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https://d.docs.live.net/2a632b70ee7bca16/Desktop/Temp-Med Staffing/"/>
    </mc:Choice>
  </mc:AlternateContent>
  <xr:revisionPtr revIDLastSave="0" documentId="8_{1B02BBE5-6396-49B5-9FB8-2438DD9C4EF6}" xr6:coauthVersionLast="47" xr6:coauthVersionMax="47" xr10:uidLastSave="{00000000-0000-0000-0000-000000000000}"/>
  <bookViews>
    <workbookView xWindow="33120" yWindow="1530" windowWidth="21780" windowHeight="11295" tabRatio="602" xr2:uid="{1E991C4B-929E-4494-9B45-2900A4D2571F}"/>
  </bookViews>
  <sheets>
    <sheet name="Statistical Hypothesis Testing" sheetId="18" r:id="rId1"/>
    <sheet name="T-Tests" sheetId="26" r:id="rId2"/>
    <sheet name="ILI% Per Provider Testing Data" sheetId="25" r:id="rId3"/>
    <sheet name="ILI% Death Rate Testing Data" sheetId="27" r:id="rId4"/>
    <sheet name="Pop_Integrated" sheetId="16" r:id="rId5"/>
    <sheet name="Mortality_Visits_Integrated" sheetId="15" r:id="rId6"/>
    <sheet name="CDC_Visits_Integrated" sheetId="17" r:id="rId7"/>
  </sheets>
  <definedNames>
    <definedName name="_xlnm._FilterDatabase" localSheetId="4" hidden="1">Pop_Integrated!$A$1:$AM$460</definedName>
  </definedNames>
  <calcPr calcId="191029"/>
  <pivotCaches>
    <pivotCache cacheId="0" r:id="rId8"/>
    <pivotCache cacheId="1" r:id="rId9"/>
    <pivotCache cacheId="2"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18" l="1"/>
  <c r="AH3" i="16"/>
  <c r="AH4" i="16"/>
  <c r="AH5" i="16"/>
  <c r="AH6" i="16"/>
  <c r="AH7" i="16"/>
  <c r="AH8" i="16"/>
  <c r="AH9" i="16"/>
  <c r="AH10" i="16"/>
  <c r="AH11" i="16"/>
  <c r="AH12" i="16"/>
  <c r="AH13" i="16"/>
  <c r="AH14" i="16"/>
  <c r="AH15" i="16"/>
  <c r="AH16" i="16"/>
  <c r="AH17" i="16"/>
  <c r="AH18" i="16"/>
  <c r="AH19" i="16"/>
  <c r="AH20" i="16"/>
  <c r="AH21" i="16"/>
  <c r="AH22" i="16"/>
  <c r="AH23" i="16"/>
  <c r="AH24" i="16"/>
  <c r="AH25" i="16"/>
  <c r="AH26" i="16"/>
  <c r="AH27" i="16"/>
  <c r="AH28" i="16"/>
  <c r="AH29" i="16"/>
  <c r="AH30" i="16"/>
  <c r="AH31" i="16"/>
  <c r="AH32" i="16"/>
  <c r="AH33" i="16"/>
  <c r="AH34" i="16"/>
  <c r="AH35" i="16"/>
  <c r="AH36" i="16"/>
  <c r="AH37" i="16"/>
  <c r="AH38" i="16"/>
  <c r="AH39" i="16"/>
  <c r="AH40" i="16"/>
  <c r="AH41" i="16"/>
  <c r="AH42" i="16"/>
  <c r="AH43" i="16"/>
  <c r="AH44" i="16"/>
  <c r="AH45" i="16"/>
  <c r="AH46" i="16"/>
  <c r="AH47" i="16"/>
  <c r="AH48" i="16"/>
  <c r="AH49" i="16"/>
  <c r="AH50" i="16"/>
  <c r="AH51" i="16"/>
  <c r="AH52" i="16"/>
  <c r="AH53" i="16"/>
  <c r="AH54" i="16"/>
  <c r="AH55" i="16"/>
  <c r="AH56" i="16"/>
  <c r="AH57" i="16"/>
  <c r="AH58" i="16"/>
  <c r="AH59" i="16"/>
  <c r="AH60" i="16"/>
  <c r="AH61" i="16"/>
  <c r="AH62" i="16"/>
  <c r="AH63" i="16"/>
  <c r="AH64" i="16"/>
  <c r="AH65" i="16"/>
  <c r="AH66" i="16"/>
  <c r="AH67" i="16"/>
  <c r="AH68" i="16"/>
  <c r="AH69" i="16"/>
  <c r="AH70" i="16"/>
  <c r="AH71" i="16"/>
  <c r="AH72" i="16"/>
  <c r="AH73" i="16"/>
  <c r="AH74" i="16"/>
  <c r="AH75" i="16"/>
  <c r="AH76" i="16"/>
  <c r="AH77" i="16"/>
  <c r="AH78" i="16"/>
  <c r="AH79" i="16"/>
  <c r="AH80" i="16"/>
  <c r="AH81" i="16"/>
  <c r="AH82" i="16"/>
  <c r="AH83" i="16"/>
  <c r="AH84" i="16"/>
  <c r="AH85" i="16"/>
  <c r="AH86" i="16"/>
  <c r="AH87" i="16"/>
  <c r="AH88" i="16"/>
  <c r="AH89" i="16"/>
  <c r="AH90" i="16"/>
  <c r="AH91" i="16"/>
  <c r="AH92" i="16"/>
  <c r="AH93" i="16"/>
  <c r="AH94" i="16"/>
  <c r="AH95" i="16"/>
  <c r="AH96" i="16"/>
  <c r="AH97" i="16"/>
  <c r="AH98" i="16"/>
  <c r="AH99" i="16"/>
  <c r="AH100" i="16"/>
  <c r="AH101" i="16"/>
  <c r="AH102" i="16"/>
  <c r="AH103" i="16"/>
  <c r="AH104" i="16"/>
  <c r="AH105" i="16"/>
  <c r="AH106" i="16"/>
  <c r="AH107" i="16"/>
  <c r="AH108" i="16"/>
  <c r="AH109" i="16"/>
  <c r="AH110" i="16"/>
  <c r="AH111" i="16"/>
  <c r="AH112" i="16"/>
  <c r="AH113" i="16"/>
  <c r="AH114" i="16"/>
  <c r="AH115" i="16"/>
  <c r="AH116" i="16"/>
  <c r="AH117" i="16"/>
  <c r="AH118" i="16"/>
  <c r="AH119" i="16"/>
  <c r="AH120" i="16"/>
  <c r="AH121" i="16"/>
  <c r="AH122" i="16"/>
  <c r="AH123" i="16"/>
  <c r="AH124" i="16"/>
  <c r="AH125" i="16"/>
  <c r="AH126" i="16"/>
  <c r="AH127" i="16"/>
  <c r="AH128" i="16"/>
  <c r="AH129" i="16"/>
  <c r="AH130" i="16"/>
  <c r="AH131" i="16"/>
  <c r="AH132" i="16"/>
  <c r="AH133" i="16"/>
  <c r="AH134" i="16"/>
  <c r="AH135" i="16"/>
  <c r="AH136" i="16"/>
  <c r="AH137" i="16"/>
  <c r="AH138" i="16"/>
  <c r="AH139" i="16"/>
  <c r="AH140" i="16"/>
  <c r="AH141" i="16"/>
  <c r="AH142" i="16"/>
  <c r="AH143" i="16"/>
  <c r="AH144" i="16"/>
  <c r="AH145" i="16"/>
  <c r="AH146" i="16"/>
  <c r="AH147" i="16"/>
  <c r="AH148" i="16"/>
  <c r="AH149" i="16"/>
  <c r="AH150" i="16"/>
  <c r="AH151" i="16"/>
  <c r="AH152" i="16"/>
  <c r="AH153" i="16"/>
  <c r="AH154" i="16"/>
  <c r="AH155" i="16"/>
  <c r="AH156" i="16"/>
  <c r="AH157" i="16"/>
  <c r="AH158" i="16"/>
  <c r="AH159" i="16"/>
  <c r="AH160" i="16"/>
  <c r="AH161" i="16"/>
  <c r="AH162" i="16"/>
  <c r="AH163" i="16"/>
  <c r="AH164" i="16"/>
  <c r="AH165" i="16"/>
  <c r="AH166" i="16"/>
  <c r="AH167" i="16"/>
  <c r="AH168" i="16"/>
  <c r="AH169" i="16"/>
  <c r="AH170" i="16"/>
  <c r="AH171" i="16"/>
  <c r="AH172" i="16"/>
  <c r="AH173" i="16"/>
  <c r="AH174" i="16"/>
  <c r="AH175" i="16"/>
  <c r="AH176" i="16"/>
  <c r="AH177" i="16"/>
  <c r="AH178" i="16"/>
  <c r="AH179" i="16"/>
  <c r="AH180" i="16"/>
  <c r="AH181" i="16"/>
  <c r="AH182" i="16"/>
  <c r="AH183" i="16"/>
  <c r="AH184" i="16"/>
  <c r="AH185" i="16"/>
  <c r="AH186" i="16"/>
  <c r="AH187" i="16"/>
  <c r="AH188" i="16"/>
  <c r="AH189" i="16"/>
  <c r="AH190" i="16"/>
  <c r="AH191" i="16"/>
  <c r="AH192" i="16"/>
  <c r="AH193" i="16"/>
  <c r="AH194" i="16"/>
  <c r="AH195" i="16"/>
  <c r="AH196" i="16"/>
  <c r="AH197" i="16"/>
  <c r="AH198" i="16"/>
  <c r="AH199" i="16"/>
  <c r="AH200" i="16"/>
  <c r="AH201" i="16"/>
  <c r="AH202" i="16"/>
  <c r="AH203" i="16"/>
  <c r="AH204" i="16"/>
  <c r="AH205" i="16"/>
  <c r="AH206" i="16"/>
  <c r="AH207" i="16"/>
  <c r="AH208" i="16"/>
  <c r="AH209" i="16"/>
  <c r="AH210" i="16"/>
  <c r="AH211" i="16"/>
  <c r="AH212" i="16"/>
  <c r="AH213" i="16"/>
  <c r="AH214" i="16"/>
  <c r="AH215" i="16"/>
  <c r="AH216" i="16"/>
  <c r="AH217" i="16"/>
  <c r="AH218" i="16"/>
  <c r="AH219" i="16"/>
  <c r="AH220" i="16"/>
  <c r="AH221" i="16"/>
  <c r="AH222" i="16"/>
  <c r="AH223" i="16"/>
  <c r="AH224" i="16"/>
  <c r="AH225" i="16"/>
  <c r="AH226" i="16"/>
  <c r="AH227" i="16"/>
  <c r="AH228" i="16"/>
  <c r="AH229" i="16"/>
  <c r="AH230" i="16"/>
  <c r="AH231" i="16"/>
  <c r="AH232" i="16"/>
  <c r="AH233" i="16"/>
  <c r="AH234" i="16"/>
  <c r="AH235" i="16"/>
  <c r="AH236" i="16"/>
  <c r="AH237" i="16"/>
  <c r="AH238" i="16"/>
  <c r="AH239" i="16"/>
  <c r="AH240" i="16"/>
  <c r="AH241" i="16"/>
  <c r="AH242" i="16"/>
  <c r="AH243" i="16"/>
  <c r="AH244" i="16"/>
  <c r="AH245" i="16"/>
  <c r="AH246" i="16"/>
  <c r="AH247" i="16"/>
  <c r="AH248" i="16"/>
  <c r="AH249" i="16"/>
  <c r="AH250" i="16"/>
  <c r="AH251" i="16"/>
  <c r="AH252" i="16"/>
  <c r="AH253" i="16"/>
  <c r="AH254" i="16"/>
  <c r="AH255" i="16"/>
  <c r="AH256" i="16"/>
  <c r="AH257" i="16"/>
  <c r="AH258" i="16"/>
  <c r="AH259" i="16"/>
  <c r="AH260" i="16"/>
  <c r="AH261" i="16"/>
  <c r="AH262" i="16"/>
  <c r="AH263" i="16"/>
  <c r="AH264" i="16"/>
  <c r="AH265" i="16"/>
  <c r="AH266" i="16"/>
  <c r="AH267" i="16"/>
  <c r="AH268" i="16"/>
  <c r="AH269" i="16"/>
  <c r="AH270" i="16"/>
  <c r="AH271" i="16"/>
  <c r="AH272" i="16"/>
  <c r="AH273" i="16"/>
  <c r="AH274" i="16"/>
  <c r="AH275" i="16"/>
  <c r="AH276" i="16"/>
  <c r="AH277" i="16"/>
  <c r="AH278" i="16"/>
  <c r="AH279" i="16"/>
  <c r="AH280" i="16"/>
  <c r="AH281" i="16"/>
  <c r="AH282" i="16"/>
  <c r="AH283" i="16"/>
  <c r="AH284" i="16"/>
  <c r="AH285" i="16"/>
  <c r="AH286" i="16"/>
  <c r="AH287" i="16"/>
  <c r="AH288" i="16"/>
  <c r="AH289" i="16"/>
  <c r="AH290" i="16"/>
  <c r="AH291" i="16"/>
  <c r="AH292" i="16"/>
  <c r="AH293" i="16"/>
  <c r="AH294" i="16"/>
  <c r="AH295" i="16"/>
  <c r="AH296" i="16"/>
  <c r="AH297" i="16"/>
  <c r="AH298" i="16"/>
  <c r="AH299" i="16"/>
  <c r="AH300" i="16"/>
  <c r="AH301" i="16"/>
  <c r="AH302" i="16"/>
  <c r="AH303" i="16"/>
  <c r="AH304" i="16"/>
  <c r="AH305" i="16"/>
  <c r="AH306" i="16"/>
  <c r="AH307" i="16"/>
  <c r="AH308" i="16"/>
  <c r="AH309" i="16"/>
  <c r="AH310" i="16"/>
  <c r="AH311" i="16"/>
  <c r="AH312" i="16"/>
  <c r="AH313" i="16"/>
  <c r="AH314" i="16"/>
  <c r="AH315" i="16"/>
  <c r="AH316" i="16"/>
  <c r="AH317" i="16"/>
  <c r="AH318" i="16"/>
  <c r="AH319" i="16"/>
  <c r="AH320" i="16"/>
  <c r="AH321" i="16"/>
  <c r="AH322" i="16"/>
  <c r="AH323" i="16"/>
  <c r="AH324" i="16"/>
  <c r="AH325" i="16"/>
  <c r="AH326" i="16"/>
  <c r="AH327" i="16"/>
  <c r="AH328" i="16"/>
  <c r="AH329" i="16"/>
  <c r="AH330" i="16"/>
  <c r="AH331" i="16"/>
  <c r="AH332" i="16"/>
  <c r="AH333" i="16"/>
  <c r="AH334" i="16"/>
  <c r="AH335" i="16"/>
  <c r="AH336" i="16"/>
  <c r="AH337" i="16"/>
  <c r="AH338" i="16"/>
  <c r="AH339" i="16"/>
  <c r="AH340" i="16"/>
  <c r="AH341" i="16"/>
  <c r="AH342" i="16"/>
  <c r="AH343" i="16"/>
  <c r="AH344" i="16"/>
  <c r="AH345" i="16"/>
  <c r="AH346" i="16"/>
  <c r="AH347" i="16"/>
  <c r="AH348" i="16"/>
  <c r="AH349" i="16"/>
  <c r="AH350" i="16"/>
  <c r="AH351" i="16"/>
  <c r="AH352" i="16"/>
  <c r="AH353" i="16"/>
  <c r="AH354" i="16"/>
  <c r="AH355" i="16"/>
  <c r="AH356" i="16"/>
  <c r="AH357" i="16"/>
  <c r="AH358" i="16"/>
  <c r="AH359" i="16"/>
  <c r="AH360" i="16"/>
  <c r="AH361" i="16"/>
  <c r="AH362" i="16"/>
  <c r="AH363" i="16"/>
  <c r="AH364" i="16"/>
  <c r="AH365" i="16"/>
  <c r="AH366" i="16"/>
  <c r="AH367" i="16"/>
  <c r="AH368" i="16"/>
  <c r="AH369" i="16"/>
  <c r="AH370" i="16"/>
  <c r="AH371" i="16"/>
  <c r="AH372" i="16"/>
  <c r="AH373" i="16"/>
  <c r="AH374" i="16"/>
  <c r="AH375" i="16"/>
  <c r="AH376" i="16"/>
  <c r="AH377" i="16"/>
  <c r="AH378" i="16"/>
  <c r="AH379" i="16"/>
  <c r="AH380" i="16"/>
  <c r="AH381" i="16"/>
  <c r="AH382" i="16"/>
  <c r="AH383" i="16"/>
  <c r="AH384" i="16"/>
  <c r="AH385" i="16"/>
  <c r="AH386" i="16"/>
  <c r="AH387" i="16"/>
  <c r="AH388" i="16"/>
  <c r="AH389" i="16"/>
  <c r="AH390" i="16"/>
  <c r="AH391" i="16"/>
  <c r="AH392" i="16"/>
  <c r="AH393" i="16"/>
  <c r="AH394" i="16"/>
  <c r="AH395" i="16"/>
  <c r="AH396" i="16"/>
  <c r="AH397" i="16"/>
  <c r="AH398" i="16"/>
  <c r="AH399" i="16"/>
  <c r="AH400" i="16"/>
  <c r="AH401" i="16"/>
  <c r="AH402" i="16"/>
  <c r="AH403" i="16"/>
  <c r="AH404" i="16"/>
  <c r="AH405" i="16"/>
  <c r="AH406" i="16"/>
  <c r="AH407" i="16"/>
  <c r="AH408" i="16"/>
  <c r="AH409" i="16"/>
  <c r="AH410" i="16"/>
  <c r="AH411" i="16"/>
  <c r="AH412" i="16"/>
  <c r="AH413" i="16"/>
  <c r="AH414" i="16"/>
  <c r="AH415" i="16"/>
  <c r="AH416" i="16"/>
  <c r="AH417" i="16"/>
  <c r="AH418" i="16"/>
  <c r="AH419" i="16"/>
  <c r="AH420" i="16"/>
  <c r="AH421" i="16"/>
  <c r="AH422" i="16"/>
  <c r="AH423" i="16"/>
  <c r="AH424" i="16"/>
  <c r="AH425" i="16"/>
  <c r="AH426" i="16"/>
  <c r="AH427" i="16"/>
  <c r="AH428" i="16"/>
  <c r="AH429" i="16"/>
  <c r="AH430" i="16"/>
  <c r="AH431" i="16"/>
  <c r="AH432" i="16"/>
  <c r="AH433" i="16"/>
  <c r="AH434" i="16"/>
  <c r="AH435" i="16"/>
  <c r="AH436" i="16"/>
  <c r="AH437" i="16"/>
  <c r="AH438" i="16"/>
  <c r="AH439" i="16"/>
  <c r="AH440" i="16"/>
  <c r="AH441" i="16"/>
  <c r="AH442" i="16"/>
  <c r="AH443" i="16"/>
  <c r="AH444" i="16"/>
  <c r="AH445" i="16"/>
  <c r="AH446" i="16"/>
  <c r="AH447" i="16"/>
  <c r="AH448" i="16"/>
  <c r="AH449" i="16"/>
  <c r="AH450" i="16"/>
  <c r="AH451" i="16"/>
  <c r="AH452" i="16"/>
  <c r="AH453" i="16"/>
  <c r="AH454" i="16"/>
  <c r="AH455" i="16"/>
  <c r="AH456" i="16"/>
  <c r="AH457" i="16"/>
  <c r="AH458" i="16"/>
  <c r="AH459" i="16"/>
  <c r="AH460" i="16"/>
  <c r="AH2" i="16"/>
  <c r="AK3" i="16" l="1"/>
  <c r="AK4" i="16"/>
  <c r="AK5" i="16"/>
  <c r="AK6" i="16"/>
  <c r="AK7" i="16"/>
  <c r="AK8" i="16"/>
  <c r="AK9" i="16"/>
  <c r="AK10" i="16"/>
  <c r="AK11" i="16"/>
  <c r="AK12" i="16"/>
  <c r="AK13" i="16"/>
  <c r="AK14" i="16"/>
  <c r="AK15" i="16"/>
  <c r="AK16" i="16"/>
  <c r="AK17" i="16"/>
  <c r="AK18" i="16"/>
  <c r="AK19" i="16"/>
  <c r="AK20" i="16"/>
  <c r="AK21" i="16"/>
  <c r="AK22" i="16"/>
  <c r="AK23" i="16"/>
  <c r="AK24" i="16"/>
  <c r="AK25" i="16"/>
  <c r="AK26" i="16"/>
  <c r="AK27" i="16"/>
  <c r="AK28" i="16"/>
  <c r="AK29" i="16"/>
  <c r="AK30" i="16"/>
  <c r="AK31" i="16"/>
  <c r="AK32" i="16"/>
  <c r="AK33" i="16"/>
  <c r="AK34" i="16"/>
  <c r="AK35" i="16"/>
  <c r="AK36" i="16"/>
  <c r="AK37" i="16"/>
  <c r="AK38" i="16"/>
  <c r="AK39" i="16"/>
  <c r="AK40" i="16"/>
  <c r="AK41" i="16"/>
  <c r="AK42" i="16"/>
  <c r="AK43" i="16"/>
  <c r="AK44" i="16"/>
  <c r="AK45" i="16"/>
  <c r="AK46" i="16"/>
  <c r="AK47" i="16"/>
  <c r="AK48" i="16"/>
  <c r="AK49" i="16"/>
  <c r="AK50" i="16"/>
  <c r="AK51" i="16"/>
  <c r="AK52" i="16"/>
  <c r="AK53" i="16"/>
  <c r="AK54" i="16"/>
  <c r="AK55" i="16"/>
  <c r="AK56" i="16"/>
  <c r="AK57" i="16"/>
  <c r="AK58" i="16"/>
  <c r="AK59" i="16"/>
  <c r="AK60" i="16"/>
  <c r="AK61" i="16"/>
  <c r="AK62" i="16"/>
  <c r="AK63" i="16"/>
  <c r="AK64" i="16"/>
  <c r="AK65" i="16"/>
  <c r="AK66" i="16"/>
  <c r="AK67" i="16"/>
  <c r="AK68" i="16"/>
  <c r="AK69" i="16"/>
  <c r="AK70" i="16"/>
  <c r="AK71" i="16"/>
  <c r="AK72" i="16"/>
  <c r="AK73" i="16"/>
  <c r="AK74" i="16"/>
  <c r="AK75" i="16"/>
  <c r="AK76" i="16"/>
  <c r="AK77" i="16"/>
  <c r="AK78" i="16"/>
  <c r="AK79" i="16"/>
  <c r="AK80" i="16"/>
  <c r="AK81" i="16"/>
  <c r="AK82" i="16"/>
  <c r="AK83" i="16"/>
  <c r="AK84" i="16"/>
  <c r="AK85" i="16"/>
  <c r="AK86" i="16"/>
  <c r="AK87" i="16"/>
  <c r="AK88" i="16"/>
  <c r="AK89" i="16"/>
  <c r="AK90" i="16"/>
  <c r="AK91" i="16"/>
  <c r="AK92" i="16"/>
  <c r="AK93" i="16"/>
  <c r="AK94" i="16"/>
  <c r="AK95" i="16"/>
  <c r="AK96" i="16"/>
  <c r="AK97" i="16"/>
  <c r="AK98" i="16"/>
  <c r="AK99" i="16"/>
  <c r="AK100" i="16"/>
  <c r="AK101" i="16"/>
  <c r="AK102" i="16"/>
  <c r="AK103" i="16"/>
  <c r="AK104" i="16"/>
  <c r="AK105" i="16"/>
  <c r="AK106" i="16"/>
  <c r="AK107" i="16"/>
  <c r="AK108" i="16"/>
  <c r="AK109" i="16"/>
  <c r="AK110" i="16"/>
  <c r="AK111" i="16"/>
  <c r="AK112" i="16"/>
  <c r="AK113" i="16"/>
  <c r="AK114" i="16"/>
  <c r="AK115" i="16"/>
  <c r="AK116" i="16"/>
  <c r="AK117" i="16"/>
  <c r="AK118" i="16"/>
  <c r="AK119" i="16"/>
  <c r="AK120" i="16"/>
  <c r="AK121" i="16"/>
  <c r="AK122" i="16"/>
  <c r="AK123" i="16"/>
  <c r="AK124" i="16"/>
  <c r="AK125" i="16"/>
  <c r="AK126" i="16"/>
  <c r="AK127" i="16"/>
  <c r="AK128" i="16"/>
  <c r="AK129" i="16"/>
  <c r="AK130" i="16"/>
  <c r="AK131" i="16"/>
  <c r="AK132" i="16"/>
  <c r="AK133" i="16"/>
  <c r="AK134" i="16"/>
  <c r="AK135" i="16"/>
  <c r="AK136" i="16"/>
  <c r="AK137" i="16"/>
  <c r="AK138" i="16"/>
  <c r="AK139" i="16"/>
  <c r="AK140" i="16"/>
  <c r="AK141" i="16"/>
  <c r="AK142" i="16"/>
  <c r="AK143" i="16"/>
  <c r="AK144" i="16"/>
  <c r="AK145" i="16"/>
  <c r="AK146" i="16"/>
  <c r="AK147" i="16"/>
  <c r="AK148" i="16"/>
  <c r="AK149" i="16"/>
  <c r="AK150" i="16"/>
  <c r="AK151" i="16"/>
  <c r="AK152" i="16"/>
  <c r="AK153" i="16"/>
  <c r="AK154" i="16"/>
  <c r="AK155" i="16"/>
  <c r="AK156" i="16"/>
  <c r="AK157" i="16"/>
  <c r="AK158" i="16"/>
  <c r="AK159" i="16"/>
  <c r="AK160" i="16"/>
  <c r="AK161" i="16"/>
  <c r="AK162" i="16"/>
  <c r="AK163" i="16"/>
  <c r="AK164" i="16"/>
  <c r="AK165" i="16"/>
  <c r="AK166" i="16"/>
  <c r="AK167" i="16"/>
  <c r="AK168" i="16"/>
  <c r="AK169" i="16"/>
  <c r="AK170" i="16"/>
  <c r="AK171" i="16"/>
  <c r="AK172" i="16"/>
  <c r="AK173" i="16"/>
  <c r="AK174" i="16"/>
  <c r="AK175" i="16"/>
  <c r="AK176" i="16"/>
  <c r="AK177" i="16"/>
  <c r="AK178" i="16"/>
  <c r="AK179" i="16"/>
  <c r="AK180" i="16"/>
  <c r="AK181" i="16"/>
  <c r="AK182" i="16"/>
  <c r="AK183" i="16"/>
  <c r="AK184" i="16"/>
  <c r="AK185" i="16"/>
  <c r="AK186" i="16"/>
  <c r="AK187" i="16"/>
  <c r="AK188" i="16"/>
  <c r="AK189" i="16"/>
  <c r="AK190" i="16"/>
  <c r="AK191" i="16"/>
  <c r="AK192" i="16"/>
  <c r="AK193" i="16"/>
  <c r="AK194" i="16"/>
  <c r="AK195" i="16"/>
  <c r="AK196" i="16"/>
  <c r="AK197" i="16"/>
  <c r="AK198" i="16"/>
  <c r="AK199" i="16"/>
  <c r="AK200" i="16"/>
  <c r="AK201" i="16"/>
  <c r="AK202" i="16"/>
  <c r="AK203" i="16"/>
  <c r="AK204" i="16"/>
  <c r="AK205" i="16"/>
  <c r="AK206" i="16"/>
  <c r="AK207" i="16"/>
  <c r="AK208" i="16"/>
  <c r="AK209" i="16"/>
  <c r="AK210" i="16"/>
  <c r="AK211" i="16"/>
  <c r="AK212" i="16"/>
  <c r="AK213" i="16"/>
  <c r="AK214" i="16"/>
  <c r="AK215" i="16"/>
  <c r="AK216" i="16"/>
  <c r="AK217" i="16"/>
  <c r="AK218" i="16"/>
  <c r="AK219" i="16"/>
  <c r="AK220" i="16"/>
  <c r="AK221" i="16"/>
  <c r="AK222" i="16"/>
  <c r="AK223" i="16"/>
  <c r="AK224" i="16"/>
  <c r="AK225" i="16"/>
  <c r="AK226" i="16"/>
  <c r="AK227" i="16"/>
  <c r="AK228" i="16"/>
  <c r="AK229" i="16"/>
  <c r="AK230" i="16"/>
  <c r="AK231" i="16"/>
  <c r="AK232" i="16"/>
  <c r="AK233" i="16"/>
  <c r="AK234" i="16"/>
  <c r="AK235" i="16"/>
  <c r="AK236" i="16"/>
  <c r="AK237" i="16"/>
  <c r="AK238" i="16"/>
  <c r="AK239" i="16"/>
  <c r="AK240" i="16"/>
  <c r="AK241" i="16"/>
  <c r="AK242" i="16"/>
  <c r="AK243" i="16"/>
  <c r="AK244" i="16"/>
  <c r="AK245" i="16"/>
  <c r="AK246" i="16"/>
  <c r="AK247" i="16"/>
  <c r="AK248" i="16"/>
  <c r="AK249" i="16"/>
  <c r="AK250" i="16"/>
  <c r="AK251" i="16"/>
  <c r="AK252" i="16"/>
  <c r="AK253" i="16"/>
  <c r="AK254" i="16"/>
  <c r="AK255" i="16"/>
  <c r="AK256" i="16"/>
  <c r="AK257" i="16"/>
  <c r="AK258" i="16"/>
  <c r="AK259" i="16"/>
  <c r="AK260" i="16"/>
  <c r="AK261" i="16"/>
  <c r="AK262" i="16"/>
  <c r="AK263" i="16"/>
  <c r="AK264" i="16"/>
  <c r="AK265" i="16"/>
  <c r="AK266" i="16"/>
  <c r="AK267" i="16"/>
  <c r="AK268" i="16"/>
  <c r="AK269" i="16"/>
  <c r="AK270" i="16"/>
  <c r="AK271" i="16"/>
  <c r="AK272" i="16"/>
  <c r="AK273" i="16"/>
  <c r="AK274" i="16"/>
  <c r="AK275" i="16"/>
  <c r="AK276" i="16"/>
  <c r="AK277" i="16"/>
  <c r="AK278" i="16"/>
  <c r="AK279" i="16"/>
  <c r="AK280" i="16"/>
  <c r="AK281" i="16"/>
  <c r="AK282" i="16"/>
  <c r="AK283" i="16"/>
  <c r="AK284" i="16"/>
  <c r="AK285" i="16"/>
  <c r="AK286" i="16"/>
  <c r="AK287" i="16"/>
  <c r="AK288" i="16"/>
  <c r="AK289" i="16"/>
  <c r="AK290" i="16"/>
  <c r="AK291" i="16"/>
  <c r="AK292" i="16"/>
  <c r="AK293" i="16"/>
  <c r="AK294" i="16"/>
  <c r="AK295" i="16"/>
  <c r="AK296" i="16"/>
  <c r="AK297" i="16"/>
  <c r="AK298" i="16"/>
  <c r="AK299" i="16"/>
  <c r="AK300" i="16"/>
  <c r="AK301" i="16"/>
  <c r="AK302" i="16"/>
  <c r="AK303" i="16"/>
  <c r="AK304" i="16"/>
  <c r="AK305" i="16"/>
  <c r="AK306" i="16"/>
  <c r="AK307" i="16"/>
  <c r="AK308" i="16"/>
  <c r="AK309" i="16"/>
  <c r="AK310" i="16"/>
  <c r="AK311" i="16"/>
  <c r="AK312" i="16"/>
  <c r="AK313" i="16"/>
  <c r="AK314" i="16"/>
  <c r="AK315" i="16"/>
  <c r="AK316" i="16"/>
  <c r="AK317" i="16"/>
  <c r="AK318" i="16"/>
  <c r="AK319" i="16"/>
  <c r="AK320" i="16"/>
  <c r="AK321" i="16"/>
  <c r="AK322" i="16"/>
  <c r="AK323" i="16"/>
  <c r="AK324" i="16"/>
  <c r="AK325" i="16"/>
  <c r="AK326" i="16"/>
  <c r="AK327" i="16"/>
  <c r="AK328" i="16"/>
  <c r="AK329" i="16"/>
  <c r="AK330" i="16"/>
  <c r="AK331" i="16"/>
  <c r="AK332" i="16"/>
  <c r="AK333" i="16"/>
  <c r="AK334" i="16"/>
  <c r="AK335" i="16"/>
  <c r="AK336" i="16"/>
  <c r="AK337" i="16"/>
  <c r="AK338" i="16"/>
  <c r="AK339" i="16"/>
  <c r="AK340" i="16"/>
  <c r="AK341" i="16"/>
  <c r="AK342" i="16"/>
  <c r="AK343" i="16"/>
  <c r="AK344" i="16"/>
  <c r="AK345" i="16"/>
  <c r="AK346" i="16"/>
  <c r="AK347" i="16"/>
  <c r="AK348" i="16"/>
  <c r="AK349" i="16"/>
  <c r="AK350" i="16"/>
  <c r="AK351" i="16"/>
  <c r="AK352" i="16"/>
  <c r="AK353" i="16"/>
  <c r="AK354" i="16"/>
  <c r="AK355" i="16"/>
  <c r="AK356" i="16"/>
  <c r="AK357" i="16"/>
  <c r="AK358" i="16"/>
  <c r="AK359" i="16"/>
  <c r="AK360" i="16"/>
  <c r="AK361" i="16"/>
  <c r="AK362" i="16"/>
  <c r="AK363" i="16"/>
  <c r="AK364" i="16"/>
  <c r="AK365" i="16"/>
  <c r="AK366" i="16"/>
  <c r="AK367" i="16"/>
  <c r="AK368" i="16"/>
  <c r="AK369" i="16"/>
  <c r="AK370" i="16"/>
  <c r="AK371" i="16"/>
  <c r="AK372" i="16"/>
  <c r="AK373" i="16"/>
  <c r="AK374" i="16"/>
  <c r="AK375" i="16"/>
  <c r="AK376" i="16"/>
  <c r="AK377" i="16"/>
  <c r="AK378" i="16"/>
  <c r="AK379" i="16"/>
  <c r="AK380" i="16"/>
  <c r="AK381" i="16"/>
  <c r="AK382" i="16"/>
  <c r="AK383" i="16"/>
  <c r="AK384" i="16"/>
  <c r="AK385" i="16"/>
  <c r="AK386" i="16"/>
  <c r="AK387" i="16"/>
  <c r="AK388" i="16"/>
  <c r="AK389" i="16"/>
  <c r="AK390" i="16"/>
  <c r="AK391" i="16"/>
  <c r="AK392" i="16"/>
  <c r="AK393" i="16"/>
  <c r="AK394" i="16"/>
  <c r="AK395" i="16"/>
  <c r="AK396" i="16"/>
  <c r="AK397" i="16"/>
  <c r="AK398" i="16"/>
  <c r="AK399" i="16"/>
  <c r="AK400" i="16"/>
  <c r="AK401" i="16"/>
  <c r="AK402" i="16"/>
  <c r="AK403" i="16"/>
  <c r="AK404" i="16"/>
  <c r="AK405" i="16"/>
  <c r="AK406" i="16"/>
  <c r="AK407" i="16"/>
  <c r="AK408" i="16"/>
  <c r="AK409" i="16"/>
  <c r="AK410" i="16"/>
  <c r="AK411" i="16"/>
  <c r="AK412" i="16"/>
  <c r="AK413" i="16"/>
  <c r="AK414" i="16"/>
  <c r="AK415" i="16"/>
  <c r="AK416" i="16"/>
  <c r="AK417" i="16"/>
  <c r="AK418" i="16"/>
  <c r="AK419" i="16"/>
  <c r="AK420" i="16"/>
  <c r="AK421" i="16"/>
  <c r="AK422" i="16"/>
  <c r="AK423" i="16"/>
  <c r="AK424" i="16"/>
  <c r="AK425" i="16"/>
  <c r="AK426" i="16"/>
  <c r="AK427" i="16"/>
  <c r="AK428" i="16"/>
  <c r="AK429" i="16"/>
  <c r="AK430" i="16"/>
  <c r="AK431" i="16"/>
  <c r="AK432" i="16"/>
  <c r="AK433" i="16"/>
  <c r="AK434" i="16"/>
  <c r="AK435" i="16"/>
  <c r="AK436" i="16"/>
  <c r="AK437" i="16"/>
  <c r="AK438" i="16"/>
  <c r="AK439" i="16"/>
  <c r="AK440" i="16"/>
  <c r="AK441" i="16"/>
  <c r="AK442" i="16"/>
  <c r="AK443" i="16"/>
  <c r="AK444" i="16"/>
  <c r="AK445" i="16"/>
  <c r="AK446" i="16"/>
  <c r="AK447" i="16"/>
  <c r="AK448" i="16"/>
  <c r="AK449" i="16"/>
  <c r="AK450" i="16"/>
  <c r="AK451" i="16"/>
  <c r="AK452" i="16"/>
  <c r="AK453" i="16"/>
  <c r="AK454" i="16"/>
  <c r="AK455" i="16"/>
  <c r="AK456" i="16"/>
  <c r="AK457" i="16"/>
  <c r="AK458" i="16"/>
  <c r="AK459" i="16"/>
  <c r="AK460" i="16"/>
  <c r="AK2" i="16"/>
  <c r="AJ2" i="16"/>
  <c r="AJ3" i="16"/>
  <c r="AJ4" i="16"/>
  <c r="AJ5" i="16"/>
  <c r="AJ6" i="16"/>
  <c r="AJ7" i="16"/>
  <c r="AJ8" i="16"/>
  <c r="AJ9" i="16"/>
  <c r="AJ10" i="16"/>
  <c r="AJ11" i="16"/>
  <c r="AJ12" i="16"/>
  <c r="AJ13" i="16"/>
  <c r="AL13" i="16" s="1"/>
  <c r="AJ14" i="16"/>
  <c r="AJ15" i="16"/>
  <c r="AJ16" i="16"/>
  <c r="AJ17" i="16"/>
  <c r="AJ18" i="16"/>
  <c r="AJ19" i="16"/>
  <c r="AJ20" i="16"/>
  <c r="AJ21" i="16"/>
  <c r="AJ22" i="16"/>
  <c r="AJ23" i="16"/>
  <c r="AJ24" i="16"/>
  <c r="AJ25" i="16"/>
  <c r="AL25" i="16" s="1"/>
  <c r="AJ26" i="16"/>
  <c r="AJ27" i="16"/>
  <c r="AJ28" i="16"/>
  <c r="AJ29" i="16"/>
  <c r="AJ30" i="16"/>
  <c r="AJ31" i="16"/>
  <c r="AJ32" i="16"/>
  <c r="AJ33" i="16"/>
  <c r="AJ34" i="16"/>
  <c r="AJ35" i="16"/>
  <c r="AJ36" i="16"/>
  <c r="AJ37" i="16"/>
  <c r="AL37" i="16" s="1"/>
  <c r="AJ38" i="16"/>
  <c r="AJ39" i="16"/>
  <c r="AJ40" i="16"/>
  <c r="AJ41" i="16"/>
  <c r="AJ42" i="16"/>
  <c r="AJ43" i="16"/>
  <c r="AJ44" i="16"/>
  <c r="AJ45" i="16"/>
  <c r="AJ46" i="16"/>
  <c r="AJ47" i="16"/>
  <c r="AJ48" i="16"/>
  <c r="AJ49" i="16"/>
  <c r="AL49" i="16" s="1"/>
  <c r="AJ50" i="16"/>
  <c r="AJ51" i="16"/>
  <c r="AJ52" i="16"/>
  <c r="AJ53" i="16"/>
  <c r="AJ54" i="16"/>
  <c r="AJ55" i="16"/>
  <c r="AJ56" i="16"/>
  <c r="AJ57" i="16"/>
  <c r="AJ58" i="16"/>
  <c r="AJ59" i="16"/>
  <c r="AJ60" i="16"/>
  <c r="AJ61" i="16"/>
  <c r="AL61" i="16" s="1"/>
  <c r="AJ62" i="16"/>
  <c r="AJ63" i="16"/>
  <c r="AJ64" i="16"/>
  <c r="AJ65" i="16"/>
  <c r="AJ66" i="16"/>
  <c r="AJ67" i="16"/>
  <c r="AJ68" i="16"/>
  <c r="AJ69" i="16"/>
  <c r="AJ70" i="16"/>
  <c r="AJ71" i="16"/>
  <c r="AJ72" i="16"/>
  <c r="AJ73" i="16"/>
  <c r="AL73" i="16" s="1"/>
  <c r="AJ74" i="16"/>
  <c r="AJ75" i="16"/>
  <c r="AJ76" i="16"/>
  <c r="AJ77" i="16"/>
  <c r="AJ78" i="16"/>
  <c r="AJ79" i="16"/>
  <c r="AJ80" i="16"/>
  <c r="AJ81" i="16"/>
  <c r="AJ82" i="16"/>
  <c r="AJ83" i="16"/>
  <c r="AJ84" i="16"/>
  <c r="AJ85" i="16"/>
  <c r="AL85" i="16" s="1"/>
  <c r="AJ86" i="16"/>
  <c r="AJ87" i="16"/>
  <c r="AJ88" i="16"/>
  <c r="AJ89" i="16"/>
  <c r="AJ90" i="16"/>
  <c r="AJ91" i="16"/>
  <c r="AJ92" i="16"/>
  <c r="AJ93" i="16"/>
  <c r="AJ94" i="16"/>
  <c r="AJ95" i="16"/>
  <c r="AJ96" i="16"/>
  <c r="AJ97" i="16"/>
  <c r="AL97" i="16" s="1"/>
  <c r="AJ98" i="16"/>
  <c r="AJ99" i="16"/>
  <c r="AJ100" i="16"/>
  <c r="AJ101" i="16"/>
  <c r="AJ102" i="16"/>
  <c r="AJ103" i="16"/>
  <c r="AJ104" i="16"/>
  <c r="AJ105" i="16"/>
  <c r="AJ106" i="16"/>
  <c r="AJ107" i="16"/>
  <c r="AJ108" i="16"/>
  <c r="AJ109" i="16"/>
  <c r="AL109" i="16" s="1"/>
  <c r="AJ110" i="16"/>
  <c r="AJ111" i="16"/>
  <c r="AJ112" i="16"/>
  <c r="AJ113" i="16"/>
  <c r="AJ114" i="16"/>
  <c r="AJ115" i="16"/>
  <c r="AJ116" i="16"/>
  <c r="AJ117" i="16"/>
  <c r="AJ118" i="16"/>
  <c r="AJ119" i="16"/>
  <c r="AJ120" i="16"/>
  <c r="AJ121" i="16"/>
  <c r="AL121" i="16" s="1"/>
  <c r="AJ122" i="16"/>
  <c r="AJ123" i="16"/>
  <c r="AJ124" i="16"/>
  <c r="AJ125" i="16"/>
  <c r="AJ126" i="16"/>
  <c r="AJ127" i="16"/>
  <c r="AJ128" i="16"/>
  <c r="AJ129" i="16"/>
  <c r="AJ130" i="16"/>
  <c r="AJ131" i="16"/>
  <c r="AJ132" i="16"/>
  <c r="AJ133" i="16"/>
  <c r="AL133" i="16" s="1"/>
  <c r="AJ134" i="16"/>
  <c r="AJ135" i="16"/>
  <c r="AJ136" i="16"/>
  <c r="AJ137" i="16"/>
  <c r="AJ138" i="16"/>
  <c r="AJ139" i="16"/>
  <c r="AJ140" i="16"/>
  <c r="AJ141" i="16"/>
  <c r="AJ142" i="16"/>
  <c r="AJ143" i="16"/>
  <c r="AJ144" i="16"/>
  <c r="AJ145" i="16"/>
  <c r="AL145" i="16" s="1"/>
  <c r="AJ146" i="16"/>
  <c r="AJ147" i="16"/>
  <c r="AJ148" i="16"/>
  <c r="AJ149" i="16"/>
  <c r="AJ150" i="16"/>
  <c r="AJ151" i="16"/>
  <c r="AJ152" i="16"/>
  <c r="AJ153" i="16"/>
  <c r="AJ154" i="16"/>
  <c r="AJ155" i="16"/>
  <c r="AJ156" i="16"/>
  <c r="AJ157" i="16"/>
  <c r="AL157" i="16" s="1"/>
  <c r="AJ158" i="16"/>
  <c r="AJ159" i="16"/>
  <c r="AJ160" i="16"/>
  <c r="AJ161" i="16"/>
  <c r="AJ162" i="16"/>
  <c r="AJ163" i="16"/>
  <c r="AJ164" i="16"/>
  <c r="AJ165" i="16"/>
  <c r="AJ166" i="16"/>
  <c r="AJ167" i="16"/>
  <c r="AJ168" i="16"/>
  <c r="AJ169" i="16"/>
  <c r="AL169" i="16" s="1"/>
  <c r="AJ170" i="16"/>
  <c r="AJ171" i="16"/>
  <c r="AJ172" i="16"/>
  <c r="AJ173" i="16"/>
  <c r="AJ174" i="16"/>
  <c r="AJ175" i="16"/>
  <c r="AJ176" i="16"/>
  <c r="AJ177" i="16"/>
  <c r="AJ178" i="16"/>
  <c r="AJ179" i="16"/>
  <c r="AJ180" i="16"/>
  <c r="AJ181" i="16"/>
  <c r="AL181" i="16" s="1"/>
  <c r="AJ182" i="16"/>
  <c r="AJ183" i="16"/>
  <c r="AJ184" i="16"/>
  <c r="AJ185" i="16"/>
  <c r="AJ186" i="16"/>
  <c r="AJ187" i="16"/>
  <c r="AJ188" i="16"/>
  <c r="AJ189" i="16"/>
  <c r="AJ190" i="16"/>
  <c r="AJ191" i="16"/>
  <c r="AJ192" i="16"/>
  <c r="AJ193" i="16"/>
  <c r="AL193" i="16" s="1"/>
  <c r="AJ194" i="16"/>
  <c r="AJ195" i="16"/>
  <c r="AJ196" i="16"/>
  <c r="AJ197" i="16"/>
  <c r="AJ198" i="16"/>
  <c r="AJ199" i="16"/>
  <c r="AJ200" i="16"/>
  <c r="AJ201" i="16"/>
  <c r="AJ202" i="16"/>
  <c r="AJ203" i="16"/>
  <c r="AJ204" i="16"/>
  <c r="AJ205" i="16"/>
  <c r="AL205" i="16" s="1"/>
  <c r="AJ206" i="16"/>
  <c r="AJ207" i="16"/>
  <c r="AJ208" i="16"/>
  <c r="AJ209" i="16"/>
  <c r="AJ210" i="16"/>
  <c r="AJ211" i="16"/>
  <c r="AJ212" i="16"/>
  <c r="AJ213" i="16"/>
  <c r="AJ214" i="16"/>
  <c r="AJ215" i="16"/>
  <c r="AJ216" i="16"/>
  <c r="AJ217" i="16"/>
  <c r="AL217" i="16" s="1"/>
  <c r="AJ218" i="16"/>
  <c r="AJ219" i="16"/>
  <c r="AJ220" i="16"/>
  <c r="AJ221" i="16"/>
  <c r="AJ222" i="16"/>
  <c r="AJ223" i="16"/>
  <c r="AJ224" i="16"/>
  <c r="AJ225" i="16"/>
  <c r="AJ226" i="16"/>
  <c r="AJ227" i="16"/>
  <c r="AJ228" i="16"/>
  <c r="AJ229" i="16"/>
  <c r="AL229" i="16" s="1"/>
  <c r="AJ230" i="16"/>
  <c r="AJ231" i="16"/>
  <c r="AJ232" i="16"/>
  <c r="AJ233" i="16"/>
  <c r="AJ234" i="16"/>
  <c r="AJ235" i="16"/>
  <c r="AJ236" i="16"/>
  <c r="AJ237" i="16"/>
  <c r="AJ238" i="16"/>
  <c r="AJ239" i="16"/>
  <c r="AJ240" i="16"/>
  <c r="AJ241" i="16"/>
  <c r="AL241" i="16" s="1"/>
  <c r="AJ242" i="16"/>
  <c r="AJ243" i="16"/>
  <c r="AJ244" i="16"/>
  <c r="AJ245" i="16"/>
  <c r="AJ246" i="16"/>
  <c r="AJ247" i="16"/>
  <c r="AJ248" i="16"/>
  <c r="AJ249" i="16"/>
  <c r="AJ250" i="16"/>
  <c r="AJ251" i="16"/>
  <c r="AJ252" i="16"/>
  <c r="AJ253" i="16"/>
  <c r="AL253" i="16" s="1"/>
  <c r="AJ254" i="16"/>
  <c r="AJ255" i="16"/>
  <c r="AJ256" i="16"/>
  <c r="AJ257" i="16"/>
  <c r="AJ258" i="16"/>
  <c r="AJ259" i="16"/>
  <c r="AJ260" i="16"/>
  <c r="AJ261" i="16"/>
  <c r="AJ262" i="16"/>
  <c r="AJ263" i="16"/>
  <c r="AJ264" i="16"/>
  <c r="AJ265" i="16"/>
  <c r="AL265" i="16" s="1"/>
  <c r="AJ266" i="16"/>
  <c r="AJ267" i="16"/>
  <c r="AJ268" i="16"/>
  <c r="AJ269" i="16"/>
  <c r="AJ270" i="16"/>
  <c r="AJ271" i="16"/>
  <c r="AJ272" i="16"/>
  <c r="AJ273" i="16"/>
  <c r="AJ274" i="16"/>
  <c r="AJ275" i="16"/>
  <c r="AJ276" i="16"/>
  <c r="AJ277" i="16"/>
  <c r="AL277" i="16" s="1"/>
  <c r="AJ278" i="16"/>
  <c r="AJ279" i="16"/>
  <c r="AJ280" i="16"/>
  <c r="AJ281" i="16"/>
  <c r="AJ282" i="16"/>
  <c r="AJ283" i="16"/>
  <c r="AJ284" i="16"/>
  <c r="AJ285" i="16"/>
  <c r="AJ286" i="16"/>
  <c r="AJ287" i="16"/>
  <c r="AJ288" i="16"/>
  <c r="AJ289" i="16"/>
  <c r="AL289" i="16" s="1"/>
  <c r="AJ290" i="16"/>
  <c r="AJ291" i="16"/>
  <c r="AJ292" i="16"/>
  <c r="AJ293" i="16"/>
  <c r="AJ294" i="16"/>
  <c r="AJ295" i="16"/>
  <c r="AJ296" i="16"/>
  <c r="AJ297" i="16"/>
  <c r="AJ298" i="16"/>
  <c r="AJ299" i="16"/>
  <c r="AJ300" i="16"/>
  <c r="AJ301" i="16"/>
  <c r="AL301" i="16" s="1"/>
  <c r="AJ302" i="16"/>
  <c r="AJ303" i="16"/>
  <c r="AJ304" i="16"/>
  <c r="AJ305" i="16"/>
  <c r="AJ306" i="16"/>
  <c r="AJ307" i="16"/>
  <c r="AJ308" i="16"/>
  <c r="AJ309" i="16"/>
  <c r="AJ310" i="16"/>
  <c r="AJ311" i="16"/>
  <c r="AJ312" i="16"/>
  <c r="AJ313" i="16"/>
  <c r="AL313" i="16" s="1"/>
  <c r="AJ314" i="16"/>
  <c r="AJ315" i="16"/>
  <c r="AJ316" i="16"/>
  <c r="AJ317" i="16"/>
  <c r="AJ318" i="16"/>
  <c r="AJ319" i="16"/>
  <c r="AJ320" i="16"/>
  <c r="AJ321" i="16"/>
  <c r="AJ322" i="16"/>
  <c r="AJ323" i="16"/>
  <c r="AJ324" i="16"/>
  <c r="AJ325" i="16"/>
  <c r="AL325" i="16" s="1"/>
  <c r="AJ326" i="16"/>
  <c r="AJ327" i="16"/>
  <c r="AJ328" i="16"/>
  <c r="AJ329" i="16"/>
  <c r="AJ330" i="16"/>
  <c r="AJ331" i="16"/>
  <c r="AJ332" i="16"/>
  <c r="AJ333" i="16"/>
  <c r="AJ334" i="16"/>
  <c r="AJ335" i="16"/>
  <c r="AJ336" i="16"/>
  <c r="AJ337" i="16"/>
  <c r="AL337" i="16" s="1"/>
  <c r="AJ338" i="16"/>
  <c r="AJ339" i="16"/>
  <c r="AJ340" i="16"/>
  <c r="AJ341" i="16"/>
  <c r="AJ342" i="16"/>
  <c r="AJ343" i="16"/>
  <c r="AJ344" i="16"/>
  <c r="AJ345" i="16"/>
  <c r="AJ346" i="16"/>
  <c r="AJ347" i="16"/>
  <c r="AJ348" i="16"/>
  <c r="AJ349" i="16"/>
  <c r="AL349" i="16" s="1"/>
  <c r="AJ350" i="16"/>
  <c r="AJ351" i="16"/>
  <c r="AJ352" i="16"/>
  <c r="AJ353" i="16"/>
  <c r="AJ354" i="16"/>
  <c r="AJ355" i="16"/>
  <c r="AJ356" i="16"/>
  <c r="AJ357" i="16"/>
  <c r="AJ358" i="16"/>
  <c r="AJ359" i="16"/>
  <c r="AJ360" i="16"/>
  <c r="AJ361" i="16"/>
  <c r="AL361" i="16" s="1"/>
  <c r="AJ362" i="16"/>
  <c r="AJ363" i="16"/>
  <c r="AJ364" i="16"/>
  <c r="AJ365" i="16"/>
  <c r="AJ366" i="16"/>
  <c r="AJ367" i="16"/>
  <c r="AJ368" i="16"/>
  <c r="AJ369" i="16"/>
  <c r="AJ370" i="16"/>
  <c r="AJ371" i="16"/>
  <c r="AJ372" i="16"/>
  <c r="AJ373" i="16"/>
  <c r="AJ374" i="16"/>
  <c r="AJ375" i="16"/>
  <c r="AJ376" i="16"/>
  <c r="AJ377" i="16"/>
  <c r="AJ378" i="16"/>
  <c r="AJ379" i="16"/>
  <c r="AJ380" i="16"/>
  <c r="AJ381" i="16"/>
  <c r="AJ382" i="16"/>
  <c r="AJ383" i="16"/>
  <c r="AJ384" i="16"/>
  <c r="AJ385" i="16"/>
  <c r="AJ386" i="16"/>
  <c r="AJ387" i="16"/>
  <c r="AJ388" i="16"/>
  <c r="AJ389" i="16"/>
  <c r="AJ390" i="16"/>
  <c r="AJ391" i="16"/>
  <c r="AJ392" i="16"/>
  <c r="AJ393" i="16"/>
  <c r="AJ394" i="16"/>
  <c r="AJ395" i="16"/>
  <c r="AJ396" i="16"/>
  <c r="AJ397" i="16"/>
  <c r="AJ398" i="16"/>
  <c r="AJ399" i="16"/>
  <c r="AJ400" i="16"/>
  <c r="AJ401" i="16"/>
  <c r="AJ402" i="16"/>
  <c r="AJ403" i="16"/>
  <c r="AJ404" i="16"/>
  <c r="AJ405" i="16"/>
  <c r="AJ406" i="16"/>
  <c r="AJ407" i="16"/>
  <c r="AJ408" i="16"/>
  <c r="AJ409" i="16"/>
  <c r="AJ410" i="16"/>
  <c r="AJ411" i="16"/>
  <c r="AJ412" i="16"/>
  <c r="AJ413" i="16"/>
  <c r="AJ414" i="16"/>
  <c r="AJ415" i="16"/>
  <c r="AJ416" i="16"/>
  <c r="AJ417" i="16"/>
  <c r="AJ418" i="16"/>
  <c r="AJ419" i="16"/>
  <c r="AJ420" i="16"/>
  <c r="AJ421" i="16"/>
  <c r="AJ422" i="16"/>
  <c r="AJ423" i="16"/>
  <c r="AJ424" i="16"/>
  <c r="AJ425" i="16"/>
  <c r="AJ426" i="16"/>
  <c r="AJ427" i="16"/>
  <c r="AJ428" i="16"/>
  <c r="AJ429" i="16"/>
  <c r="AJ430" i="16"/>
  <c r="AJ431" i="16"/>
  <c r="AJ432" i="16"/>
  <c r="AJ433" i="16"/>
  <c r="AJ434" i="16"/>
  <c r="AJ435" i="16"/>
  <c r="AJ436" i="16"/>
  <c r="AJ437" i="16"/>
  <c r="AJ438" i="16"/>
  <c r="AJ439" i="16"/>
  <c r="AJ440" i="16"/>
  <c r="AJ441" i="16"/>
  <c r="AJ442" i="16"/>
  <c r="AJ443" i="16"/>
  <c r="AJ444" i="16"/>
  <c r="AJ445" i="16"/>
  <c r="AJ446" i="16"/>
  <c r="AJ447" i="16"/>
  <c r="AJ448" i="16"/>
  <c r="AJ449" i="16"/>
  <c r="AJ450" i="16"/>
  <c r="AJ451" i="16"/>
  <c r="AJ452" i="16"/>
  <c r="AJ453" i="16"/>
  <c r="AJ454" i="16"/>
  <c r="AJ455" i="16"/>
  <c r="AJ456" i="16"/>
  <c r="AJ457" i="16"/>
  <c r="AJ458" i="16"/>
  <c r="AJ459" i="16"/>
  <c r="AJ460" i="16"/>
  <c r="AI2" i="16"/>
  <c r="AI3" i="16"/>
  <c r="AM3" i="16" s="1"/>
  <c r="AI4" i="16"/>
  <c r="AM4" i="16" s="1"/>
  <c r="AI5" i="16"/>
  <c r="AM5" i="16" s="1"/>
  <c r="AI6" i="16"/>
  <c r="AM6" i="16" s="1"/>
  <c r="AI7" i="16"/>
  <c r="AI8" i="16"/>
  <c r="AI9" i="16"/>
  <c r="AI10" i="16"/>
  <c r="AI11" i="16"/>
  <c r="AI12" i="16"/>
  <c r="AI13" i="16"/>
  <c r="AM13" i="16" s="1"/>
  <c r="AI14" i="16"/>
  <c r="AM14" i="16" s="1"/>
  <c r="AI15" i="16"/>
  <c r="AM15" i="16" s="1"/>
  <c r="AI16" i="16"/>
  <c r="AM16" i="16" s="1"/>
  <c r="AI17" i="16"/>
  <c r="AM17" i="16" s="1"/>
  <c r="AI18" i="16"/>
  <c r="AM18" i="16" s="1"/>
  <c r="AI19" i="16"/>
  <c r="AI20" i="16"/>
  <c r="AI21" i="16"/>
  <c r="AI22" i="16"/>
  <c r="AI23" i="16"/>
  <c r="AI24" i="16"/>
  <c r="AI25" i="16"/>
  <c r="AM25" i="16" s="1"/>
  <c r="AI26" i="16"/>
  <c r="AM26" i="16" s="1"/>
  <c r="AI27" i="16"/>
  <c r="AM27" i="16" s="1"/>
  <c r="AI28" i="16"/>
  <c r="AM28" i="16" s="1"/>
  <c r="AI29" i="16"/>
  <c r="AM29" i="16" s="1"/>
  <c r="AI30" i="16"/>
  <c r="AM30" i="16" s="1"/>
  <c r="AI31" i="16"/>
  <c r="AI32" i="16"/>
  <c r="AI33" i="16"/>
  <c r="AI34" i="16"/>
  <c r="AI35" i="16"/>
  <c r="AI36" i="16"/>
  <c r="AI37" i="16"/>
  <c r="AM37" i="16" s="1"/>
  <c r="AI38" i="16"/>
  <c r="AM38" i="16" s="1"/>
  <c r="AI39" i="16"/>
  <c r="AM39" i="16" s="1"/>
  <c r="AI40" i="16"/>
  <c r="AM40" i="16" s="1"/>
  <c r="AI41" i="16"/>
  <c r="AM41" i="16" s="1"/>
  <c r="AI42" i="16"/>
  <c r="AM42" i="16" s="1"/>
  <c r="AI43" i="16"/>
  <c r="AI44" i="16"/>
  <c r="AI45" i="16"/>
  <c r="AI46" i="16"/>
  <c r="AI47" i="16"/>
  <c r="AI48" i="16"/>
  <c r="AI49" i="16"/>
  <c r="AM49" i="16" s="1"/>
  <c r="AI50" i="16"/>
  <c r="AM50" i="16" s="1"/>
  <c r="AI51" i="16"/>
  <c r="AM51" i="16" s="1"/>
  <c r="AI52" i="16"/>
  <c r="AM52" i="16" s="1"/>
  <c r="AI53" i="16"/>
  <c r="AM53" i="16" s="1"/>
  <c r="AI54" i="16"/>
  <c r="AM54" i="16" s="1"/>
  <c r="AI55" i="16"/>
  <c r="AI56" i="16"/>
  <c r="AI57" i="16"/>
  <c r="AI58" i="16"/>
  <c r="AI59" i="16"/>
  <c r="AI60" i="16"/>
  <c r="AI61" i="16"/>
  <c r="AM61" i="16" s="1"/>
  <c r="AI62" i="16"/>
  <c r="AM62" i="16" s="1"/>
  <c r="AI63" i="16"/>
  <c r="AM63" i="16" s="1"/>
  <c r="AI64" i="16"/>
  <c r="AM64" i="16" s="1"/>
  <c r="AI65" i="16"/>
  <c r="AM65" i="16" s="1"/>
  <c r="AI66" i="16"/>
  <c r="AM66" i="16" s="1"/>
  <c r="AI67" i="16"/>
  <c r="AI68" i="16"/>
  <c r="AI69" i="16"/>
  <c r="AI70" i="16"/>
  <c r="AI71" i="16"/>
  <c r="AI72" i="16"/>
  <c r="AI73" i="16"/>
  <c r="AM73" i="16" s="1"/>
  <c r="AI74" i="16"/>
  <c r="AM74" i="16" s="1"/>
  <c r="AI75" i="16"/>
  <c r="AM75" i="16" s="1"/>
  <c r="AI76" i="16"/>
  <c r="AM76" i="16" s="1"/>
  <c r="AI77" i="16"/>
  <c r="AM77" i="16" s="1"/>
  <c r="AI78" i="16"/>
  <c r="AM78" i="16" s="1"/>
  <c r="AI79" i="16"/>
  <c r="AI80" i="16"/>
  <c r="AI81" i="16"/>
  <c r="AI82" i="16"/>
  <c r="AI83" i="16"/>
  <c r="AI84" i="16"/>
  <c r="AI85" i="16"/>
  <c r="AM85" i="16" s="1"/>
  <c r="AI86" i="16"/>
  <c r="AM86" i="16" s="1"/>
  <c r="AI87" i="16"/>
  <c r="AM87" i="16" s="1"/>
  <c r="AI88" i="16"/>
  <c r="AM88" i="16" s="1"/>
  <c r="AI89" i="16"/>
  <c r="AM89" i="16" s="1"/>
  <c r="AI90" i="16"/>
  <c r="AM90" i="16" s="1"/>
  <c r="AI91" i="16"/>
  <c r="AI92" i="16"/>
  <c r="AI93" i="16"/>
  <c r="AI94" i="16"/>
  <c r="AI95" i="16"/>
  <c r="AI96" i="16"/>
  <c r="AI97" i="16"/>
  <c r="AM97" i="16" s="1"/>
  <c r="AI98" i="16"/>
  <c r="AM98" i="16" s="1"/>
  <c r="AI99" i="16"/>
  <c r="AM99" i="16" s="1"/>
  <c r="AI100" i="16"/>
  <c r="AM100" i="16" s="1"/>
  <c r="AI101" i="16"/>
  <c r="AM101" i="16" s="1"/>
  <c r="AI102" i="16"/>
  <c r="AM102" i="16" s="1"/>
  <c r="AI103" i="16"/>
  <c r="AI104" i="16"/>
  <c r="AI105" i="16"/>
  <c r="AI106" i="16"/>
  <c r="AI107" i="16"/>
  <c r="AI108" i="16"/>
  <c r="AI109" i="16"/>
  <c r="AM109" i="16" s="1"/>
  <c r="AI110" i="16"/>
  <c r="AM110" i="16" s="1"/>
  <c r="AI111" i="16"/>
  <c r="AM111" i="16" s="1"/>
  <c r="AI112" i="16"/>
  <c r="AM112" i="16" s="1"/>
  <c r="AI113" i="16"/>
  <c r="AM113" i="16" s="1"/>
  <c r="AI114" i="16"/>
  <c r="AM114" i="16" s="1"/>
  <c r="AI115" i="16"/>
  <c r="AI116" i="16"/>
  <c r="AI117" i="16"/>
  <c r="AI118" i="16"/>
  <c r="AI119" i="16"/>
  <c r="AI120" i="16"/>
  <c r="AI121" i="16"/>
  <c r="AM121" i="16" s="1"/>
  <c r="AI122" i="16"/>
  <c r="AM122" i="16" s="1"/>
  <c r="AI123" i="16"/>
  <c r="AM123" i="16" s="1"/>
  <c r="AI124" i="16"/>
  <c r="AM124" i="16" s="1"/>
  <c r="AI125" i="16"/>
  <c r="AM125" i="16" s="1"/>
  <c r="AI126" i="16"/>
  <c r="AM126" i="16" s="1"/>
  <c r="AI127" i="16"/>
  <c r="AI128" i="16"/>
  <c r="AI129" i="16"/>
  <c r="AI130" i="16"/>
  <c r="AI131" i="16"/>
  <c r="AI132" i="16"/>
  <c r="AI133" i="16"/>
  <c r="AM133" i="16" s="1"/>
  <c r="AI134" i="16"/>
  <c r="AM134" i="16" s="1"/>
  <c r="AI135" i="16"/>
  <c r="AM135" i="16" s="1"/>
  <c r="AI136" i="16"/>
  <c r="AM136" i="16" s="1"/>
  <c r="AI137" i="16"/>
  <c r="AM137" i="16" s="1"/>
  <c r="AI138" i="16"/>
  <c r="AM138" i="16" s="1"/>
  <c r="AI139" i="16"/>
  <c r="AI140" i="16"/>
  <c r="AI141" i="16"/>
  <c r="AI142" i="16"/>
  <c r="AI143" i="16"/>
  <c r="AI144" i="16"/>
  <c r="AI145" i="16"/>
  <c r="AM145" i="16" s="1"/>
  <c r="AI146" i="16"/>
  <c r="AM146" i="16" s="1"/>
  <c r="AI147" i="16"/>
  <c r="AM147" i="16" s="1"/>
  <c r="AI148" i="16"/>
  <c r="AM148" i="16" s="1"/>
  <c r="AI149" i="16"/>
  <c r="AM149" i="16" s="1"/>
  <c r="AI150" i="16"/>
  <c r="AM150" i="16" s="1"/>
  <c r="AI151" i="16"/>
  <c r="AI152" i="16"/>
  <c r="AI153" i="16"/>
  <c r="AI154" i="16"/>
  <c r="AI155" i="16"/>
  <c r="AI156" i="16"/>
  <c r="AI157" i="16"/>
  <c r="AM157" i="16" s="1"/>
  <c r="AI158" i="16"/>
  <c r="AM158" i="16" s="1"/>
  <c r="AI159" i="16"/>
  <c r="AM159" i="16" s="1"/>
  <c r="AI160" i="16"/>
  <c r="AM160" i="16" s="1"/>
  <c r="AI161" i="16"/>
  <c r="AM161" i="16" s="1"/>
  <c r="AI162" i="16"/>
  <c r="AM162" i="16" s="1"/>
  <c r="AI163" i="16"/>
  <c r="AI164" i="16"/>
  <c r="AI165" i="16"/>
  <c r="AI166" i="16"/>
  <c r="AI167" i="16"/>
  <c r="AI168" i="16"/>
  <c r="AI169" i="16"/>
  <c r="AM169" i="16" s="1"/>
  <c r="AI170" i="16"/>
  <c r="AM170" i="16" s="1"/>
  <c r="AI171" i="16"/>
  <c r="AM171" i="16" s="1"/>
  <c r="AI172" i="16"/>
  <c r="AM172" i="16" s="1"/>
  <c r="AI173" i="16"/>
  <c r="AM173" i="16" s="1"/>
  <c r="AI174" i="16"/>
  <c r="AM174" i="16" s="1"/>
  <c r="AI175" i="16"/>
  <c r="AI176" i="16"/>
  <c r="AI177" i="16"/>
  <c r="AI178" i="16"/>
  <c r="AI179" i="16"/>
  <c r="AI180" i="16"/>
  <c r="AI181" i="16"/>
  <c r="AM181" i="16" s="1"/>
  <c r="AI182" i="16"/>
  <c r="AM182" i="16" s="1"/>
  <c r="AI183" i="16"/>
  <c r="AM183" i="16" s="1"/>
  <c r="AI184" i="16"/>
  <c r="AM184" i="16" s="1"/>
  <c r="AI185" i="16"/>
  <c r="AM185" i="16" s="1"/>
  <c r="AI186" i="16"/>
  <c r="AM186" i="16" s="1"/>
  <c r="AI187" i="16"/>
  <c r="AI188" i="16"/>
  <c r="AI189" i="16"/>
  <c r="AI190" i="16"/>
  <c r="AI191" i="16"/>
  <c r="AI192" i="16"/>
  <c r="AI193" i="16"/>
  <c r="AM193" i="16" s="1"/>
  <c r="AI194" i="16"/>
  <c r="AM194" i="16" s="1"/>
  <c r="AI195" i="16"/>
  <c r="AM195" i="16" s="1"/>
  <c r="AI196" i="16"/>
  <c r="AM196" i="16" s="1"/>
  <c r="AI197" i="16"/>
  <c r="AM197" i="16" s="1"/>
  <c r="AI198" i="16"/>
  <c r="AM198" i="16" s="1"/>
  <c r="AI199" i="16"/>
  <c r="AI200" i="16"/>
  <c r="AI201" i="16"/>
  <c r="AI202" i="16"/>
  <c r="AI203" i="16"/>
  <c r="AI204" i="16"/>
  <c r="AI205" i="16"/>
  <c r="AM205" i="16" s="1"/>
  <c r="AI206" i="16"/>
  <c r="AM206" i="16" s="1"/>
  <c r="AI207" i="16"/>
  <c r="AM207" i="16" s="1"/>
  <c r="AI208" i="16"/>
  <c r="AM208" i="16" s="1"/>
  <c r="AI209" i="16"/>
  <c r="AM209" i="16" s="1"/>
  <c r="AI210" i="16"/>
  <c r="AM210" i="16" s="1"/>
  <c r="AI211" i="16"/>
  <c r="AI212" i="16"/>
  <c r="AI213" i="16"/>
  <c r="AI214" i="16"/>
  <c r="AI215" i="16"/>
  <c r="AI216" i="16"/>
  <c r="AI217" i="16"/>
  <c r="AM217" i="16" s="1"/>
  <c r="AI218" i="16"/>
  <c r="AM218" i="16" s="1"/>
  <c r="AI219" i="16"/>
  <c r="AM219" i="16" s="1"/>
  <c r="AI220" i="16"/>
  <c r="AM220" i="16" s="1"/>
  <c r="AI221" i="16"/>
  <c r="AM221" i="16" s="1"/>
  <c r="AI222" i="16"/>
  <c r="AM222" i="16" s="1"/>
  <c r="AI223" i="16"/>
  <c r="AI224" i="16"/>
  <c r="AI225" i="16"/>
  <c r="AI226" i="16"/>
  <c r="AI227" i="16"/>
  <c r="AI228" i="16"/>
  <c r="AI229" i="16"/>
  <c r="AM229" i="16" s="1"/>
  <c r="AI230" i="16"/>
  <c r="AM230" i="16" s="1"/>
  <c r="AI231" i="16"/>
  <c r="AM231" i="16" s="1"/>
  <c r="AI232" i="16"/>
  <c r="AM232" i="16" s="1"/>
  <c r="AI233" i="16"/>
  <c r="AM233" i="16" s="1"/>
  <c r="AI234" i="16"/>
  <c r="AM234" i="16" s="1"/>
  <c r="AI235" i="16"/>
  <c r="AI236" i="16"/>
  <c r="AI237" i="16"/>
  <c r="AI238" i="16"/>
  <c r="AI239" i="16"/>
  <c r="AI240" i="16"/>
  <c r="AI241" i="16"/>
  <c r="AM241" i="16" s="1"/>
  <c r="AI242" i="16"/>
  <c r="AM242" i="16" s="1"/>
  <c r="AI243" i="16"/>
  <c r="AM243" i="16" s="1"/>
  <c r="AI244" i="16"/>
  <c r="AM244" i="16" s="1"/>
  <c r="AI245" i="16"/>
  <c r="AM245" i="16" s="1"/>
  <c r="AI246" i="16"/>
  <c r="AM246" i="16" s="1"/>
  <c r="AI247" i="16"/>
  <c r="AI248" i="16"/>
  <c r="AI249" i="16"/>
  <c r="AI250" i="16"/>
  <c r="AI251" i="16"/>
  <c r="AI252" i="16"/>
  <c r="AI253" i="16"/>
  <c r="AM253" i="16" s="1"/>
  <c r="AI254" i="16"/>
  <c r="AM254" i="16" s="1"/>
  <c r="AI255" i="16"/>
  <c r="AM255" i="16" s="1"/>
  <c r="AI256" i="16"/>
  <c r="AM256" i="16" s="1"/>
  <c r="AI257" i="16"/>
  <c r="AM257" i="16" s="1"/>
  <c r="AI258" i="16"/>
  <c r="AM258" i="16" s="1"/>
  <c r="AI259" i="16"/>
  <c r="AI260" i="16"/>
  <c r="AI261" i="16"/>
  <c r="AI262" i="16"/>
  <c r="AI263" i="16"/>
  <c r="AI264" i="16"/>
  <c r="AI265" i="16"/>
  <c r="AM265" i="16" s="1"/>
  <c r="AI266" i="16"/>
  <c r="AM266" i="16" s="1"/>
  <c r="AI267" i="16"/>
  <c r="AM267" i="16" s="1"/>
  <c r="AI268" i="16"/>
  <c r="AM268" i="16" s="1"/>
  <c r="AI269" i="16"/>
  <c r="AM269" i="16" s="1"/>
  <c r="AI270" i="16"/>
  <c r="AM270" i="16" s="1"/>
  <c r="AI271" i="16"/>
  <c r="AI272" i="16"/>
  <c r="AI273" i="16"/>
  <c r="AI274" i="16"/>
  <c r="AI275" i="16"/>
  <c r="AI276" i="16"/>
  <c r="AI277" i="16"/>
  <c r="AM277" i="16" s="1"/>
  <c r="AI278" i="16"/>
  <c r="AM278" i="16" s="1"/>
  <c r="AI279" i="16"/>
  <c r="AM279" i="16" s="1"/>
  <c r="AI280" i="16"/>
  <c r="AM280" i="16" s="1"/>
  <c r="AI281" i="16"/>
  <c r="AM281" i="16" s="1"/>
  <c r="AI282" i="16"/>
  <c r="AM282" i="16" s="1"/>
  <c r="AI283" i="16"/>
  <c r="AI284" i="16"/>
  <c r="AI285" i="16"/>
  <c r="AI286" i="16"/>
  <c r="AI287" i="16"/>
  <c r="AI288" i="16"/>
  <c r="AI289" i="16"/>
  <c r="AM289" i="16" s="1"/>
  <c r="AI290" i="16"/>
  <c r="AM290" i="16" s="1"/>
  <c r="AI291" i="16"/>
  <c r="AM291" i="16" s="1"/>
  <c r="AI292" i="16"/>
  <c r="AM292" i="16" s="1"/>
  <c r="AI293" i="16"/>
  <c r="AM293" i="16" s="1"/>
  <c r="AI294" i="16"/>
  <c r="AM294" i="16" s="1"/>
  <c r="AI295" i="16"/>
  <c r="AI296" i="16"/>
  <c r="AI297" i="16"/>
  <c r="AI298" i="16"/>
  <c r="AI299" i="16"/>
  <c r="AI300" i="16"/>
  <c r="AI301" i="16"/>
  <c r="AM301" i="16" s="1"/>
  <c r="AI302" i="16"/>
  <c r="AM302" i="16" s="1"/>
  <c r="AI303" i="16"/>
  <c r="AM303" i="16" s="1"/>
  <c r="AI304" i="16"/>
  <c r="AM304" i="16" s="1"/>
  <c r="AI305" i="16"/>
  <c r="AM305" i="16" s="1"/>
  <c r="AI306" i="16"/>
  <c r="AM306" i="16" s="1"/>
  <c r="AI307" i="16"/>
  <c r="AI308" i="16"/>
  <c r="AI309" i="16"/>
  <c r="AI310" i="16"/>
  <c r="AI311" i="16"/>
  <c r="AI312" i="16"/>
  <c r="AI313" i="16"/>
  <c r="AM313" i="16" s="1"/>
  <c r="AI314" i="16"/>
  <c r="AM314" i="16" s="1"/>
  <c r="AI315" i="16"/>
  <c r="AM315" i="16" s="1"/>
  <c r="AI316" i="16"/>
  <c r="AM316" i="16" s="1"/>
  <c r="AI317" i="16"/>
  <c r="AM317" i="16" s="1"/>
  <c r="AI318" i="16"/>
  <c r="AM318" i="16" s="1"/>
  <c r="AI319" i="16"/>
  <c r="AI320" i="16"/>
  <c r="AI321" i="16"/>
  <c r="AI322" i="16"/>
  <c r="AI323" i="16"/>
  <c r="AI324" i="16"/>
  <c r="AI325" i="16"/>
  <c r="AM325" i="16" s="1"/>
  <c r="AI326" i="16"/>
  <c r="AM326" i="16" s="1"/>
  <c r="AI327" i="16"/>
  <c r="AM327" i="16" s="1"/>
  <c r="AI328" i="16"/>
  <c r="AM328" i="16" s="1"/>
  <c r="AI329" i="16"/>
  <c r="AM329" i="16" s="1"/>
  <c r="AI330" i="16"/>
  <c r="AM330" i="16" s="1"/>
  <c r="AI331" i="16"/>
  <c r="AI332" i="16"/>
  <c r="AI333" i="16"/>
  <c r="AI334" i="16"/>
  <c r="AI335" i="16"/>
  <c r="AI336" i="16"/>
  <c r="AI337" i="16"/>
  <c r="AM337" i="16" s="1"/>
  <c r="AI338" i="16"/>
  <c r="AM338" i="16" s="1"/>
  <c r="AI339" i="16"/>
  <c r="AM339" i="16" s="1"/>
  <c r="AI340" i="16"/>
  <c r="AM340" i="16" s="1"/>
  <c r="AI341" i="16"/>
  <c r="AM341" i="16" s="1"/>
  <c r="AI342" i="16"/>
  <c r="AM342" i="16" s="1"/>
  <c r="AI343" i="16"/>
  <c r="AI344" i="16"/>
  <c r="AI345" i="16"/>
  <c r="AI346" i="16"/>
  <c r="AI347" i="16"/>
  <c r="AI348" i="16"/>
  <c r="AI349" i="16"/>
  <c r="AM349" i="16" s="1"/>
  <c r="AI350" i="16"/>
  <c r="AM350" i="16" s="1"/>
  <c r="AI351" i="16"/>
  <c r="AM351" i="16" s="1"/>
  <c r="AI352" i="16"/>
  <c r="AM352" i="16" s="1"/>
  <c r="AI353" i="16"/>
  <c r="AM353" i="16" s="1"/>
  <c r="AI354" i="16"/>
  <c r="AM354" i="16" s="1"/>
  <c r="AI355" i="16"/>
  <c r="AI356" i="16"/>
  <c r="AI357" i="16"/>
  <c r="AI358" i="16"/>
  <c r="AI359" i="16"/>
  <c r="AI360" i="16"/>
  <c r="AI361" i="16"/>
  <c r="AM361" i="16" s="1"/>
  <c r="AI362" i="16"/>
  <c r="AM362" i="16" s="1"/>
  <c r="AI363" i="16"/>
  <c r="AM363" i="16" s="1"/>
  <c r="AI364" i="16"/>
  <c r="AI365" i="16"/>
  <c r="AM365" i="16" s="1"/>
  <c r="AI366" i="16"/>
  <c r="AM366" i="16" s="1"/>
  <c r="AI367" i="16"/>
  <c r="AI368" i="16"/>
  <c r="AI369" i="16"/>
  <c r="AI370" i="16"/>
  <c r="AI371" i="16"/>
  <c r="AI372" i="16"/>
  <c r="AI373" i="16"/>
  <c r="AM373" i="16" s="1"/>
  <c r="AI374" i="16"/>
  <c r="AM374" i="16" s="1"/>
  <c r="AI375" i="16"/>
  <c r="AM375" i="16" s="1"/>
  <c r="AI376" i="16"/>
  <c r="AM376" i="16" s="1"/>
  <c r="AI377" i="16"/>
  <c r="AM377" i="16" s="1"/>
  <c r="AI378" i="16"/>
  <c r="AM378" i="16" s="1"/>
  <c r="AI379" i="16"/>
  <c r="AI380" i="16"/>
  <c r="AI381" i="16"/>
  <c r="AI382" i="16"/>
  <c r="AI383" i="16"/>
  <c r="AI384" i="16"/>
  <c r="AI385" i="16"/>
  <c r="AM385" i="16" s="1"/>
  <c r="AI386" i="16"/>
  <c r="AM386" i="16" s="1"/>
  <c r="AI387" i="16"/>
  <c r="AM387" i="16" s="1"/>
  <c r="AI388" i="16"/>
  <c r="AM388" i="16" s="1"/>
  <c r="AI389" i="16"/>
  <c r="AM389" i="16" s="1"/>
  <c r="AI390" i="16"/>
  <c r="AM390" i="16" s="1"/>
  <c r="AI391" i="16"/>
  <c r="AI392" i="16"/>
  <c r="AI393" i="16"/>
  <c r="AI394" i="16"/>
  <c r="AI395" i="16"/>
  <c r="AI396" i="16"/>
  <c r="AI397" i="16"/>
  <c r="AM397" i="16" s="1"/>
  <c r="AI398" i="16"/>
  <c r="AM398" i="16" s="1"/>
  <c r="AI399" i="16"/>
  <c r="AM399" i="16" s="1"/>
  <c r="AI400" i="16"/>
  <c r="AM400" i="16" s="1"/>
  <c r="AI401" i="16"/>
  <c r="AM401" i="16" s="1"/>
  <c r="AI402" i="16"/>
  <c r="AM402" i="16" s="1"/>
  <c r="AI403" i="16"/>
  <c r="AI404" i="16"/>
  <c r="AI405" i="16"/>
  <c r="AI406" i="16"/>
  <c r="AI407" i="16"/>
  <c r="AI408" i="16"/>
  <c r="AI409" i="16"/>
  <c r="AM409" i="16" s="1"/>
  <c r="AI410" i="16"/>
  <c r="AM410" i="16" s="1"/>
  <c r="AI411" i="16"/>
  <c r="AM411" i="16" s="1"/>
  <c r="AI412" i="16"/>
  <c r="AM412" i="16" s="1"/>
  <c r="AI413" i="16"/>
  <c r="AM413" i="16" s="1"/>
  <c r="AI414" i="16"/>
  <c r="AM414" i="16" s="1"/>
  <c r="AI415" i="16"/>
  <c r="AI416" i="16"/>
  <c r="AI417" i="16"/>
  <c r="AI418" i="16"/>
  <c r="AI419" i="16"/>
  <c r="AI420" i="16"/>
  <c r="AI421" i="16"/>
  <c r="AM421" i="16" s="1"/>
  <c r="AI422" i="16"/>
  <c r="AM422" i="16" s="1"/>
  <c r="AI423" i="16"/>
  <c r="AM423" i="16" s="1"/>
  <c r="AI424" i="16"/>
  <c r="AM424" i="16" s="1"/>
  <c r="AI425" i="16"/>
  <c r="AI426" i="16"/>
  <c r="AM426" i="16" s="1"/>
  <c r="AI427" i="16"/>
  <c r="AI428" i="16"/>
  <c r="AI429" i="16"/>
  <c r="AI430" i="16"/>
  <c r="AI431" i="16"/>
  <c r="AI432" i="16"/>
  <c r="AI433" i="16"/>
  <c r="AM433" i="16" s="1"/>
  <c r="AI434" i="16"/>
  <c r="AM434" i="16" s="1"/>
  <c r="AI435" i="16"/>
  <c r="AM435" i="16" s="1"/>
  <c r="AI436" i="16"/>
  <c r="AM436" i="16" s="1"/>
  <c r="AI437" i="16"/>
  <c r="AM437" i="16" s="1"/>
  <c r="AI438" i="16"/>
  <c r="AM438" i="16" s="1"/>
  <c r="AI439" i="16"/>
  <c r="AI440" i="16"/>
  <c r="AI441" i="16"/>
  <c r="AI442" i="16"/>
  <c r="AI443" i="16"/>
  <c r="AI444" i="16"/>
  <c r="AI445" i="16"/>
  <c r="AM445" i="16" s="1"/>
  <c r="AI446" i="16"/>
  <c r="AM446" i="16" s="1"/>
  <c r="AI447" i="16"/>
  <c r="AM447" i="16" s="1"/>
  <c r="AI448" i="16"/>
  <c r="AM448" i="16" s="1"/>
  <c r="AI449" i="16"/>
  <c r="AI450" i="16"/>
  <c r="AM450" i="16" s="1"/>
  <c r="AI451" i="16"/>
  <c r="AI452" i="16"/>
  <c r="AI453" i="16"/>
  <c r="AI454" i="16"/>
  <c r="AI455" i="16"/>
  <c r="AI456" i="16"/>
  <c r="AI457" i="16"/>
  <c r="AM457" i="16" s="1"/>
  <c r="AI458" i="16"/>
  <c r="AM458" i="16" s="1"/>
  <c r="AI459" i="16"/>
  <c r="AM459" i="16" s="1"/>
  <c r="AI460" i="16"/>
  <c r="AM460" i="16" s="1"/>
  <c r="AE460" i="16"/>
  <c r="AB460" i="16"/>
  <c r="Y460" i="16"/>
  <c r="V460" i="16"/>
  <c r="S460" i="16"/>
  <c r="P460" i="16"/>
  <c r="M460" i="16"/>
  <c r="J460" i="16"/>
  <c r="G460" i="16"/>
  <c r="D460" i="16"/>
  <c r="AE459" i="16"/>
  <c r="AB459" i="16"/>
  <c r="Y459" i="16"/>
  <c r="V459" i="16"/>
  <c r="S459" i="16"/>
  <c r="P459" i="16"/>
  <c r="M459" i="16"/>
  <c r="J459" i="16"/>
  <c r="G459" i="16"/>
  <c r="D459" i="16"/>
  <c r="AE458" i="16"/>
  <c r="AB458" i="16"/>
  <c r="Y458" i="16"/>
  <c r="V458" i="16"/>
  <c r="S458" i="16"/>
  <c r="P458" i="16"/>
  <c r="M458" i="16"/>
  <c r="J458" i="16"/>
  <c r="G458" i="16"/>
  <c r="D458" i="16"/>
  <c r="AE457" i="16"/>
  <c r="AB457" i="16"/>
  <c r="Y457" i="16"/>
  <c r="V457" i="16"/>
  <c r="S457" i="16"/>
  <c r="P457" i="16"/>
  <c r="M457" i="16"/>
  <c r="J457" i="16"/>
  <c r="G457" i="16"/>
  <c r="D457" i="16"/>
  <c r="AE456" i="16"/>
  <c r="AB456" i="16"/>
  <c r="Y456" i="16"/>
  <c r="V456" i="16"/>
  <c r="S456" i="16"/>
  <c r="P456" i="16"/>
  <c r="M456" i="16"/>
  <c r="J456" i="16"/>
  <c r="G456" i="16"/>
  <c r="D456" i="16"/>
  <c r="AE455" i="16"/>
  <c r="AB455" i="16"/>
  <c r="Y455" i="16"/>
  <c r="V455" i="16"/>
  <c r="S455" i="16"/>
  <c r="P455" i="16"/>
  <c r="M455" i="16"/>
  <c r="J455" i="16"/>
  <c r="G455" i="16"/>
  <c r="D455" i="16"/>
  <c r="AE454" i="16"/>
  <c r="AB454" i="16"/>
  <c r="Y454" i="16"/>
  <c r="V454" i="16"/>
  <c r="S454" i="16"/>
  <c r="P454" i="16"/>
  <c r="M454" i="16"/>
  <c r="J454" i="16"/>
  <c r="G454" i="16"/>
  <c r="D454" i="16"/>
  <c r="AE453" i="16"/>
  <c r="AB453" i="16"/>
  <c r="Y453" i="16"/>
  <c r="V453" i="16"/>
  <c r="S453" i="16"/>
  <c r="P453" i="16"/>
  <c r="M453" i="16"/>
  <c r="J453" i="16"/>
  <c r="G453" i="16"/>
  <c r="D453" i="16"/>
  <c r="AE452" i="16"/>
  <c r="AB452" i="16"/>
  <c r="Y452" i="16"/>
  <c r="V452" i="16"/>
  <c r="S452" i="16"/>
  <c r="P452" i="16"/>
  <c r="M452" i="16"/>
  <c r="J452" i="16"/>
  <c r="G452" i="16"/>
  <c r="D452" i="16"/>
  <c r="AE451" i="16"/>
  <c r="AB451" i="16"/>
  <c r="Y451" i="16"/>
  <c r="V451" i="16"/>
  <c r="S451" i="16"/>
  <c r="P451" i="16"/>
  <c r="M451" i="16"/>
  <c r="J451" i="16"/>
  <c r="G451" i="16"/>
  <c r="D451" i="16"/>
  <c r="AE450" i="16"/>
  <c r="AB450" i="16"/>
  <c r="Y450" i="16"/>
  <c r="V450" i="16"/>
  <c r="S450" i="16"/>
  <c r="P450" i="16"/>
  <c r="M450" i="16"/>
  <c r="J450" i="16"/>
  <c r="G450" i="16"/>
  <c r="D450" i="16"/>
  <c r="AE449" i="16"/>
  <c r="AB449" i="16"/>
  <c r="Y449" i="16"/>
  <c r="V449" i="16"/>
  <c r="S449" i="16"/>
  <c r="P449" i="16"/>
  <c r="M449" i="16"/>
  <c r="J449" i="16"/>
  <c r="G449" i="16"/>
  <c r="D449" i="16"/>
  <c r="AE448" i="16"/>
  <c r="AB448" i="16"/>
  <c r="Y448" i="16"/>
  <c r="V448" i="16"/>
  <c r="S448" i="16"/>
  <c r="P448" i="16"/>
  <c r="M448" i="16"/>
  <c r="J448" i="16"/>
  <c r="G448" i="16"/>
  <c r="D448" i="16"/>
  <c r="AE447" i="16"/>
  <c r="AB447" i="16"/>
  <c r="Y447" i="16"/>
  <c r="V447" i="16"/>
  <c r="S447" i="16"/>
  <c r="P447" i="16"/>
  <c r="M447" i="16"/>
  <c r="J447" i="16"/>
  <c r="G447" i="16"/>
  <c r="D447" i="16"/>
  <c r="AE446" i="16"/>
  <c r="AB446" i="16"/>
  <c r="Y446" i="16"/>
  <c r="V446" i="16"/>
  <c r="S446" i="16"/>
  <c r="P446" i="16"/>
  <c r="M446" i="16"/>
  <c r="J446" i="16"/>
  <c r="G446" i="16"/>
  <c r="D446" i="16"/>
  <c r="AE445" i="16"/>
  <c r="AB445" i="16"/>
  <c r="Y445" i="16"/>
  <c r="V445" i="16"/>
  <c r="S445" i="16"/>
  <c r="P445" i="16"/>
  <c r="M445" i="16"/>
  <c r="J445" i="16"/>
  <c r="G445" i="16"/>
  <c r="D445" i="16"/>
  <c r="AE444" i="16"/>
  <c r="AB444" i="16"/>
  <c r="Y444" i="16"/>
  <c r="V444" i="16"/>
  <c r="S444" i="16"/>
  <c r="P444" i="16"/>
  <c r="M444" i="16"/>
  <c r="J444" i="16"/>
  <c r="G444" i="16"/>
  <c r="D444" i="16"/>
  <c r="AE443" i="16"/>
  <c r="AB443" i="16"/>
  <c r="Y443" i="16"/>
  <c r="V443" i="16"/>
  <c r="S443" i="16"/>
  <c r="P443" i="16"/>
  <c r="M443" i="16"/>
  <c r="J443" i="16"/>
  <c r="G443" i="16"/>
  <c r="D443" i="16"/>
  <c r="AE442" i="16"/>
  <c r="AB442" i="16"/>
  <c r="Y442" i="16"/>
  <c r="V442" i="16"/>
  <c r="S442" i="16"/>
  <c r="P442" i="16"/>
  <c r="M442" i="16"/>
  <c r="J442" i="16"/>
  <c r="G442" i="16"/>
  <c r="D442" i="16"/>
  <c r="AE441" i="16"/>
  <c r="AB441" i="16"/>
  <c r="Y441" i="16"/>
  <c r="V441" i="16"/>
  <c r="S441" i="16"/>
  <c r="P441" i="16"/>
  <c r="M441" i="16"/>
  <c r="J441" i="16"/>
  <c r="G441" i="16"/>
  <c r="D441" i="16"/>
  <c r="AE440" i="16"/>
  <c r="AB440" i="16"/>
  <c r="Y440" i="16"/>
  <c r="V440" i="16"/>
  <c r="S440" i="16"/>
  <c r="P440" i="16"/>
  <c r="M440" i="16"/>
  <c r="J440" i="16"/>
  <c r="G440" i="16"/>
  <c r="D440" i="16"/>
  <c r="AE439" i="16"/>
  <c r="AB439" i="16"/>
  <c r="Y439" i="16"/>
  <c r="V439" i="16"/>
  <c r="S439" i="16"/>
  <c r="P439" i="16"/>
  <c r="M439" i="16"/>
  <c r="J439" i="16"/>
  <c r="G439" i="16"/>
  <c r="D439" i="16"/>
  <c r="AE438" i="16"/>
  <c r="AB438" i="16"/>
  <c r="Y438" i="16"/>
  <c r="V438" i="16"/>
  <c r="S438" i="16"/>
  <c r="P438" i="16"/>
  <c r="M438" i="16"/>
  <c r="J438" i="16"/>
  <c r="G438" i="16"/>
  <c r="D438" i="16"/>
  <c r="AE437" i="16"/>
  <c r="AB437" i="16"/>
  <c r="Y437" i="16"/>
  <c r="V437" i="16"/>
  <c r="S437" i="16"/>
  <c r="P437" i="16"/>
  <c r="M437" i="16"/>
  <c r="J437" i="16"/>
  <c r="G437" i="16"/>
  <c r="D437" i="16"/>
  <c r="AE436" i="16"/>
  <c r="AB436" i="16"/>
  <c r="Y436" i="16"/>
  <c r="V436" i="16"/>
  <c r="S436" i="16"/>
  <c r="P436" i="16"/>
  <c r="M436" i="16"/>
  <c r="J436" i="16"/>
  <c r="G436" i="16"/>
  <c r="D436" i="16"/>
  <c r="AE435" i="16"/>
  <c r="AB435" i="16"/>
  <c r="Y435" i="16"/>
  <c r="V435" i="16"/>
  <c r="S435" i="16"/>
  <c r="P435" i="16"/>
  <c r="M435" i="16"/>
  <c r="J435" i="16"/>
  <c r="G435" i="16"/>
  <c r="D435" i="16"/>
  <c r="AE434" i="16"/>
  <c r="AB434" i="16"/>
  <c r="Y434" i="16"/>
  <c r="V434" i="16"/>
  <c r="S434" i="16"/>
  <c r="P434" i="16"/>
  <c r="M434" i="16"/>
  <c r="J434" i="16"/>
  <c r="G434" i="16"/>
  <c r="D434" i="16"/>
  <c r="AE433" i="16"/>
  <c r="AB433" i="16"/>
  <c r="Y433" i="16"/>
  <c r="V433" i="16"/>
  <c r="S433" i="16"/>
  <c r="P433" i="16"/>
  <c r="M433" i="16"/>
  <c r="J433" i="16"/>
  <c r="G433" i="16"/>
  <c r="D433" i="16"/>
  <c r="AE432" i="16"/>
  <c r="AB432" i="16"/>
  <c r="Y432" i="16"/>
  <c r="V432" i="16"/>
  <c r="S432" i="16"/>
  <c r="P432" i="16"/>
  <c r="M432" i="16"/>
  <c r="J432" i="16"/>
  <c r="G432" i="16"/>
  <c r="D432" i="16"/>
  <c r="AE431" i="16"/>
  <c r="AB431" i="16"/>
  <c r="Y431" i="16"/>
  <c r="V431" i="16"/>
  <c r="S431" i="16"/>
  <c r="P431" i="16"/>
  <c r="M431" i="16"/>
  <c r="J431" i="16"/>
  <c r="G431" i="16"/>
  <c r="D431" i="16"/>
  <c r="AE430" i="16"/>
  <c r="AB430" i="16"/>
  <c r="Y430" i="16"/>
  <c r="V430" i="16"/>
  <c r="S430" i="16"/>
  <c r="P430" i="16"/>
  <c r="M430" i="16"/>
  <c r="J430" i="16"/>
  <c r="G430" i="16"/>
  <c r="D430" i="16"/>
  <c r="AE429" i="16"/>
  <c r="AB429" i="16"/>
  <c r="Y429" i="16"/>
  <c r="V429" i="16"/>
  <c r="S429" i="16"/>
  <c r="P429" i="16"/>
  <c r="M429" i="16"/>
  <c r="J429" i="16"/>
  <c r="G429" i="16"/>
  <c r="D429" i="16"/>
  <c r="AE428" i="16"/>
  <c r="AB428" i="16"/>
  <c r="Y428" i="16"/>
  <c r="V428" i="16"/>
  <c r="S428" i="16"/>
  <c r="P428" i="16"/>
  <c r="M428" i="16"/>
  <c r="J428" i="16"/>
  <c r="G428" i="16"/>
  <c r="D428" i="16"/>
  <c r="AE427" i="16"/>
  <c r="AB427" i="16"/>
  <c r="Y427" i="16"/>
  <c r="V427" i="16"/>
  <c r="S427" i="16"/>
  <c r="P427" i="16"/>
  <c r="M427" i="16"/>
  <c r="J427" i="16"/>
  <c r="G427" i="16"/>
  <c r="D427" i="16"/>
  <c r="AE426" i="16"/>
  <c r="AB426" i="16"/>
  <c r="Y426" i="16"/>
  <c r="V426" i="16"/>
  <c r="S426" i="16"/>
  <c r="P426" i="16"/>
  <c r="M426" i="16"/>
  <c r="J426" i="16"/>
  <c r="G426" i="16"/>
  <c r="D426" i="16"/>
  <c r="AE425" i="16"/>
  <c r="AB425" i="16"/>
  <c r="Y425" i="16"/>
  <c r="V425" i="16"/>
  <c r="S425" i="16"/>
  <c r="P425" i="16"/>
  <c r="M425" i="16"/>
  <c r="J425" i="16"/>
  <c r="G425" i="16"/>
  <c r="D425" i="16"/>
  <c r="AE424" i="16"/>
  <c r="AB424" i="16"/>
  <c r="Y424" i="16"/>
  <c r="V424" i="16"/>
  <c r="S424" i="16"/>
  <c r="P424" i="16"/>
  <c r="M424" i="16"/>
  <c r="J424" i="16"/>
  <c r="G424" i="16"/>
  <c r="D424" i="16"/>
  <c r="AE423" i="16"/>
  <c r="AB423" i="16"/>
  <c r="Y423" i="16"/>
  <c r="V423" i="16"/>
  <c r="S423" i="16"/>
  <c r="P423" i="16"/>
  <c r="M423" i="16"/>
  <c r="J423" i="16"/>
  <c r="G423" i="16"/>
  <c r="D423" i="16"/>
  <c r="AE422" i="16"/>
  <c r="AB422" i="16"/>
  <c r="Y422" i="16"/>
  <c r="V422" i="16"/>
  <c r="S422" i="16"/>
  <c r="P422" i="16"/>
  <c r="M422" i="16"/>
  <c r="J422" i="16"/>
  <c r="G422" i="16"/>
  <c r="D422" i="16"/>
  <c r="AE421" i="16"/>
  <c r="AB421" i="16"/>
  <c r="Y421" i="16"/>
  <c r="V421" i="16"/>
  <c r="S421" i="16"/>
  <c r="P421" i="16"/>
  <c r="M421" i="16"/>
  <c r="J421" i="16"/>
  <c r="G421" i="16"/>
  <c r="D421" i="16"/>
  <c r="AE420" i="16"/>
  <c r="AB420" i="16"/>
  <c r="Y420" i="16"/>
  <c r="V420" i="16"/>
  <c r="S420" i="16"/>
  <c r="P420" i="16"/>
  <c r="M420" i="16"/>
  <c r="J420" i="16"/>
  <c r="G420" i="16"/>
  <c r="D420" i="16"/>
  <c r="AE419" i="16"/>
  <c r="AB419" i="16"/>
  <c r="Y419" i="16"/>
  <c r="V419" i="16"/>
  <c r="S419" i="16"/>
  <c r="P419" i="16"/>
  <c r="M419" i="16"/>
  <c r="J419" i="16"/>
  <c r="G419" i="16"/>
  <c r="D419" i="16"/>
  <c r="AE418" i="16"/>
  <c r="AB418" i="16"/>
  <c r="Y418" i="16"/>
  <c r="V418" i="16"/>
  <c r="S418" i="16"/>
  <c r="P418" i="16"/>
  <c r="M418" i="16"/>
  <c r="J418" i="16"/>
  <c r="G418" i="16"/>
  <c r="D418" i="16"/>
  <c r="AE417" i="16"/>
  <c r="AB417" i="16"/>
  <c r="Y417" i="16"/>
  <c r="V417" i="16"/>
  <c r="S417" i="16"/>
  <c r="P417" i="16"/>
  <c r="M417" i="16"/>
  <c r="J417" i="16"/>
  <c r="G417" i="16"/>
  <c r="D417" i="16"/>
  <c r="AE416" i="16"/>
  <c r="AB416" i="16"/>
  <c r="Y416" i="16"/>
  <c r="V416" i="16"/>
  <c r="S416" i="16"/>
  <c r="P416" i="16"/>
  <c r="M416" i="16"/>
  <c r="J416" i="16"/>
  <c r="G416" i="16"/>
  <c r="D416" i="16"/>
  <c r="AE415" i="16"/>
  <c r="AB415" i="16"/>
  <c r="Y415" i="16"/>
  <c r="V415" i="16"/>
  <c r="S415" i="16"/>
  <c r="P415" i="16"/>
  <c r="M415" i="16"/>
  <c r="J415" i="16"/>
  <c r="G415" i="16"/>
  <c r="D415" i="16"/>
  <c r="AE414" i="16"/>
  <c r="AB414" i="16"/>
  <c r="Y414" i="16"/>
  <c r="V414" i="16"/>
  <c r="S414" i="16"/>
  <c r="P414" i="16"/>
  <c r="M414" i="16"/>
  <c r="J414" i="16"/>
  <c r="G414" i="16"/>
  <c r="D414" i="16"/>
  <c r="AE413" i="16"/>
  <c r="AB413" i="16"/>
  <c r="Y413" i="16"/>
  <c r="V413" i="16"/>
  <c r="S413" i="16"/>
  <c r="P413" i="16"/>
  <c r="M413" i="16"/>
  <c r="J413" i="16"/>
  <c r="G413" i="16"/>
  <c r="D413" i="16"/>
  <c r="AE412" i="16"/>
  <c r="AB412" i="16"/>
  <c r="Y412" i="16"/>
  <c r="V412" i="16"/>
  <c r="S412" i="16"/>
  <c r="P412" i="16"/>
  <c r="M412" i="16"/>
  <c r="J412" i="16"/>
  <c r="G412" i="16"/>
  <c r="D412" i="16"/>
  <c r="AE411" i="16"/>
  <c r="AB411" i="16"/>
  <c r="Y411" i="16"/>
  <c r="V411" i="16"/>
  <c r="S411" i="16"/>
  <c r="P411" i="16"/>
  <c r="M411" i="16"/>
  <c r="J411" i="16"/>
  <c r="G411" i="16"/>
  <c r="D411" i="16"/>
  <c r="AE410" i="16"/>
  <c r="AB410" i="16"/>
  <c r="Y410" i="16"/>
  <c r="V410" i="16"/>
  <c r="S410" i="16"/>
  <c r="P410" i="16"/>
  <c r="M410" i="16"/>
  <c r="J410" i="16"/>
  <c r="G410" i="16"/>
  <c r="D410" i="16"/>
  <c r="AE409" i="16"/>
  <c r="AB409" i="16"/>
  <c r="Y409" i="16"/>
  <c r="V409" i="16"/>
  <c r="S409" i="16"/>
  <c r="P409" i="16"/>
  <c r="M409" i="16"/>
  <c r="J409" i="16"/>
  <c r="G409" i="16"/>
  <c r="D409" i="16"/>
  <c r="AE408" i="16"/>
  <c r="AB408" i="16"/>
  <c r="Y408" i="16"/>
  <c r="V408" i="16"/>
  <c r="S408" i="16"/>
  <c r="P408" i="16"/>
  <c r="M408" i="16"/>
  <c r="J408" i="16"/>
  <c r="G408" i="16"/>
  <c r="D408" i="16"/>
  <c r="AE407" i="16"/>
  <c r="AB407" i="16"/>
  <c r="Y407" i="16"/>
  <c r="V407" i="16"/>
  <c r="S407" i="16"/>
  <c r="P407" i="16"/>
  <c r="M407" i="16"/>
  <c r="J407" i="16"/>
  <c r="G407" i="16"/>
  <c r="D407" i="16"/>
  <c r="AE406" i="16"/>
  <c r="AB406" i="16"/>
  <c r="Y406" i="16"/>
  <c r="V406" i="16"/>
  <c r="S406" i="16"/>
  <c r="P406" i="16"/>
  <c r="M406" i="16"/>
  <c r="J406" i="16"/>
  <c r="G406" i="16"/>
  <c r="D406" i="16"/>
  <c r="AE405" i="16"/>
  <c r="AB405" i="16"/>
  <c r="Y405" i="16"/>
  <c r="V405" i="16"/>
  <c r="S405" i="16"/>
  <c r="P405" i="16"/>
  <c r="M405" i="16"/>
  <c r="J405" i="16"/>
  <c r="G405" i="16"/>
  <c r="D405" i="16"/>
  <c r="AE404" i="16"/>
  <c r="AB404" i="16"/>
  <c r="Y404" i="16"/>
  <c r="V404" i="16"/>
  <c r="S404" i="16"/>
  <c r="P404" i="16"/>
  <c r="M404" i="16"/>
  <c r="J404" i="16"/>
  <c r="G404" i="16"/>
  <c r="D404" i="16"/>
  <c r="AE403" i="16"/>
  <c r="AB403" i="16"/>
  <c r="Y403" i="16"/>
  <c r="V403" i="16"/>
  <c r="S403" i="16"/>
  <c r="P403" i="16"/>
  <c r="M403" i="16"/>
  <c r="J403" i="16"/>
  <c r="G403" i="16"/>
  <c r="D403" i="16"/>
  <c r="AE402" i="16"/>
  <c r="AB402" i="16"/>
  <c r="Y402" i="16"/>
  <c r="V402" i="16"/>
  <c r="S402" i="16"/>
  <c r="P402" i="16"/>
  <c r="M402" i="16"/>
  <c r="J402" i="16"/>
  <c r="G402" i="16"/>
  <c r="D402" i="16"/>
  <c r="AE401" i="16"/>
  <c r="AB401" i="16"/>
  <c r="Y401" i="16"/>
  <c r="V401" i="16"/>
  <c r="S401" i="16"/>
  <c r="P401" i="16"/>
  <c r="M401" i="16"/>
  <c r="J401" i="16"/>
  <c r="G401" i="16"/>
  <c r="D401" i="16"/>
  <c r="AE400" i="16"/>
  <c r="AB400" i="16"/>
  <c r="Y400" i="16"/>
  <c r="V400" i="16"/>
  <c r="S400" i="16"/>
  <c r="P400" i="16"/>
  <c r="M400" i="16"/>
  <c r="J400" i="16"/>
  <c r="G400" i="16"/>
  <c r="D400" i="16"/>
  <c r="AE399" i="16"/>
  <c r="AB399" i="16"/>
  <c r="Y399" i="16"/>
  <c r="V399" i="16"/>
  <c r="S399" i="16"/>
  <c r="P399" i="16"/>
  <c r="M399" i="16"/>
  <c r="J399" i="16"/>
  <c r="G399" i="16"/>
  <c r="D399" i="16"/>
  <c r="AE398" i="16"/>
  <c r="AB398" i="16"/>
  <c r="Y398" i="16"/>
  <c r="V398" i="16"/>
  <c r="S398" i="16"/>
  <c r="P398" i="16"/>
  <c r="M398" i="16"/>
  <c r="J398" i="16"/>
  <c r="G398" i="16"/>
  <c r="D398" i="16"/>
  <c r="AE397" i="16"/>
  <c r="AB397" i="16"/>
  <c r="Y397" i="16"/>
  <c r="V397" i="16"/>
  <c r="S397" i="16"/>
  <c r="P397" i="16"/>
  <c r="M397" i="16"/>
  <c r="J397" i="16"/>
  <c r="G397" i="16"/>
  <c r="D397" i="16"/>
  <c r="AE396" i="16"/>
  <c r="AB396" i="16"/>
  <c r="Y396" i="16"/>
  <c r="V396" i="16"/>
  <c r="S396" i="16"/>
  <c r="P396" i="16"/>
  <c r="M396" i="16"/>
  <c r="J396" i="16"/>
  <c r="G396" i="16"/>
  <c r="D396" i="16"/>
  <c r="AE395" i="16"/>
  <c r="AB395" i="16"/>
  <c r="Y395" i="16"/>
  <c r="V395" i="16"/>
  <c r="S395" i="16"/>
  <c r="P395" i="16"/>
  <c r="M395" i="16"/>
  <c r="J395" i="16"/>
  <c r="G395" i="16"/>
  <c r="D395" i="16"/>
  <c r="AE394" i="16"/>
  <c r="AB394" i="16"/>
  <c r="Y394" i="16"/>
  <c r="V394" i="16"/>
  <c r="S394" i="16"/>
  <c r="P394" i="16"/>
  <c r="M394" i="16"/>
  <c r="J394" i="16"/>
  <c r="G394" i="16"/>
  <c r="D394" i="16"/>
  <c r="AE393" i="16"/>
  <c r="AB393" i="16"/>
  <c r="Y393" i="16"/>
  <c r="V393" i="16"/>
  <c r="S393" i="16"/>
  <c r="P393" i="16"/>
  <c r="M393" i="16"/>
  <c r="J393" i="16"/>
  <c r="G393" i="16"/>
  <c r="D393" i="16"/>
  <c r="AE392" i="16"/>
  <c r="AB392" i="16"/>
  <c r="Y392" i="16"/>
  <c r="V392" i="16"/>
  <c r="S392" i="16"/>
  <c r="P392" i="16"/>
  <c r="M392" i="16"/>
  <c r="J392" i="16"/>
  <c r="G392" i="16"/>
  <c r="D392" i="16"/>
  <c r="AE391" i="16"/>
  <c r="AB391" i="16"/>
  <c r="Y391" i="16"/>
  <c r="V391" i="16"/>
  <c r="S391" i="16"/>
  <c r="P391" i="16"/>
  <c r="M391" i="16"/>
  <c r="J391" i="16"/>
  <c r="G391" i="16"/>
  <c r="D391" i="16"/>
  <c r="AE390" i="16"/>
  <c r="AB390" i="16"/>
  <c r="Y390" i="16"/>
  <c r="V390" i="16"/>
  <c r="S390" i="16"/>
  <c r="P390" i="16"/>
  <c r="M390" i="16"/>
  <c r="J390" i="16"/>
  <c r="G390" i="16"/>
  <c r="D390" i="16"/>
  <c r="AE389" i="16"/>
  <c r="AB389" i="16"/>
  <c r="Y389" i="16"/>
  <c r="V389" i="16"/>
  <c r="S389" i="16"/>
  <c r="P389" i="16"/>
  <c r="M389" i="16"/>
  <c r="J389" i="16"/>
  <c r="G389" i="16"/>
  <c r="D389" i="16"/>
  <c r="AE388" i="16"/>
  <c r="AB388" i="16"/>
  <c r="Y388" i="16"/>
  <c r="V388" i="16"/>
  <c r="S388" i="16"/>
  <c r="P388" i="16"/>
  <c r="M388" i="16"/>
  <c r="J388" i="16"/>
  <c r="G388" i="16"/>
  <c r="D388" i="16"/>
  <c r="AE387" i="16"/>
  <c r="AB387" i="16"/>
  <c r="Y387" i="16"/>
  <c r="V387" i="16"/>
  <c r="S387" i="16"/>
  <c r="P387" i="16"/>
  <c r="M387" i="16"/>
  <c r="J387" i="16"/>
  <c r="G387" i="16"/>
  <c r="D387" i="16"/>
  <c r="AE386" i="16"/>
  <c r="AB386" i="16"/>
  <c r="Y386" i="16"/>
  <c r="V386" i="16"/>
  <c r="S386" i="16"/>
  <c r="P386" i="16"/>
  <c r="M386" i="16"/>
  <c r="J386" i="16"/>
  <c r="G386" i="16"/>
  <c r="D386" i="16"/>
  <c r="AE385" i="16"/>
  <c r="AB385" i="16"/>
  <c r="Y385" i="16"/>
  <c r="V385" i="16"/>
  <c r="S385" i="16"/>
  <c r="P385" i="16"/>
  <c r="M385" i="16"/>
  <c r="J385" i="16"/>
  <c r="G385" i="16"/>
  <c r="D385" i="16"/>
  <c r="AE384" i="16"/>
  <c r="AB384" i="16"/>
  <c r="Y384" i="16"/>
  <c r="V384" i="16"/>
  <c r="S384" i="16"/>
  <c r="P384" i="16"/>
  <c r="M384" i="16"/>
  <c r="J384" i="16"/>
  <c r="G384" i="16"/>
  <c r="D384" i="16"/>
  <c r="AE383" i="16"/>
  <c r="AB383" i="16"/>
  <c r="Y383" i="16"/>
  <c r="V383" i="16"/>
  <c r="S383" i="16"/>
  <c r="P383" i="16"/>
  <c r="M383" i="16"/>
  <c r="J383" i="16"/>
  <c r="G383" i="16"/>
  <c r="D383" i="16"/>
  <c r="AE382" i="16"/>
  <c r="AB382" i="16"/>
  <c r="Y382" i="16"/>
  <c r="V382" i="16"/>
  <c r="S382" i="16"/>
  <c r="P382" i="16"/>
  <c r="M382" i="16"/>
  <c r="J382" i="16"/>
  <c r="G382" i="16"/>
  <c r="D382" i="16"/>
  <c r="AE381" i="16"/>
  <c r="AB381" i="16"/>
  <c r="Y381" i="16"/>
  <c r="V381" i="16"/>
  <c r="S381" i="16"/>
  <c r="P381" i="16"/>
  <c r="M381" i="16"/>
  <c r="J381" i="16"/>
  <c r="G381" i="16"/>
  <c r="D381" i="16"/>
  <c r="AE380" i="16"/>
  <c r="AB380" i="16"/>
  <c r="Y380" i="16"/>
  <c r="V380" i="16"/>
  <c r="S380" i="16"/>
  <c r="P380" i="16"/>
  <c r="M380" i="16"/>
  <c r="J380" i="16"/>
  <c r="G380" i="16"/>
  <c r="D380" i="16"/>
  <c r="AE379" i="16"/>
  <c r="AB379" i="16"/>
  <c r="Y379" i="16"/>
  <c r="V379" i="16"/>
  <c r="S379" i="16"/>
  <c r="P379" i="16"/>
  <c r="M379" i="16"/>
  <c r="J379" i="16"/>
  <c r="G379" i="16"/>
  <c r="D379" i="16"/>
  <c r="AE378" i="16"/>
  <c r="AB378" i="16"/>
  <c r="Y378" i="16"/>
  <c r="V378" i="16"/>
  <c r="S378" i="16"/>
  <c r="P378" i="16"/>
  <c r="M378" i="16"/>
  <c r="J378" i="16"/>
  <c r="G378" i="16"/>
  <c r="D378" i="16"/>
  <c r="AE377" i="16"/>
  <c r="AB377" i="16"/>
  <c r="Y377" i="16"/>
  <c r="V377" i="16"/>
  <c r="S377" i="16"/>
  <c r="P377" i="16"/>
  <c r="M377" i="16"/>
  <c r="J377" i="16"/>
  <c r="G377" i="16"/>
  <c r="D377" i="16"/>
  <c r="AE376" i="16"/>
  <c r="AB376" i="16"/>
  <c r="Y376" i="16"/>
  <c r="V376" i="16"/>
  <c r="S376" i="16"/>
  <c r="P376" i="16"/>
  <c r="M376" i="16"/>
  <c r="J376" i="16"/>
  <c r="G376" i="16"/>
  <c r="D376" i="16"/>
  <c r="AE375" i="16"/>
  <c r="AB375" i="16"/>
  <c r="Y375" i="16"/>
  <c r="V375" i="16"/>
  <c r="S375" i="16"/>
  <c r="P375" i="16"/>
  <c r="M375" i="16"/>
  <c r="J375" i="16"/>
  <c r="G375" i="16"/>
  <c r="D375" i="16"/>
  <c r="AE374" i="16"/>
  <c r="AB374" i="16"/>
  <c r="Y374" i="16"/>
  <c r="V374" i="16"/>
  <c r="S374" i="16"/>
  <c r="P374" i="16"/>
  <c r="M374" i="16"/>
  <c r="J374" i="16"/>
  <c r="G374" i="16"/>
  <c r="D374" i="16"/>
  <c r="AE373" i="16"/>
  <c r="AB373" i="16"/>
  <c r="Y373" i="16"/>
  <c r="V373" i="16"/>
  <c r="S373" i="16"/>
  <c r="P373" i="16"/>
  <c r="M373" i="16"/>
  <c r="J373" i="16"/>
  <c r="G373" i="16"/>
  <c r="D373" i="16"/>
  <c r="AE372" i="16"/>
  <c r="AB372" i="16"/>
  <c r="Y372" i="16"/>
  <c r="V372" i="16"/>
  <c r="S372" i="16"/>
  <c r="P372" i="16"/>
  <c r="M372" i="16"/>
  <c r="J372" i="16"/>
  <c r="G372" i="16"/>
  <c r="D372" i="16"/>
  <c r="AE371" i="16"/>
  <c r="AB371" i="16"/>
  <c r="Y371" i="16"/>
  <c r="V371" i="16"/>
  <c r="S371" i="16"/>
  <c r="P371" i="16"/>
  <c r="M371" i="16"/>
  <c r="J371" i="16"/>
  <c r="G371" i="16"/>
  <c r="D371" i="16"/>
  <c r="AE370" i="16"/>
  <c r="AB370" i="16"/>
  <c r="Y370" i="16"/>
  <c r="V370" i="16"/>
  <c r="S370" i="16"/>
  <c r="P370" i="16"/>
  <c r="M370" i="16"/>
  <c r="J370" i="16"/>
  <c r="G370" i="16"/>
  <c r="D370" i="16"/>
  <c r="AE369" i="16"/>
  <c r="AB369" i="16"/>
  <c r="Y369" i="16"/>
  <c r="V369" i="16"/>
  <c r="S369" i="16"/>
  <c r="P369" i="16"/>
  <c r="M369" i="16"/>
  <c r="J369" i="16"/>
  <c r="G369" i="16"/>
  <c r="D369" i="16"/>
  <c r="AE368" i="16"/>
  <c r="AB368" i="16"/>
  <c r="Y368" i="16"/>
  <c r="V368" i="16"/>
  <c r="S368" i="16"/>
  <c r="P368" i="16"/>
  <c r="M368" i="16"/>
  <c r="J368" i="16"/>
  <c r="G368" i="16"/>
  <c r="D368" i="16"/>
  <c r="AE367" i="16"/>
  <c r="AB367" i="16"/>
  <c r="Y367" i="16"/>
  <c r="V367" i="16"/>
  <c r="S367" i="16"/>
  <c r="P367" i="16"/>
  <c r="M367" i="16"/>
  <c r="J367" i="16"/>
  <c r="G367" i="16"/>
  <c r="D367" i="16"/>
  <c r="AE366" i="16"/>
  <c r="AB366" i="16"/>
  <c r="Y366" i="16"/>
  <c r="V366" i="16"/>
  <c r="S366" i="16"/>
  <c r="P366" i="16"/>
  <c r="M366" i="16"/>
  <c r="J366" i="16"/>
  <c r="G366" i="16"/>
  <c r="D366" i="16"/>
  <c r="AE365" i="16"/>
  <c r="AB365" i="16"/>
  <c r="Y365" i="16"/>
  <c r="V365" i="16"/>
  <c r="S365" i="16"/>
  <c r="P365" i="16"/>
  <c r="M365" i="16"/>
  <c r="J365" i="16"/>
  <c r="G365" i="16"/>
  <c r="D365" i="16"/>
  <c r="AE364" i="16"/>
  <c r="AB364" i="16"/>
  <c r="Y364" i="16"/>
  <c r="V364" i="16"/>
  <c r="S364" i="16"/>
  <c r="P364" i="16"/>
  <c r="M364" i="16"/>
  <c r="J364" i="16"/>
  <c r="G364" i="16"/>
  <c r="D364" i="16"/>
  <c r="AE363" i="16"/>
  <c r="AB363" i="16"/>
  <c r="Y363" i="16"/>
  <c r="V363" i="16"/>
  <c r="S363" i="16"/>
  <c r="P363" i="16"/>
  <c r="M363" i="16"/>
  <c r="J363" i="16"/>
  <c r="G363" i="16"/>
  <c r="D363" i="16"/>
  <c r="AE362" i="16"/>
  <c r="AB362" i="16"/>
  <c r="Y362" i="16"/>
  <c r="V362" i="16"/>
  <c r="S362" i="16"/>
  <c r="P362" i="16"/>
  <c r="M362" i="16"/>
  <c r="J362" i="16"/>
  <c r="G362" i="16"/>
  <c r="D362" i="16"/>
  <c r="AE361" i="16"/>
  <c r="AB361" i="16"/>
  <c r="Y361" i="16"/>
  <c r="V361" i="16"/>
  <c r="S361" i="16"/>
  <c r="P361" i="16"/>
  <c r="M361" i="16"/>
  <c r="J361" i="16"/>
  <c r="G361" i="16"/>
  <c r="D361" i="16"/>
  <c r="AE360" i="16"/>
  <c r="AB360" i="16"/>
  <c r="Y360" i="16"/>
  <c r="V360" i="16"/>
  <c r="S360" i="16"/>
  <c r="P360" i="16"/>
  <c r="M360" i="16"/>
  <c r="J360" i="16"/>
  <c r="G360" i="16"/>
  <c r="D360" i="16"/>
  <c r="AE359" i="16"/>
  <c r="AB359" i="16"/>
  <c r="Y359" i="16"/>
  <c r="V359" i="16"/>
  <c r="S359" i="16"/>
  <c r="P359" i="16"/>
  <c r="M359" i="16"/>
  <c r="J359" i="16"/>
  <c r="G359" i="16"/>
  <c r="D359" i="16"/>
  <c r="AE358" i="16"/>
  <c r="AB358" i="16"/>
  <c r="Y358" i="16"/>
  <c r="V358" i="16"/>
  <c r="S358" i="16"/>
  <c r="P358" i="16"/>
  <c r="M358" i="16"/>
  <c r="J358" i="16"/>
  <c r="G358" i="16"/>
  <c r="D358" i="16"/>
  <c r="AE357" i="16"/>
  <c r="AB357" i="16"/>
  <c r="Y357" i="16"/>
  <c r="V357" i="16"/>
  <c r="S357" i="16"/>
  <c r="P357" i="16"/>
  <c r="M357" i="16"/>
  <c r="J357" i="16"/>
  <c r="G357" i="16"/>
  <c r="D357" i="16"/>
  <c r="AE356" i="16"/>
  <c r="AB356" i="16"/>
  <c r="Y356" i="16"/>
  <c r="V356" i="16"/>
  <c r="S356" i="16"/>
  <c r="P356" i="16"/>
  <c r="M356" i="16"/>
  <c r="J356" i="16"/>
  <c r="G356" i="16"/>
  <c r="D356" i="16"/>
  <c r="AE355" i="16"/>
  <c r="AB355" i="16"/>
  <c r="Y355" i="16"/>
  <c r="V355" i="16"/>
  <c r="S355" i="16"/>
  <c r="P355" i="16"/>
  <c r="M355" i="16"/>
  <c r="J355" i="16"/>
  <c r="G355" i="16"/>
  <c r="D355" i="16"/>
  <c r="AE354" i="16"/>
  <c r="AB354" i="16"/>
  <c r="Y354" i="16"/>
  <c r="V354" i="16"/>
  <c r="S354" i="16"/>
  <c r="P354" i="16"/>
  <c r="M354" i="16"/>
  <c r="J354" i="16"/>
  <c r="G354" i="16"/>
  <c r="D354" i="16"/>
  <c r="AE353" i="16"/>
  <c r="AB353" i="16"/>
  <c r="Y353" i="16"/>
  <c r="V353" i="16"/>
  <c r="S353" i="16"/>
  <c r="P353" i="16"/>
  <c r="M353" i="16"/>
  <c r="J353" i="16"/>
  <c r="G353" i="16"/>
  <c r="D353" i="16"/>
  <c r="AE352" i="16"/>
  <c r="AB352" i="16"/>
  <c r="Y352" i="16"/>
  <c r="V352" i="16"/>
  <c r="S352" i="16"/>
  <c r="P352" i="16"/>
  <c r="M352" i="16"/>
  <c r="J352" i="16"/>
  <c r="G352" i="16"/>
  <c r="D352" i="16"/>
  <c r="AE351" i="16"/>
  <c r="AB351" i="16"/>
  <c r="Y351" i="16"/>
  <c r="V351" i="16"/>
  <c r="S351" i="16"/>
  <c r="P351" i="16"/>
  <c r="M351" i="16"/>
  <c r="J351" i="16"/>
  <c r="G351" i="16"/>
  <c r="D351" i="16"/>
  <c r="AE350" i="16"/>
  <c r="AB350" i="16"/>
  <c r="Y350" i="16"/>
  <c r="V350" i="16"/>
  <c r="S350" i="16"/>
  <c r="P350" i="16"/>
  <c r="M350" i="16"/>
  <c r="J350" i="16"/>
  <c r="G350" i="16"/>
  <c r="D350" i="16"/>
  <c r="AE349" i="16"/>
  <c r="AB349" i="16"/>
  <c r="Y349" i="16"/>
  <c r="V349" i="16"/>
  <c r="S349" i="16"/>
  <c r="P349" i="16"/>
  <c r="M349" i="16"/>
  <c r="J349" i="16"/>
  <c r="G349" i="16"/>
  <c r="D349" i="16"/>
  <c r="AE348" i="16"/>
  <c r="AB348" i="16"/>
  <c r="Y348" i="16"/>
  <c r="V348" i="16"/>
  <c r="S348" i="16"/>
  <c r="P348" i="16"/>
  <c r="M348" i="16"/>
  <c r="J348" i="16"/>
  <c r="G348" i="16"/>
  <c r="D348" i="16"/>
  <c r="AE347" i="16"/>
  <c r="AB347" i="16"/>
  <c r="Y347" i="16"/>
  <c r="V347" i="16"/>
  <c r="S347" i="16"/>
  <c r="P347" i="16"/>
  <c r="M347" i="16"/>
  <c r="J347" i="16"/>
  <c r="G347" i="16"/>
  <c r="D347" i="16"/>
  <c r="AE346" i="16"/>
  <c r="AB346" i="16"/>
  <c r="Y346" i="16"/>
  <c r="V346" i="16"/>
  <c r="S346" i="16"/>
  <c r="P346" i="16"/>
  <c r="M346" i="16"/>
  <c r="J346" i="16"/>
  <c r="G346" i="16"/>
  <c r="D346" i="16"/>
  <c r="AE345" i="16"/>
  <c r="AB345" i="16"/>
  <c r="Y345" i="16"/>
  <c r="V345" i="16"/>
  <c r="S345" i="16"/>
  <c r="P345" i="16"/>
  <c r="M345" i="16"/>
  <c r="J345" i="16"/>
  <c r="G345" i="16"/>
  <c r="D345" i="16"/>
  <c r="AE344" i="16"/>
  <c r="AB344" i="16"/>
  <c r="Y344" i="16"/>
  <c r="V344" i="16"/>
  <c r="S344" i="16"/>
  <c r="P344" i="16"/>
  <c r="M344" i="16"/>
  <c r="J344" i="16"/>
  <c r="G344" i="16"/>
  <c r="D344" i="16"/>
  <c r="AE343" i="16"/>
  <c r="AB343" i="16"/>
  <c r="Y343" i="16"/>
  <c r="V343" i="16"/>
  <c r="S343" i="16"/>
  <c r="P343" i="16"/>
  <c r="M343" i="16"/>
  <c r="J343" i="16"/>
  <c r="G343" i="16"/>
  <c r="D343" i="16"/>
  <c r="AE342" i="16"/>
  <c r="AB342" i="16"/>
  <c r="Y342" i="16"/>
  <c r="V342" i="16"/>
  <c r="S342" i="16"/>
  <c r="P342" i="16"/>
  <c r="M342" i="16"/>
  <c r="J342" i="16"/>
  <c r="G342" i="16"/>
  <c r="D342" i="16"/>
  <c r="AE341" i="16"/>
  <c r="AB341" i="16"/>
  <c r="Y341" i="16"/>
  <c r="V341" i="16"/>
  <c r="S341" i="16"/>
  <c r="P341" i="16"/>
  <c r="M341" i="16"/>
  <c r="J341" i="16"/>
  <c r="G341" i="16"/>
  <c r="D341" i="16"/>
  <c r="AE340" i="16"/>
  <c r="AB340" i="16"/>
  <c r="Y340" i="16"/>
  <c r="V340" i="16"/>
  <c r="S340" i="16"/>
  <c r="P340" i="16"/>
  <c r="M340" i="16"/>
  <c r="J340" i="16"/>
  <c r="G340" i="16"/>
  <c r="D340" i="16"/>
  <c r="AE339" i="16"/>
  <c r="AB339" i="16"/>
  <c r="Y339" i="16"/>
  <c r="V339" i="16"/>
  <c r="S339" i="16"/>
  <c r="P339" i="16"/>
  <c r="M339" i="16"/>
  <c r="J339" i="16"/>
  <c r="G339" i="16"/>
  <c r="D339" i="16"/>
  <c r="AE338" i="16"/>
  <c r="AB338" i="16"/>
  <c r="Y338" i="16"/>
  <c r="V338" i="16"/>
  <c r="S338" i="16"/>
  <c r="P338" i="16"/>
  <c r="M338" i="16"/>
  <c r="J338" i="16"/>
  <c r="G338" i="16"/>
  <c r="D338" i="16"/>
  <c r="AE337" i="16"/>
  <c r="AB337" i="16"/>
  <c r="Y337" i="16"/>
  <c r="V337" i="16"/>
  <c r="S337" i="16"/>
  <c r="P337" i="16"/>
  <c r="M337" i="16"/>
  <c r="J337" i="16"/>
  <c r="G337" i="16"/>
  <c r="D337" i="16"/>
  <c r="AE336" i="16"/>
  <c r="AB336" i="16"/>
  <c r="Y336" i="16"/>
  <c r="V336" i="16"/>
  <c r="S336" i="16"/>
  <c r="P336" i="16"/>
  <c r="M336" i="16"/>
  <c r="J336" i="16"/>
  <c r="G336" i="16"/>
  <c r="D336" i="16"/>
  <c r="AE335" i="16"/>
  <c r="AB335" i="16"/>
  <c r="Y335" i="16"/>
  <c r="V335" i="16"/>
  <c r="S335" i="16"/>
  <c r="P335" i="16"/>
  <c r="M335" i="16"/>
  <c r="J335" i="16"/>
  <c r="G335" i="16"/>
  <c r="D335" i="16"/>
  <c r="AE334" i="16"/>
  <c r="AB334" i="16"/>
  <c r="Y334" i="16"/>
  <c r="V334" i="16"/>
  <c r="S334" i="16"/>
  <c r="P334" i="16"/>
  <c r="M334" i="16"/>
  <c r="J334" i="16"/>
  <c r="G334" i="16"/>
  <c r="D334" i="16"/>
  <c r="AE333" i="16"/>
  <c r="AB333" i="16"/>
  <c r="Y333" i="16"/>
  <c r="V333" i="16"/>
  <c r="S333" i="16"/>
  <c r="P333" i="16"/>
  <c r="M333" i="16"/>
  <c r="J333" i="16"/>
  <c r="G333" i="16"/>
  <c r="D333" i="16"/>
  <c r="AE332" i="16"/>
  <c r="AB332" i="16"/>
  <c r="Y332" i="16"/>
  <c r="V332" i="16"/>
  <c r="S332" i="16"/>
  <c r="P332" i="16"/>
  <c r="M332" i="16"/>
  <c r="J332" i="16"/>
  <c r="G332" i="16"/>
  <c r="D332" i="16"/>
  <c r="AE331" i="16"/>
  <c r="AB331" i="16"/>
  <c r="Y331" i="16"/>
  <c r="V331" i="16"/>
  <c r="S331" i="16"/>
  <c r="P331" i="16"/>
  <c r="M331" i="16"/>
  <c r="J331" i="16"/>
  <c r="G331" i="16"/>
  <c r="D331" i="16"/>
  <c r="AE330" i="16"/>
  <c r="AB330" i="16"/>
  <c r="Y330" i="16"/>
  <c r="V330" i="16"/>
  <c r="S330" i="16"/>
  <c r="P330" i="16"/>
  <c r="M330" i="16"/>
  <c r="J330" i="16"/>
  <c r="G330" i="16"/>
  <c r="D330" i="16"/>
  <c r="AE329" i="16"/>
  <c r="AB329" i="16"/>
  <c r="Y329" i="16"/>
  <c r="V329" i="16"/>
  <c r="S329" i="16"/>
  <c r="P329" i="16"/>
  <c r="M329" i="16"/>
  <c r="J329" i="16"/>
  <c r="G329" i="16"/>
  <c r="D329" i="16"/>
  <c r="AE328" i="16"/>
  <c r="AB328" i="16"/>
  <c r="Y328" i="16"/>
  <c r="V328" i="16"/>
  <c r="S328" i="16"/>
  <c r="P328" i="16"/>
  <c r="M328" i="16"/>
  <c r="J328" i="16"/>
  <c r="G328" i="16"/>
  <c r="D328" i="16"/>
  <c r="AE327" i="16"/>
  <c r="AB327" i="16"/>
  <c r="Y327" i="16"/>
  <c r="V327" i="16"/>
  <c r="S327" i="16"/>
  <c r="P327" i="16"/>
  <c r="M327" i="16"/>
  <c r="J327" i="16"/>
  <c r="G327" i="16"/>
  <c r="D327" i="16"/>
  <c r="AE326" i="16"/>
  <c r="AB326" i="16"/>
  <c r="Y326" i="16"/>
  <c r="V326" i="16"/>
  <c r="S326" i="16"/>
  <c r="P326" i="16"/>
  <c r="M326" i="16"/>
  <c r="J326" i="16"/>
  <c r="G326" i="16"/>
  <c r="D326" i="16"/>
  <c r="AE325" i="16"/>
  <c r="AB325" i="16"/>
  <c r="Y325" i="16"/>
  <c r="V325" i="16"/>
  <c r="S325" i="16"/>
  <c r="P325" i="16"/>
  <c r="M325" i="16"/>
  <c r="J325" i="16"/>
  <c r="G325" i="16"/>
  <c r="D325" i="16"/>
  <c r="AE324" i="16"/>
  <c r="AB324" i="16"/>
  <c r="Y324" i="16"/>
  <c r="V324" i="16"/>
  <c r="S324" i="16"/>
  <c r="P324" i="16"/>
  <c r="M324" i="16"/>
  <c r="J324" i="16"/>
  <c r="G324" i="16"/>
  <c r="D324" i="16"/>
  <c r="AE323" i="16"/>
  <c r="AB323" i="16"/>
  <c r="Y323" i="16"/>
  <c r="V323" i="16"/>
  <c r="S323" i="16"/>
  <c r="P323" i="16"/>
  <c r="M323" i="16"/>
  <c r="J323" i="16"/>
  <c r="G323" i="16"/>
  <c r="D323" i="16"/>
  <c r="AE322" i="16"/>
  <c r="AB322" i="16"/>
  <c r="Y322" i="16"/>
  <c r="V322" i="16"/>
  <c r="S322" i="16"/>
  <c r="P322" i="16"/>
  <c r="M322" i="16"/>
  <c r="J322" i="16"/>
  <c r="G322" i="16"/>
  <c r="D322" i="16"/>
  <c r="AE321" i="16"/>
  <c r="AB321" i="16"/>
  <c r="Y321" i="16"/>
  <c r="V321" i="16"/>
  <c r="S321" i="16"/>
  <c r="P321" i="16"/>
  <c r="M321" i="16"/>
  <c r="J321" i="16"/>
  <c r="G321" i="16"/>
  <c r="D321" i="16"/>
  <c r="AE320" i="16"/>
  <c r="AB320" i="16"/>
  <c r="Y320" i="16"/>
  <c r="V320" i="16"/>
  <c r="S320" i="16"/>
  <c r="P320" i="16"/>
  <c r="M320" i="16"/>
  <c r="J320" i="16"/>
  <c r="G320" i="16"/>
  <c r="D320" i="16"/>
  <c r="AE319" i="16"/>
  <c r="AB319" i="16"/>
  <c r="Y319" i="16"/>
  <c r="V319" i="16"/>
  <c r="S319" i="16"/>
  <c r="P319" i="16"/>
  <c r="M319" i="16"/>
  <c r="J319" i="16"/>
  <c r="G319" i="16"/>
  <c r="D319" i="16"/>
  <c r="AE318" i="16"/>
  <c r="AB318" i="16"/>
  <c r="Y318" i="16"/>
  <c r="V318" i="16"/>
  <c r="S318" i="16"/>
  <c r="P318" i="16"/>
  <c r="M318" i="16"/>
  <c r="J318" i="16"/>
  <c r="G318" i="16"/>
  <c r="D318" i="16"/>
  <c r="AE317" i="16"/>
  <c r="AB317" i="16"/>
  <c r="Y317" i="16"/>
  <c r="V317" i="16"/>
  <c r="S317" i="16"/>
  <c r="P317" i="16"/>
  <c r="M317" i="16"/>
  <c r="J317" i="16"/>
  <c r="G317" i="16"/>
  <c r="D317" i="16"/>
  <c r="AE316" i="16"/>
  <c r="AB316" i="16"/>
  <c r="Y316" i="16"/>
  <c r="V316" i="16"/>
  <c r="S316" i="16"/>
  <c r="P316" i="16"/>
  <c r="M316" i="16"/>
  <c r="J316" i="16"/>
  <c r="G316" i="16"/>
  <c r="D316" i="16"/>
  <c r="AE315" i="16"/>
  <c r="AB315" i="16"/>
  <c r="Y315" i="16"/>
  <c r="V315" i="16"/>
  <c r="S315" i="16"/>
  <c r="P315" i="16"/>
  <c r="M315" i="16"/>
  <c r="J315" i="16"/>
  <c r="G315" i="16"/>
  <c r="D315" i="16"/>
  <c r="AE314" i="16"/>
  <c r="AB314" i="16"/>
  <c r="Y314" i="16"/>
  <c r="V314" i="16"/>
  <c r="S314" i="16"/>
  <c r="P314" i="16"/>
  <c r="M314" i="16"/>
  <c r="J314" i="16"/>
  <c r="G314" i="16"/>
  <c r="D314" i="16"/>
  <c r="AE313" i="16"/>
  <c r="AB313" i="16"/>
  <c r="Y313" i="16"/>
  <c r="V313" i="16"/>
  <c r="S313" i="16"/>
  <c r="P313" i="16"/>
  <c r="M313" i="16"/>
  <c r="J313" i="16"/>
  <c r="G313" i="16"/>
  <c r="D313" i="16"/>
  <c r="AE312" i="16"/>
  <c r="AB312" i="16"/>
  <c r="Y312" i="16"/>
  <c r="V312" i="16"/>
  <c r="S312" i="16"/>
  <c r="P312" i="16"/>
  <c r="M312" i="16"/>
  <c r="J312" i="16"/>
  <c r="G312" i="16"/>
  <c r="D312" i="16"/>
  <c r="AE311" i="16"/>
  <c r="AB311" i="16"/>
  <c r="Y311" i="16"/>
  <c r="V311" i="16"/>
  <c r="S311" i="16"/>
  <c r="P311" i="16"/>
  <c r="M311" i="16"/>
  <c r="J311" i="16"/>
  <c r="G311" i="16"/>
  <c r="D311" i="16"/>
  <c r="AE310" i="16"/>
  <c r="AB310" i="16"/>
  <c r="Y310" i="16"/>
  <c r="V310" i="16"/>
  <c r="S310" i="16"/>
  <c r="P310" i="16"/>
  <c r="M310" i="16"/>
  <c r="J310" i="16"/>
  <c r="G310" i="16"/>
  <c r="D310" i="16"/>
  <c r="AE309" i="16"/>
  <c r="AB309" i="16"/>
  <c r="Y309" i="16"/>
  <c r="V309" i="16"/>
  <c r="S309" i="16"/>
  <c r="P309" i="16"/>
  <c r="M309" i="16"/>
  <c r="J309" i="16"/>
  <c r="G309" i="16"/>
  <c r="D309" i="16"/>
  <c r="AE308" i="16"/>
  <c r="AB308" i="16"/>
  <c r="Y308" i="16"/>
  <c r="V308" i="16"/>
  <c r="S308" i="16"/>
  <c r="P308" i="16"/>
  <c r="M308" i="16"/>
  <c r="J308" i="16"/>
  <c r="G308" i="16"/>
  <c r="D308" i="16"/>
  <c r="AE307" i="16"/>
  <c r="AB307" i="16"/>
  <c r="Y307" i="16"/>
  <c r="V307" i="16"/>
  <c r="S307" i="16"/>
  <c r="P307" i="16"/>
  <c r="M307" i="16"/>
  <c r="J307" i="16"/>
  <c r="G307" i="16"/>
  <c r="D307" i="16"/>
  <c r="AE306" i="16"/>
  <c r="AB306" i="16"/>
  <c r="Y306" i="16"/>
  <c r="V306" i="16"/>
  <c r="S306" i="16"/>
  <c r="P306" i="16"/>
  <c r="M306" i="16"/>
  <c r="J306" i="16"/>
  <c r="G306" i="16"/>
  <c r="D306" i="16"/>
  <c r="AE305" i="16"/>
  <c r="AB305" i="16"/>
  <c r="Y305" i="16"/>
  <c r="V305" i="16"/>
  <c r="S305" i="16"/>
  <c r="P305" i="16"/>
  <c r="M305" i="16"/>
  <c r="J305" i="16"/>
  <c r="G305" i="16"/>
  <c r="D305" i="16"/>
  <c r="AE304" i="16"/>
  <c r="AB304" i="16"/>
  <c r="Y304" i="16"/>
  <c r="V304" i="16"/>
  <c r="S304" i="16"/>
  <c r="P304" i="16"/>
  <c r="M304" i="16"/>
  <c r="J304" i="16"/>
  <c r="G304" i="16"/>
  <c r="D304" i="16"/>
  <c r="AE303" i="16"/>
  <c r="AB303" i="16"/>
  <c r="Y303" i="16"/>
  <c r="V303" i="16"/>
  <c r="S303" i="16"/>
  <c r="P303" i="16"/>
  <c r="M303" i="16"/>
  <c r="J303" i="16"/>
  <c r="G303" i="16"/>
  <c r="D303" i="16"/>
  <c r="AE302" i="16"/>
  <c r="AB302" i="16"/>
  <c r="Y302" i="16"/>
  <c r="V302" i="16"/>
  <c r="S302" i="16"/>
  <c r="P302" i="16"/>
  <c r="M302" i="16"/>
  <c r="J302" i="16"/>
  <c r="G302" i="16"/>
  <c r="D302" i="16"/>
  <c r="AE301" i="16"/>
  <c r="AB301" i="16"/>
  <c r="Y301" i="16"/>
  <c r="V301" i="16"/>
  <c r="S301" i="16"/>
  <c r="P301" i="16"/>
  <c r="M301" i="16"/>
  <c r="J301" i="16"/>
  <c r="G301" i="16"/>
  <c r="D301" i="16"/>
  <c r="AE300" i="16"/>
  <c r="AB300" i="16"/>
  <c r="Y300" i="16"/>
  <c r="V300" i="16"/>
  <c r="S300" i="16"/>
  <c r="P300" i="16"/>
  <c r="M300" i="16"/>
  <c r="J300" i="16"/>
  <c r="G300" i="16"/>
  <c r="D300" i="16"/>
  <c r="AE299" i="16"/>
  <c r="AB299" i="16"/>
  <c r="Y299" i="16"/>
  <c r="V299" i="16"/>
  <c r="S299" i="16"/>
  <c r="P299" i="16"/>
  <c r="M299" i="16"/>
  <c r="J299" i="16"/>
  <c r="G299" i="16"/>
  <c r="D299" i="16"/>
  <c r="AE298" i="16"/>
  <c r="AB298" i="16"/>
  <c r="Y298" i="16"/>
  <c r="V298" i="16"/>
  <c r="S298" i="16"/>
  <c r="P298" i="16"/>
  <c r="M298" i="16"/>
  <c r="J298" i="16"/>
  <c r="G298" i="16"/>
  <c r="D298" i="16"/>
  <c r="AE297" i="16"/>
  <c r="AB297" i="16"/>
  <c r="Y297" i="16"/>
  <c r="V297" i="16"/>
  <c r="S297" i="16"/>
  <c r="P297" i="16"/>
  <c r="M297" i="16"/>
  <c r="J297" i="16"/>
  <c r="G297" i="16"/>
  <c r="D297" i="16"/>
  <c r="AE296" i="16"/>
  <c r="AB296" i="16"/>
  <c r="Y296" i="16"/>
  <c r="V296" i="16"/>
  <c r="S296" i="16"/>
  <c r="P296" i="16"/>
  <c r="M296" i="16"/>
  <c r="J296" i="16"/>
  <c r="G296" i="16"/>
  <c r="D296" i="16"/>
  <c r="AE295" i="16"/>
  <c r="AB295" i="16"/>
  <c r="Y295" i="16"/>
  <c r="V295" i="16"/>
  <c r="S295" i="16"/>
  <c r="P295" i="16"/>
  <c r="M295" i="16"/>
  <c r="J295" i="16"/>
  <c r="G295" i="16"/>
  <c r="D295" i="16"/>
  <c r="AE294" i="16"/>
  <c r="AB294" i="16"/>
  <c r="Y294" i="16"/>
  <c r="V294" i="16"/>
  <c r="S294" i="16"/>
  <c r="P294" i="16"/>
  <c r="M294" i="16"/>
  <c r="J294" i="16"/>
  <c r="G294" i="16"/>
  <c r="D294" i="16"/>
  <c r="AE293" i="16"/>
  <c r="AB293" i="16"/>
  <c r="Y293" i="16"/>
  <c r="V293" i="16"/>
  <c r="S293" i="16"/>
  <c r="P293" i="16"/>
  <c r="M293" i="16"/>
  <c r="J293" i="16"/>
  <c r="G293" i="16"/>
  <c r="D293" i="16"/>
  <c r="AE292" i="16"/>
  <c r="AB292" i="16"/>
  <c r="Y292" i="16"/>
  <c r="V292" i="16"/>
  <c r="S292" i="16"/>
  <c r="P292" i="16"/>
  <c r="M292" i="16"/>
  <c r="J292" i="16"/>
  <c r="G292" i="16"/>
  <c r="D292" i="16"/>
  <c r="AE291" i="16"/>
  <c r="AB291" i="16"/>
  <c r="Y291" i="16"/>
  <c r="V291" i="16"/>
  <c r="S291" i="16"/>
  <c r="P291" i="16"/>
  <c r="M291" i="16"/>
  <c r="J291" i="16"/>
  <c r="G291" i="16"/>
  <c r="D291" i="16"/>
  <c r="AE290" i="16"/>
  <c r="AB290" i="16"/>
  <c r="Y290" i="16"/>
  <c r="V290" i="16"/>
  <c r="S290" i="16"/>
  <c r="P290" i="16"/>
  <c r="M290" i="16"/>
  <c r="J290" i="16"/>
  <c r="G290" i="16"/>
  <c r="D290" i="16"/>
  <c r="AE289" i="16"/>
  <c r="AB289" i="16"/>
  <c r="Y289" i="16"/>
  <c r="V289" i="16"/>
  <c r="S289" i="16"/>
  <c r="P289" i="16"/>
  <c r="M289" i="16"/>
  <c r="J289" i="16"/>
  <c r="G289" i="16"/>
  <c r="D289" i="16"/>
  <c r="AE288" i="16"/>
  <c r="AB288" i="16"/>
  <c r="Y288" i="16"/>
  <c r="V288" i="16"/>
  <c r="S288" i="16"/>
  <c r="P288" i="16"/>
  <c r="M288" i="16"/>
  <c r="J288" i="16"/>
  <c r="G288" i="16"/>
  <c r="D288" i="16"/>
  <c r="AE287" i="16"/>
  <c r="AB287" i="16"/>
  <c r="Y287" i="16"/>
  <c r="V287" i="16"/>
  <c r="S287" i="16"/>
  <c r="P287" i="16"/>
  <c r="M287" i="16"/>
  <c r="J287" i="16"/>
  <c r="G287" i="16"/>
  <c r="D287" i="16"/>
  <c r="AE286" i="16"/>
  <c r="AB286" i="16"/>
  <c r="Y286" i="16"/>
  <c r="V286" i="16"/>
  <c r="S286" i="16"/>
  <c r="P286" i="16"/>
  <c r="M286" i="16"/>
  <c r="J286" i="16"/>
  <c r="G286" i="16"/>
  <c r="D286" i="16"/>
  <c r="AE285" i="16"/>
  <c r="AB285" i="16"/>
  <c r="Y285" i="16"/>
  <c r="V285" i="16"/>
  <c r="S285" i="16"/>
  <c r="P285" i="16"/>
  <c r="M285" i="16"/>
  <c r="J285" i="16"/>
  <c r="G285" i="16"/>
  <c r="D285" i="16"/>
  <c r="AE284" i="16"/>
  <c r="AB284" i="16"/>
  <c r="Y284" i="16"/>
  <c r="V284" i="16"/>
  <c r="S284" i="16"/>
  <c r="P284" i="16"/>
  <c r="M284" i="16"/>
  <c r="J284" i="16"/>
  <c r="G284" i="16"/>
  <c r="D284" i="16"/>
  <c r="AE283" i="16"/>
  <c r="AB283" i="16"/>
  <c r="Y283" i="16"/>
  <c r="V283" i="16"/>
  <c r="S283" i="16"/>
  <c r="P283" i="16"/>
  <c r="M283" i="16"/>
  <c r="J283" i="16"/>
  <c r="G283" i="16"/>
  <c r="D283" i="16"/>
  <c r="AE282" i="16"/>
  <c r="AB282" i="16"/>
  <c r="Y282" i="16"/>
  <c r="V282" i="16"/>
  <c r="S282" i="16"/>
  <c r="P282" i="16"/>
  <c r="M282" i="16"/>
  <c r="J282" i="16"/>
  <c r="G282" i="16"/>
  <c r="D282" i="16"/>
  <c r="AE281" i="16"/>
  <c r="AB281" i="16"/>
  <c r="Y281" i="16"/>
  <c r="V281" i="16"/>
  <c r="S281" i="16"/>
  <c r="P281" i="16"/>
  <c r="M281" i="16"/>
  <c r="J281" i="16"/>
  <c r="G281" i="16"/>
  <c r="D281" i="16"/>
  <c r="AE280" i="16"/>
  <c r="AB280" i="16"/>
  <c r="Y280" i="16"/>
  <c r="V280" i="16"/>
  <c r="S280" i="16"/>
  <c r="P280" i="16"/>
  <c r="M280" i="16"/>
  <c r="J280" i="16"/>
  <c r="G280" i="16"/>
  <c r="D280" i="16"/>
  <c r="AE279" i="16"/>
  <c r="AB279" i="16"/>
  <c r="Y279" i="16"/>
  <c r="V279" i="16"/>
  <c r="S279" i="16"/>
  <c r="P279" i="16"/>
  <c r="M279" i="16"/>
  <c r="J279" i="16"/>
  <c r="G279" i="16"/>
  <c r="D279" i="16"/>
  <c r="AE278" i="16"/>
  <c r="AB278" i="16"/>
  <c r="Y278" i="16"/>
  <c r="V278" i="16"/>
  <c r="S278" i="16"/>
  <c r="P278" i="16"/>
  <c r="M278" i="16"/>
  <c r="J278" i="16"/>
  <c r="G278" i="16"/>
  <c r="D278" i="16"/>
  <c r="AE277" i="16"/>
  <c r="AB277" i="16"/>
  <c r="Y277" i="16"/>
  <c r="V277" i="16"/>
  <c r="S277" i="16"/>
  <c r="P277" i="16"/>
  <c r="M277" i="16"/>
  <c r="J277" i="16"/>
  <c r="G277" i="16"/>
  <c r="D277" i="16"/>
  <c r="AE276" i="16"/>
  <c r="AB276" i="16"/>
  <c r="Y276" i="16"/>
  <c r="V276" i="16"/>
  <c r="S276" i="16"/>
  <c r="P276" i="16"/>
  <c r="M276" i="16"/>
  <c r="J276" i="16"/>
  <c r="G276" i="16"/>
  <c r="D276" i="16"/>
  <c r="AE275" i="16"/>
  <c r="AB275" i="16"/>
  <c r="Y275" i="16"/>
  <c r="V275" i="16"/>
  <c r="S275" i="16"/>
  <c r="P275" i="16"/>
  <c r="M275" i="16"/>
  <c r="J275" i="16"/>
  <c r="G275" i="16"/>
  <c r="D275" i="16"/>
  <c r="AE274" i="16"/>
  <c r="AB274" i="16"/>
  <c r="Y274" i="16"/>
  <c r="V274" i="16"/>
  <c r="S274" i="16"/>
  <c r="P274" i="16"/>
  <c r="M274" i="16"/>
  <c r="J274" i="16"/>
  <c r="G274" i="16"/>
  <c r="D274" i="16"/>
  <c r="AE273" i="16"/>
  <c r="AB273" i="16"/>
  <c r="Y273" i="16"/>
  <c r="V273" i="16"/>
  <c r="S273" i="16"/>
  <c r="P273" i="16"/>
  <c r="M273" i="16"/>
  <c r="J273" i="16"/>
  <c r="G273" i="16"/>
  <c r="D273" i="16"/>
  <c r="AE272" i="16"/>
  <c r="AB272" i="16"/>
  <c r="Y272" i="16"/>
  <c r="V272" i="16"/>
  <c r="S272" i="16"/>
  <c r="P272" i="16"/>
  <c r="M272" i="16"/>
  <c r="J272" i="16"/>
  <c r="G272" i="16"/>
  <c r="D272" i="16"/>
  <c r="AE271" i="16"/>
  <c r="AB271" i="16"/>
  <c r="Y271" i="16"/>
  <c r="V271" i="16"/>
  <c r="S271" i="16"/>
  <c r="P271" i="16"/>
  <c r="M271" i="16"/>
  <c r="J271" i="16"/>
  <c r="G271" i="16"/>
  <c r="D271" i="16"/>
  <c r="AE270" i="16"/>
  <c r="AB270" i="16"/>
  <c r="Y270" i="16"/>
  <c r="V270" i="16"/>
  <c r="S270" i="16"/>
  <c r="P270" i="16"/>
  <c r="M270" i="16"/>
  <c r="J270" i="16"/>
  <c r="G270" i="16"/>
  <c r="D270" i="16"/>
  <c r="AE269" i="16"/>
  <c r="AB269" i="16"/>
  <c r="Y269" i="16"/>
  <c r="V269" i="16"/>
  <c r="S269" i="16"/>
  <c r="P269" i="16"/>
  <c r="M269" i="16"/>
  <c r="J269" i="16"/>
  <c r="G269" i="16"/>
  <c r="D269" i="16"/>
  <c r="AE268" i="16"/>
  <c r="AB268" i="16"/>
  <c r="Y268" i="16"/>
  <c r="V268" i="16"/>
  <c r="S268" i="16"/>
  <c r="P268" i="16"/>
  <c r="M268" i="16"/>
  <c r="J268" i="16"/>
  <c r="G268" i="16"/>
  <c r="D268" i="16"/>
  <c r="AE267" i="16"/>
  <c r="AB267" i="16"/>
  <c r="Y267" i="16"/>
  <c r="V267" i="16"/>
  <c r="S267" i="16"/>
  <c r="P267" i="16"/>
  <c r="M267" i="16"/>
  <c r="J267" i="16"/>
  <c r="G267" i="16"/>
  <c r="D267" i="16"/>
  <c r="AE266" i="16"/>
  <c r="AB266" i="16"/>
  <c r="Y266" i="16"/>
  <c r="V266" i="16"/>
  <c r="S266" i="16"/>
  <c r="P266" i="16"/>
  <c r="M266" i="16"/>
  <c r="J266" i="16"/>
  <c r="G266" i="16"/>
  <c r="D266" i="16"/>
  <c r="AE265" i="16"/>
  <c r="AB265" i="16"/>
  <c r="Y265" i="16"/>
  <c r="V265" i="16"/>
  <c r="S265" i="16"/>
  <c r="P265" i="16"/>
  <c r="M265" i="16"/>
  <c r="J265" i="16"/>
  <c r="G265" i="16"/>
  <c r="D265" i="16"/>
  <c r="AE264" i="16"/>
  <c r="AB264" i="16"/>
  <c r="Y264" i="16"/>
  <c r="V264" i="16"/>
  <c r="S264" i="16"/>
  <c r="P264" i="16"/>
  <c r="M264" i="16"/>
  <c r="J264" i="16"/>
  <c r="G264" i="16"/>
  <c r="D264" i="16"/>
  <c r="AE263" i="16"/>
  <c r="AB263" i="16"/>
  <c r="Y263" i="16"/>
  <c r="V263" i="16"/>
  <c r="S263" i="16"/>
  <c r="P263" i="16"/>
  <c r="M263" i="16"/>
  <c r="J263" i="16"/>
  <c r="G263" i="16"/>
  <c r="D263" i="16"/>
  <c r="AE262" i="16"/>
  <c r="AB262" i="16"/>
  <c r="Y262" i="16"/>
  <c r="V262" i="16"/>
  <c r="S262" i="16"/>
  <c r="P262" i="16"/>
  <c r="M262" i="16"/>
  <c r="J262" i="16"/>
  <c r="G262" i="16"/>
  <c r="D262" i="16"/>
  <c r="AE261" i="16"/>
  <c r="AB261" i="16"/>
  <c r="Y261" i="16"/>
  <c r="V261" i="16"/>
  <c r="S261" i="16"/>
  <c r="P261" i="16"/>
  <c r="M261" i="16"/>
  <c r="J261" i="16"/>
  <c r="G261" i="16"/>
  <c r="D261" i="16"/>
  <c r="AE260" i="16"/>
  <c r="AB260" i="16"/>
  <c r="Y260" i="16"/>
  <c r="V260" i="16"/>
  <c r="S260" i="16"/>
  <c r="P260" i="16"/>
  <c r="M260" i="16"/>
  <c r="J260" i="16"/>
  <c r="G260" i="16"/>
  <c r="D260" i="16"/>
  <c r="AE259" i="16"/>
  <c r="AB259" i="16"/>
  <c r="Y259" i="16"/>
  <c r="V259" i="16"/>
  <c r="S259" i="16"/>
  <c r="P259" i="16"/>
  <c r="M259" i="16"/>
  <c r="J259" i="16"/>
  <c r="G259" i="16"/>
  <c r="D259" i="16"/>
  <c r="AE258" i="16"/>
  <c r="AB258" i="16"/>
  <c r="Y258" i="16"/>
  <c r="V258" i="16"/>
  <c r="S258" i="16"/>
  <c r="P258" i="16"/>
  <c r="M258" i="16"/>
  <c r="J258" i="16"/>
  <c r="G258" i="16"/>
  <c r="D258" i="16"/>
  <c r="AE257" i="16"/>
  <c r="AB257" i="16"/>
  <c r="Y257" i="16"/>
  <c r="V257" i="16"/>
  <c r="S257" i="16"/>
  <c r="P257" i="16"/>
  <c r="M257" i="16"/>
  <c r="J257" i="16"/>
  <c r="G257" i="16"/>
  <c r="D257" i="16"/>
  <c r="AE256" i="16"/>
  <c r="AB256" i="16"/>
  <c r="Y256" i="16"/>
  <c r="V256" i="16"/>
  <c r="S256" i="16"/>
  <c r="P256" i="16"/>
  <c r="M256" i="16"/>
  <c r="J256" i="16"/>
  <c r="G256" i="16"/>
  <c r="D256" i="16"/>
  <c r="AE255" i="16"/>
  <c r="AB255" i="16"/>
  <c r="Y255" i="16"/>
  <c r="V255" i="16"/>
  <c r="S255" i="16"/>
  <c r="P255" i="16"/>
  <c r="M255" i="16"/>
  <c r="J255" i="16"/>
  <c r="G255" i="16"/>
  <c r="D255" i="16"/>
  <c r="AE254" i="16"/>
  <c r="AB254" i="16"/>
  <c r="Y254" i="16"/>
  <c r="V254" i="16"/>
  <c r="S254" i="16"/>
  <c r="P254" i="16"/>
  <c r="M254" i="16"/>
  <c r="J254" i="16"/>
  <c r="G254" i="16"/>
  <c r="D254" i="16"/>
  <c r="AE253" i="16"/>
  <c r="AB253" i="16"/>
  <c r="Y253" i="16"/>
  <c r="V253" i="16"/>
  <c r="S253" i="16"/>
  <c r="P253" i="16"/>
  <c r="M253" i="16"/>
  <c r="J253" i="16"/>
  <c r="G253" i="16"/>
  <c r="D253" i="16"/>
  <c r="AE252" i="16"/>
  <c r="AB252" i="16"/>
  <c r="Y252" i="16"/>
  <c r="V252" i="16"/>
  <c r="S252" i="16"/>
  <c r="P252" i="16"/>
  <c r="M252" i="16"/>
  <c r="J252" i="16"/>
  <c r="G252" i="16"/>
  <c r="D252" i="16"/>
  <c r="AE251" i="16"/>
  <c r="AB251" i="16"/>
  <c r="Y251" i="16"/>
  <c r="V251" i="16"/>
  <c r="S251" i="16"/>
  <c r="P251" i="16"/>
  <c r="M251" i="16"/>
  <c r="J251" i="16"/>
  <c r="G251" i="16"/>
  <c r="D251" i="16"/>
  <c r="AE250" i="16"/>
  <c r="AB250" i="16"/>
  <c r="Y250" i="16"/>
  <c r="V250" i="16"/>
  <c r="S250" i="16"/>
  <c r="P250" i="16"/>
  <c r="M250" i="16"/>
  <c r="J250" i="16"/>
  <c r="G250" i="16"/>
  <c r="D250" i="16"/>
  <c r="AE249" i="16"/>
  <c r="AB249" i="16"/>
  <c r="Y249" i="16"/>
  <c r="V249" i="16"/>
  <c r="S249" i="16"/>
  <c r="P249" i="16"/>
  <c r="M249" i="16"/>
  <c r="J249" i="16"/>
  <c r="G249" i="16"/>
  <c r="D249" i="16"/>
  <c r="AE248" i="16"/>
  <c r="AB248" i="16"/>
  <c r="Y248" i="16"/>
  <c r="V248" i="16"/>
  <c r="S248" i="16"/>
  <c r="P248" i="16"/>
  <c r="M248" i="16"/>
  <c r="J248" i="16"/>
  <c r="G248" i="16"/>
  <c r="D248" i="16"/>
  <c r="AE247" i="16"/>
  <c r="AB247" i="16"/>
  <c r="Y247" i="16"/>
  <c r="V247" i="16"/>
  <c r="S247" i="16"/>
  <c r="P247" i="16"/>
  <c r="M247" i="16"/>
  <c r="J247" i="16"/>
  <c r="G247" i="16"/>
  <c r="D247" i="16"/>
  <c r="AE246" i="16"/>
  <c r="AB246" i="16"/>
  <c r="Y246" i="16"/>
  <c r="V246" i="16"/>
  <c r="S246" i="16"/>
  <c r="P246" i="16"/>
  <c r="M246" i="16"/>
  <c r="J246" i="16"/>
  <c r="G246" i="16"/>
  <c r="D246" i="16"/>
  <c r="AE245" i="16"/>
  <c r="AB245" i="16"/>
  <c r="Y245" i="16"/>
  <c r="V245" i="16"/>
  <c r="S245" i="16"/>
  <c r="P245" i="16"/>
  <c r="M245" i="16"/>
  <c r="J245" i="16"/>
  <c r="G245" i="16"/>
  <c r="D245" i="16"/>
  <c r="AE244" i="16"/>
  <c r="AB244" i="16"/>
  <c r="Y244" i="16"/>
  <c r="V244" i="16"/>
  <c r="S244" i="16"/>
  <c r="P244" i="16"/>
  <c r="M244" i="16"/>
  <c r="J244" i="16"/>
  <c r="G244" i="16"/>
  <c r="D244" i="16"/>
  <c r="AE243" i="16"/>
  <c r="AB243" i="16"/>
  <c r="Y243" i="16"/>
  <c r="V243" i="16"/>
  <c r="S243" i="16"/>
  <c r="P243" i="16"/>
  <c r="M243" i="16"/>
  <c r="J243" i="16"/>
  <c r="G243" i="16"/>
  <c r="D243" i="16"/>
  <c r="AE242" i="16"/>
  <c r="AB242" i="16"/>
  <c r="Y242" i="16"/>
  <c r="V242" i="16"/>
  <c r="S242" i="16"/>
  <c r="P242" i="16"/>
  <c r="M242" i="16"/>
  <c r="J242" i="16"/>
  <c r="G242" i="16"/>
  <c r="D242" i="16"/>
  <c r="AE241" i="16"/>
  <c r="AB241" i="16"/>
  <c r="Y241" i="16"/>
  <c r="V241" i="16"/>
  <c r="S241" i="16"/>
  <c r="P241" i="16"/>
  <c r="M241" i="16"/>
  <c r="J241" i="16"/>
  <c r="G241" i="16"/>
  <c r="D241" i="16"/>
  <c r="AE240" i="16"/>
  <c r="AB240" i="16"/>
  <c r="Y240" i="16"/>
  <c r="V240" i="16"/>
  <c r="S240" i="16"/>
  <c r="P240" i="16"/>
  <c r="M240" i="16"/>
  <c r="J240" i="16"/>
  <c r="G240" i="16"/>
  <c r="D240" i="16"/>
  <c r="AE239" i="16"/>
  <c r="AB239" i="16"/>
  <c r="Y239" i="16"/>
  <c r="V239" i="16"/>
  <c r="S239" i="16"/>
  <c r="P239" i="16"/>
  <c r="M239" i="16"/>
  <c r="J239" i="16"/>
  <c r="G239" i="16"/>
  <c r="D239" i="16"/>
  <c r="AE238" i="16"/>
  <c r="AB238" i="16"/>
  <c r="Y238" i="16"/>
  <c r="V238" i="16"/>
  <c r="S238" i="16"/>
  <c r="P238" i="16"/>
  <c r="M238" i="16"/>
  <c r="J238" i="16"/>
  <c r="G238" i="16"/>
  <c r="D238" i="16"/>
  <c r="AE237" i="16"/>
  <c r="AB237" i="16"/>
  <c r="Y237" i="16"/>
  <c r="V237" i="16"/>
  <c r="S237" i="16"/>
  <c r="P237" i="16"/>
  <c r="M237" i="16"/>
  <c r="J237" i="16"/>
  <c r="G237" i="16"/>
  <c r="D237" i="16"/>
  <c r="AE236" i="16"/>
  <c r="AB236" i="16"/>
  <c r="Y236" i="16"/>
  <c r="V236" i="16"/>
  <c r="S236" i="16"/>
  <c r="P236" i="16"/>
  <c r="M236" i="16"/>
  <c r="J236" i="16"/>
  <c r="G236" i="16"/>
  <c r="D236" i="16"/>
  <c r="AE235" i="16"/>
  <c r="AB235" i="16"/>
  <c r="Y235" i="16"/>
  <c r="V235" i="16"/>
  <c r="S235" i="16"/>
  <c r="P235" i="16"/>
  <c r="M235" i="16"/>
  <c r="J235" i="16"/>
  <c r="G235" i="16"/>
  <c r="D235" i="16"/>
  <c r="AE234" i="16"/>
  <c r="AB234" i="16"/>
  <c r="Y234" i="16"/>
  <c r="V234" i="16"/>
  <c r="S234" i="16"/>
  <c r="P234" i="16"/>
  <c r="M234" i="16"/>
  <c r="J234" i="16"/>
  <c r="G234" i="16"/>
  <c r="D234" i="16"/>
  <c r="AE233" i="16"/>
  <c r="AB233" i="16"/>
  <c r="Y233" i="16"/>
  <c r="V233" i="16"/>
  <c r="S233" i="16"/>
  <c r="P233" i="16"/>
  <c r="M233" i="16"/>
  <c r="J233" i="16"/>
  <c r="G233" i="16"/>
  <c r="D233" i="16"/>
  <c r="AE232" i="16"/>
  <c r="AB232" i="16"/>
  <c r="Y232" i="16"/>
  <c r="V232" i="16"/>
  <c r="S232" i="16"/>
  <c r="P232" i="16"/>
  <c r="M232" i="16"/>
  <c r="J232" i="16"/>
  <c r="G232" i="16"/>
  <c r="D232" i="16"/>
  <c r="AE231" i="16"/>
  <c r="AB231" i="16"/>
  <c r="Y231" i="16"/>
  <c r="V231" i="16"/>
  <c r="S231" i="16"/>
  <c r="P231" i="16"/>
  <c r="M231" i="16"/>
  <c r="J231" i="16"/>
  <c r="G231" i="16"/>
  <c r="D231" i="16"/>
  <c r="AE230" i="16"/>
  <c r="AB230" i="16"/>
  <c r="Y230" i="16"/>
  <c r="V230" i="16"/>
  <c r="S230" i="16"/>
  <c r="P230" i="16"/>
  <c r="M230" i="16"/>
  <c r="J230" i="16"/>
  <c r="G230" i="16"/>
  <c r="D230" i="16"/>
  <c r="AE229" i="16"/>
  <c r="AB229" i="16"/>
  <c r="Y229" i="16"/>
  <c r="V229" i="16"/>
  <c r="S229" i="16"/>
  <c r="P229" i="16"/>
  <c r="M229" i="16"/>
  <c r="J229" i="16"/>
  <c r="G229" i="16"/>
  <c r="D229" i="16"/>
  <c r="AE228" i="16"/>
  <c r="AB228" i="16"/>
  <c r="Y228" i="16"/>
  <c r="V228" i="16"/>
  <c r="S228" i="16"/>
  <c r="P228" i="16"/>
  <c r="M228" i="16"/>
  <c r="J228" i="16"/>
  <c r="G228" i="16"/>
  <c r="D228" i="16"/>
  <c r="AE227" i="16"/>
  <c r="AB227" i="16"/>
  <c r="Y227" i="16"/>
  <c r="V227" i="16"/>
  <c r="S227" i="16"/>
  <c r="P227" i="16"/>
  <c r="M227" i="16"/>
  <c r="J227" i="16"/>
  <c r="G227" i="16"/>
  <c r="D227" i="16"/>
  <c r="AE226" i="16"/>
  <c r="AB226" i="16"/>
  <c r="Y226" i="16"/>
  <c r="V226" i="16"/>
  <c r="S226" i="16"/>
  <c r="P226" i="16"/>
  <c r="M226" i="16"/>
  <c r="J226" i="16"/>
  <c r="G226" i="16"/>
  <c r="D226" i="16"/>
  <c r="AE225" i="16"/>
  <c r="AB225" i="16"/>
  <c r="Y225" i="16"/>
  <c r="V225" i="16"/>
  <c r="S225" i="16"/>
  <c r="P225" i="16"/>
  <c r="M225" i="16"/>
  <c r="J225" i="16"/>
  <c r="G225" i="16"/>
  <c r="D225" i="16"/>
  <c r="AE224" i="16"/>
  <c r="AB224" i="16"/>
  <c r="Y224" i="16"/>
  <c r="V224" i="16"/>
  <c r="S224" i="16"/>
  <c r="P224" i="16"/>
  <c r="M224" i="16"/>
  <c r="J224" i="16"/>
  <c r="G224" i="16"/>
  <c r="D224" i="16"/>
  <c r="AE223" i="16"/>
  <c r="AB223" i="16"/>
  <c r="Y223" i="16"/>
  <c r="V223" i="16"/>
  <c r="S223" i="16"/>
  <c r="P223" i="16"/>
  <c r="M223" i="16"/>
  <c r="J223" i="16"/>
  <c r="G223" i="16"/>
  <c r="D223" i="16"/>
  <c r="AE222" i="16"/>
  <c r="AB222" i="16"/>
  <c r="Y222" i="16"/>
  <c r="V222" i="16"/>
  <c r="S222" i="16"/>
  <c r="P222" i="16"/>
  <c r="M222" i="16"/>
  <c r="J222" i="16"/>
  <c r="G222" i="16"/>
  <c r="D222" i="16"/>
  <c r="AE221" i="16"/>
  <c r="AB221" i="16"/>
  <c r="Y221" i="16"/>
  <c r="V221" i="16"/>
  <c r="S221" i="16"/>
  <c r="P221" i="16"/>
  <c r="M221" i="16"/>
  <c r="J221" i="16"/>
  <c r="G221" i="16"/>
  <c r="D221" i="16"/>
  <c r="AE220" i="16"/>
  <c r="AB220" i="16"/>
  <c r="Y220" i="16"/>
  <c r="V220" i="16"/>
  <c r="S220" i="16"/>
  <c r="P220" i="16"/>
  <c r="M220" i="16"/>
  <c r="J220" i="16"/>
  <c r="G220" i="16"/>
  <c r="D220" i="16"/>
  <c r="AE219" i="16"/>
  <c r="AB219" i="16"/>
  <c r="Y219" i="16"/>
  <c r="V219" i="16"/>
  <c r="S219" i="16"/>
  <c r="P219" i="16"/>
  <c r="M219" i="16"/>
  <c r="J219" i="16"/>
  <c r="G219" i="16"/>
  <c r="D219" i="16"/>
  <c r="AE218" i="16"/>
  <c r="AB218" i="16"/>
  <c r="Y218" i="16"/>
  <c r="V218" i="16"/>
  <c r="S218" i="16"/>
  <c r="P218" i="16"/>
  <c r="M218" i="16"/>
  <c r="J218" i="16"/>
  <c r="G218" i="16"/>
  <c r="D218" i="16"/>
  <c r="AE217" i="16"/>
  <c r="AB217" i="16"/>
  <c r="Y217" i="16"/>
  <c r="V217" i="16"/>
  <c r="S217" i="16"/>
  <c r="P217" i="16"/>
  <c r="M217" i="16"/>
  <c r="J217" i="16"/>
  <c r="G217" i="16"/>
  <c r="D217" i="16"/>
  <c r="AE216" i="16"/>
  <c r="AB216" i="16"/>
  <c r="Y216" i="16"/>
  <c r="V216" i="16"/>
  <c r="S216" i="16"/>
  <c r="P216" i="16"/>
  <c r="M216" i="16"/>
  <c r="J216" i="16"/>
  <c r="G216" i="16"/>
  <c r="D216" i="16"/>
  <c r="AE215" i="16"/>
  <c r="AB215" i="16"/>
  <c r="Y215" i="16"/>
  <c r="V215" i="16"/>
  <c r="S215" i="16"/>
  <c r="P215" i="16"/>
  <c r="M215" i="16"/>
  <c r="J215" i="16"/>
  <c r="G215" i="16"/>
  <c r="D215" i="16"/>
  <c r="AE214" i="16"/>
  <c r="AB214" i="16"/>
  <c r="Y214" i="16"/>
  <c r="V214" i="16"/>
  <c r="S214" i="16"/>
  <c r="P214" i="16"/>
  <c r="M214" i="16"/>
  <c r="J214" i="16"/>
  <c r="G214" i="16"/>
  <c r="D214" i="16"/>
  <c r="AE213" i="16"/>
  <c r="AB213" i="16"/>
  <c r="Y213" i="16"/>
  <c r="V213" i="16"/>
  <c r="S213" i="16"/>
  <c r="P213" i="16"/>
  <c r="M213" i="16"/>
  <c r="J213" i="16"/>
  <c r="G213" i="16"/>
  <c r="D213" i="16"/>
  <c r="AE212" i="16"/>
  <c r="AB212" i="16"/>
  <c r="Y212" i="16"/>
  <c r="V212" i="16"/>
  <c r="S212" i="16"/>
  <c r="P212" i="16"/>
  <c r="M212" i="16"/>
  <c r="J212" i="16"/>
  <c r="G212" i="16"/>
  <c r="D212" i="16"/>
  <c r="AE211" i="16"/>
  <c r="AB211" i="16"/>
  <c r="Y211" i="16"/>
  <c r="V211" i="16"/>
  <c r="S211" i="16"/>
  <c r="P211" i="16"/>
  <c r="M211" i="16"/>
  <c r="J211" i="16"/>
  <c r="G211" i="16"/>
  <c r="D211" i="16"/>
  <c r="AE210" i="16"/>
  <c r="AB210" i="16"/>
  <c r="Y210" i="16"/>
  <c r="V210" i="16"/>
  <c r="S210" i="16"/>
  <c r="P210" i="16"/>
  <c r="M210" i="16"/>
  <c r="J210" i="16"/>
  <c r="G210" i="16"/>
  <c r="D210" i="16"/>
  <c r="AE209" i="16"/>
  <c r="AB209" i="16"/>
  <c r="Y209" i="16"/>
  <c r="V209" i="16"/>
  <c r="S209" i="16"/>
  <c r="P209" i="16"/>
  <c r="M209" i="16"/>
  <c r="J209" i="16"/>
  <c r="G209" i="16"/>
  <c r="D209" i="16"/>
  <c r="AE208" i="16"/>
  <c r="AB208" i="16"/>
  <c r="Y208" i="16"/>
  <c r="V208" i="16"/>
  <c r="S208" i="16"/>
  <c r="P208" i="16"/>
  <c r="M208" i="16"/>
  <c r="J208" i="16"/>
  <c r="G208" i="16"/>
  <c r="D208" i="16"/>
  <c r="AE207" i="16"/>
  <c r="AB207" i="16"/>
  <c r="Y207" i="16"/>
  <c r="V207" i="16"/>
  <c r="S207" i="16"/>
  <c r="P207" i="16"/>
  <c r="M207" i="16"/>
  <c r="J207" i="16"/>
  <c r="G207" i="16"/>
  <c r="D207" i="16"/>
  <c r="AE206" i="16"/>
  <c r="AB206" i="16"/>
  <c r="Y206" i="16"/>
  <c r="V206" i="16"/>
  <c r="S206" i="16"/>
  <c r="P206" i="16"/>
  <c r="M206" i="16"/>
  <c r="J206" i="16"/>
  <c r="G206" i="16"/>
  <c r="D206" i="16"/>
  <c r="AE205" i="16"/>
  <c r="AB205" i="16"/>
  <c r="Y205" i="16"/>
  <c r="V205" i="16"/>
  <c r="S205" i="16"/>
  <c r="P205" i="16"/>
  <c r="M205" i="16"/>
  <c r="J205" i="16"/>
  <c r="G205" i="16"/>
  <c r="D205" i="16"/>
  <c r="AE204" i="16"/>
  <c r="AB204" i="16"/>
  <c r="Y204" i="16"/>
  <c r="V204" i="16"/>
  <c r="S204" i="16"/>
  <c r="P204" i="16"/>
  <c r="M204" i="16"/>
  <c r="J204" i="16"/>
  <c r="G204" i="16"/>
  <c r="D204" i="16"/>
  <c r="AE203" i="16"/>
  <c r="AB203" i="16"/>
  <c r="Y203" i="16"/>
  <c r="V203" i="16"/>
  <c r="S203" i="16"/>
  <c r="P203" i="16"/>
  <c r="M203" i="16"/>
  <c r="J203" i="16"/>
  <c r="G203" i="16"/>
  <c r="D203" i="16"/>
  <c r="AE202" i="16"/>
  <c r="AB202" i="16"/>
  <c r="Y202" i="16"/>
  <c r="V202" i="16"/>
  <c r="S202" i="16"/>
  <c r="P202" i="16"/>
  <c r="M202" i="16"/>
  <c r="J202" i="16"/>
  <c r="G202" i="16"/>
  <c r="D202" i="16"/>
  <c r="AE201" i="16"/>
  <c r="AB201" i="16"/>
  <c r="Y201" i="16"/>
  <c r="V201" i="16"/>
  <c r="S201" i="16"/>
  <c r="P201" i="16"/>
  <c r="M201" i="16"/>
  <c r="J201" i="16"/>
  <c r="G201" i="16"/>
  <c r="D201" i="16"/>
  <c r="AE200" i="16"/>
  <c r="AB200" i="16"/>
  <c r="Y200" i="16"/>
  <c r="V200" i="16"/>
  <c r="S200" i="16"/>
  <c r="P200" i="16"/>
  <c r="M200" i="16"/>
  <c r="J200" i="16"/>
  <c r="G200" i="16"/>
  <c r="D200" i="16"/>
  <c r="AE199" i="16"/>
  <c r="AB199" i="16"/>
  <c r="Y199" i="16"/>
  <c r="V199" i="16"/>
  <c r="S199" i="16"/>
  <c r="P199" i="16"/>
  <c r="M199" i="16"/>
  <c r="J199" i="16"/>
  <c r="G199" i="16"/>
  <c r="D199" i="16"/>
  <c r="AE198" i="16"/>
  <c r="AB198" i="16"/>
  <c r="Y198" i="16"/>
  <c r="V198" i="16"/>
  <c r="S198" i="16"/>
  <c r="P198" i="16"/>
  <c r="M198" i="16"/>
  <c r="J198" i="16"/>
  <c r="G198" i="16"/>
  <c r="D198" i="16"/>
  <c r="AE197" i="16"/>
  <c r="AB197" i="16"/>
  <c r="Y197" i="16"/>
  <c r="V197" i="16"/>
  <c r="S197" i="16"/>
  <c r="P197" i="16"/>
  <c r="M197" i="16"/>
  <c r="J197" i="16"/>
  <c r="G197" i="16"/>
  <c r="D197" i="16"/>
  <c r="AE196" i="16"/>
  <c r="AB196" i="16"/>
  <c r="Y196" i="16"/>
  <c r="V196" i="16"/>
  <c r="S196" i="16"/>
  <c r="P196" i="16"/>
  <c r="M196" i="16"/>
  <c r="J196" i="16"/>
  <c r="G196" i="16"/>
  <c r="D196" i="16"/>
  <c r="AE195" i="16"/>
  <c r="AB195" i="16"/>
  <c r="Y195" i="16"/>
  <c r="V195" i="16"/>
  <c r="S195" i="16"/>
  <c r="P195" i="16"/>
  <c r="M195" i="16"/>
  <c r="J195" i="16"/>
  <c r="G195" i="16"/>
  <c r="D195" i="16"/>
  <c r="AE194" i="16"/>
  <c r="AB194" i="16"/>
  <c r="Y194" i="16"/>
  <c r="V194" i="16"/>
  <c r="S194" i="16"/>
  <c r="P194" i="16"/>
  <c r="M194" i="16"/>
  <c r="J194" i="16"/>
  <c r="G194" i="16"/>
  <c r="D194" i="16"/>
  <c r="AE193" i="16"/>
  <c r="AB193" i="16"/>
  <c r="Y193" i="16"/>
  <c r="V193" i="16"/>
  <c r="S193" i="16"/>
  <c r="P193" i="16"/>
  <c r="M193" i="16"/>
  <c r="J193" i="16"/>
  <c r="G193" i="16"/>
  <c r="D193" i="16"/>
  <c r="AE192" i="16"/>
  <c r="AB192" i="16"/>
  <c r="Y192" i="16"/>
  <c r="V192" i="16"/>
  <c r="S192" i="16"/>
  <c r="P192" i="16"/>
  <c r="M192" i="16"/>
  <c r="J192" i="16"/>
  <c r="G192" i="16"/>
  <c r="D192" i="16"/>
  <c r="AE191" i="16"/>
  <c r="AB191" i="16"/>
  <c r="Y191" i="16"/>
  <c r="V191" i="16"/>
  <c r="S191" i="16"/>
  <c r="P191" i="16"/>
  <c r="M191" i="16"/>
  <c r="J191" i="16"/>
  <c r="G191" i="16"/>
  <c r="D191" i="16"/>
  <c r="AE190" i="16"/>
  <c r="AB190" i="16"/>
  <c r="Y190" i="16"/>
  <c r="V190" i="16"/>
  <c r="S190" i="16"/>
  <c r="P190" i="16"/>
  <c r="M190" i="16"/>
  <c r="J190" i="16"/>
  <c r="G190" i="16"/>
  <c r="D190" i="16"/>
  <c r="AE189" i="16"/>
  <c r="AB189" i="16"/>
  <c r="Y189" i="16"/>
  <c r="V189" i="16"/>
  <c r="S189" i="16"/>
  <c r="P189" i="16"/>
  <c r="M189" i="16"/>
  <c r="J189" i="16"/>
  <c r="G189" i="16"/>
  <c r="D189" i="16"/>
  <c r="AE188" i="16"/>
  <c r="AB188" i="16"/>
  <c r="Y188" i="16"/>
  <c r="V188" i="16"/>
  <c r="S188" i="16"/>
  <c r="P188" i="16"/>
  <c r="M188" i="16"/>
  <c r="J188" i="16"/>
  <c r="G188" i="16"/>
  <c r="D188" i="16"/>
  <c r="AE187" i="16"/>
  <c r="AB187" i="16"/>
  <c r="Y187" i="16"/>
  <c r="V187" i="16"/>
  <c r="S187" i="16"/>
  <c r="P187" i="16"/>
  <c r="M187" i="16"/>
  <c r="J187" i="16"/>
  <c r="G187" i="16"/>
  <c r="D187" i="16"/>
  <c r="AE186" i="16"/>
  <c r="AB186" i="16"/>
  <c r="Y186" i="16"/>
  <c r="V186" i="16"/>
  <c r="S186" i="16"/>
  <c r="P186" i="16"/>
  <c r="M186" i="16"/>
  <c r="J186" i="16"/>
  <c r="G186" i="16"/>
  <c r="D186" i="16"/>
  <c r="AE185" i="16"/>
  <c r="AB185" i="16"/>
  <c r="Y185" i="16"/>
  <c r="V185" i="16"/>
  <c r="S185" i="16"/>
  <c r="P185" i="16"/>
  <c r="M185" i="16"/>
  <c r="J185" i="16"/>
  <c r="G185" i="16"/>
  <c r="D185" i="16"/>
  <c r="AE184" i="16"/>
  <c r="AB184" i="16"/>
  <c r="Y184" i="16"/>
  <c r="V184" i="16"/>
  <c r="S184" i="16"/>
  <c r="P184" i="16"/>
  <c r="M184" i="16"/>
  <c r="J184" i="16"/>
  <c r="G184" i="16"/>
  <c r="D184" i="16"/>
  <c r="AE183" i="16"/>
  <c r="AB183" i="16"/>
  <c r="Y183" i="16"/>
  <c r="V183" i="16"/>
  <c r="S183" i="16"/>
  <c r="P183" i="16"/>
  <c r="M183" i="16"/>
  <c r="J183" i="16"/>
  <c r="G183" i="16"/>
  <c r="D183" i="16"/>
  <c r="AE182" i="16"/>
  <c r="AB182" i="16"/>
  <c r="Y182" i="16"/>
  <c r="V182" i="16"/>
  <c r="S182" i="16"/>
  <c r="P182" i="16"/>
  <c r="M182" i="16"/>
  <c r="J182" i="16"/>
  <c r="G182" i="16"/>
  <c r="D182" i="16"/>
  <c r="AE181" i="16"/>
  <c r="AB181" i="16"/>
  <c r="Y181" i="16"/>
  <c r="V181" i="16"/>
  <c r="S181" i="16"/>
  <c r="P181" i="16"/>
  <c r="M181" i="16"/>
  <c r="J181" i="16"/>
  <c r="G181" i="16"/>
  <c r="D181" i="16"/>
  <c r="AE180" i="16"/>
  <c r="AB180" i="16"/>
  <c r="Y180" i="16"/>
  <c r="V180" i="16"/>
  <c r="S180" i="16"/>
  <c r="P180" i="16"/>
  <c r="M180" i="16"/>
  <c r="J180" i="16"/>
  <c r="G180" i="16"/>
  <c r="D180" i="16"/>
  <c r="AE179" i="16"/>
  <c r="AB179" i="16"/>
  <c r="Y179" i="16"/>
  <c r="V179" i="16"/>
  <c r="S179" i="16"/>
  <c r="P179" i="16"/>
  <c r="M179" i="16"/>
  <c r="J179" i="16"/>
  <c r="G179" i="16"/>
  <c r="D179" i="16"/>
  <c r="AE178" i="16"/>
  <c r="AB178" i="16"/>
  <c r="Y178" i="16"/>
  <c r="V178" i="16"/>
  <c r="S178" i="16"/>
  <c r="P178" i="16"/>
  <c r="M178" i="16"/>
  <c r="J178" i="16"/>
  <c r="G178" i="16"/>
  <c r="D178" i="16"/>
  <c r="AE177" i="16"/>
  <c r="AB177" i="16"/>
  <c r="Y177" i="16"/>
  <c r="V177" i="16"/>
  <c r="S177" i="16"/>
  <c r="P177" i="16"/>
  <c r="M177" i="16"/>
  <c r="J177" i="16"/>
  <c r="G177" i="16"/>
  <c r="D177" i="16"/>
  <c r="AE176" i="16"/>
  <c r="AB176" i="16"/>
  <c r="Y176" i="16"/>
  <c r="V176" i="16"/>
  <c r="S176" i="16"/>
  <c r="P176" i="16"/>
  <c r="M176" i="16"/>
  <c r="J176" i="16"/>
  <c r="G176" i="16"/>
  <c r="D176" i="16"/>
  <c r="AE175" i="16"/>
  <c r="AB175" i="16"/>
  <c r="Y175" i="16"/>
  <c r="V175" i="16"/>
  <c r="S175" i="16"/>
  <c r="P175" i="16"/>
  <c r="M175" i="16"/>
  <c r="J175" i="16"/>
  <c r="G175" i="16"/>
  <c r="D175" i="16"/>
  <c r="AE174" i="16"/>
  <c r="AB174" i="16"/>
  <c r="Y174" i="16"/>
  <c r="V174" i="16"/>
  <c r="S174" i="16"/>
  <c r="P174" i="16"/>
  <c r="M174" i="16"/>
  <c r="J174" i="16"/>
  <c r="G174" i="16"/>
  <c r="D174" i="16"/>
  <c r="AE173" i="16"/>
  <c r="AB173" i="16"/>
  <c r="Y173" i="16"/>
  <c r="V173" i="16"/>
  <c r="S173" i="16"/>
  <c r="P173" i="16"/>
  <c r="M173" i="16"/>
  <c r="J173" i="16"/>
  <c r="G173" i="16"/>
  <c r="D173" i="16"/>
  <c r="AE172" i="16"/>
  <c r="AB172" i="16"/>
  <c r="Y172" i="16"/>
  <c r="V172" i="16"/>
  <c r="S172" i="16"/>
  <c r="P172" i="16"/>
  <c r="M172" i="16"/>
  <c r="J172" i="16"/>
  <c r="G172" i="16"/>
  <c r="D172" i="16"/>
  <c r="AE171" i="16"/>
  <c r="AB171" i="16"/>
  <c r="Y171" i="16"/>
  <c r="V171" i="16"/>
  <c r="S171" i="16"/>
  <c r="P171" i="16"/>
  <c r="M171" i="16"/>
  <c r="J171" i="16"/>
  <c r="G171" i="16"/>
  <c r="D171" i="16"/>
  <c r="AE170" i="16"/>
  <c r="AB170" i="16"/>
  <c r="Y170" i="16"/>
  <c r="V170" i="16"/>
  <c r="S170" i="16"/>
  <c r="P170" i="16"/>
  <c r="M170" i="16"/>
  <c r="J170" i="16"/>
  <c r="G170" i="16"/>
  <c r="D170" i="16"/>
  <c r="AE169" i="16"/>
  <c r="AB169" i="16"/>
  <c r="Y169" i="16"/>
  <c r="V169" i="16"/>
  <c r="S169" i="16"/>
  <c r="P169" i="16"/>
  <c r="M169" i="16"/>
  <c r="J169" i="16"/>
  <c r="G169" i="16"/>
  <c r="D169" i="16"/>
  <c r="AE168" i="16"/>
  <c r="AB168" i="16"/>
  <c r="Y168" i="16"/>
  <c r="V168" i="16"/>
  <c r="S168" i="16"/>
  <c r="P168" i="16"/>
  <c r="M168" i="16"/>
  <c r="J168" i="16"/>
  <c r="G168" i="16"/>
  <c r="D168" i="16"/>
  <c r="AE167" i="16"/>
  <c r="AB167" i="16"/>
  <c r="Y167" i="16"/>
  <c r="V167" i="16"/>
  <c r="S167" i="16"/>
  <c r="P167" i="16"/>
  <c r="M167" i="16"/>
  <c r="J167" i="16"/>
  <c r="G167" i="16"/>
  <c r="D167" i="16"/>
  <c r="AE166" i="16"/>
  <c r="AB166" i="16"/>
  <c r="Y166" i="16"/>
  <c r="V166" i="16"/>
  <c r="S166" i="16"/>
  <c r="P166" i="16"/>
  <c r="M166" i="16"/>
  <c r="J166" i="16"/>
  <c r="G166" i="16"/>
  <c r="D166" i="16"/>
  <c r="AE165" i="16"/>
  <c r="AB165" i="16"/>
  <c r="Y165" i="16"/>
  <c r="V165" i="16"/>
  <c r="S165" i="16"/>
  <c r="P165" i="16"/>
  <c r="M165" i="16"/>
  <c r="J165" i="16"/>
  <c r="G165" i="16"/>
  <c r="D165" i="16"/>
  <c r="AE164" i="16"/>
  <c r="AB164" i="16"/>
  <c r="Y164" i="16"/>
  <c r="V164" i="16"/>
  <c r="S164" i="16"/>
  <c r="P164" i="16"/>
  <c r="M164" i="16"/>
  <c r="J164" i="16"/>
  <c r="G164" i="16"/>
  <c r="D164" i="16"/>
  <c r="AE163" i="16"/>
  <c r="AB163" i="16"/>
  <c r="Y163" i="16"/>
  <c r="V163" i="16"/>
  <c r="S163" i="16"/>
  <c r="P163" i="16"/>
  <c r="M163" i="16"/>
  <c r="J163" i="16"/>
  <c r="G163" i="16"/>
  <c r="D163" i="16"/>
  <c r="AE162" i="16"/>
  <c r="AB162" i="16"/>
  <c r="Y162" i="16"/>
  <c r="V162" i="16"/>
  <c r="S162" i="16"/>
  <c r="P162" i="16"/>
  <c r="M162" i="16"/>
  <c r="J162" i="16"/>
  <c r="G162" i="16"/>
  <c r="D162" i="16"/>
  <c r="AE161" i="16"/>
  <c r="AB161" i="16"/>
  <c r="Y161" i="16"/>
  <c r="V161" i="16"/>
  <c r="S161" i="16"/>
  <c r="P161" i="16"/>
  <c r="M161" i="16"/>
  <c r="J161" i="16"/>
  <c r="G161" i="16"/>
  <c r="D161" i="16"/>
  <c r="AE160" i="16"/>
  <c r="AB160" i="16"/>
  <c r="Y160" i="16"/>
  <c r="V160" i="16"/>
  <c r="S160" i="16"/>
  <c r="P160" i="16"/>
  <c r="M160" i="16"/>
  <c r="J160" i="16"/>
  <c r="G160" i="16"/>
  <c r="D160" i="16"/>
  <c r="AE159" i="16"/>
  <c r="AB159" i="16"/>
  <c r="Y159" i="16"/>
  <c r="V159" i="16"/>
  <c r="S159" i="16"/>
  <c r="P159" i="16"/>
  <c r="M159" i="16"/>
  <c r="J159" i="16"/>
  <c r="G159" i="16"/>
  <c r="D159" i="16"/>
  <c r="AE158" i="16"/>
  <c r="AB158" i="16"/>
  <c r="Y158" i="16"/>
  <c r="V158" i="16"/>
  <c r="S158" i="16"/>
  <c r="P158" i="16"/>
  <c r="M158" i="16"/>
  <c r="J158" i="16"/>
  <c r="G158" i="16"/>
  <c r="D158" i="16"/>
  <c r="AE157" i="16"/>
  <c r="AB157" i="16"/>
  <c r="Y157" i="16"/>
  <c r="V157" i="16"/>
  <c r="S157" i="16"/>
  <c r="P157" i="16"/>
  <c r="M157" i="16"/>
  <c r="J157" i="16"/>
  <c r="G157" i="16"/>
  <c r="D157" i="16"/>
  <c r="AE156" i="16"/>
  <c r="AB156" i="16"/>
  <c r="Y156" i="16"/>
  <c r="V156" i="16"/>
  <c r="S156" i="16"/>
  <c r="P156" i="16"/>
  <c r="M156" i="16"/>
  <c r="J156" i="16"/>
  <c r="G156" i="16"/>
  <c r="D156" i="16"/>
  <c r="AE155" i="16"/>
  <c r="AB155" i="16"/>
  <c r="Y155" i="16"/>
  <c r="V155" i="16"/>
  <c r="S155" i="16"/>
  <c r="P155" i="16"/>
  <c r="M155" i="16"/>
  <c r="J155" i="16"/>
  <c r="G155" i="16"/>
  <c r="D155" i="16"/>
  <c r="AE154" i="16"/>
  <c r="AB154" i="16"/>
  <c r="Y154" i="16"/>
  <c r="V154" i="16"/>
  <c r="S154" i="16"/>
  <c r="P154" i="16"/>
  <c r="M154" i="16"/>
  <c r="J154" i="16"/>
  <c r="G154" i="16"/>
  <c r="D154" i="16"/>
  <c r="AE153" i="16"/>
  <c r="AB153" i="16"/>
  <c r="Y153" i="16"/>
  <c r="V153" i="16"/>
  <c r="S153" i="16"/>
  <c r="P153" i="16"/>
  <c r="M153" i="16"/>
  <c r="J153" i="16"/>
  <c r="G153" i="16"/>
  <c r="D153" i="16"/>
  <c r="AE152" i="16"/>
  <c r="AB152" i="16"/>
  <c r="Y152" i="16"/>
  <c r="V152" i="16"/>
  <c r="S152" i="16"/>
  <c r="P152" i="16"/>
  <c r="M152" i="16"/>
  <c r="J152" i="16"/>
  <c r="G152" i="16"/>
  <c r="D152" i="16"/>
  <c r="AE151" i="16"/>
  <c r="AB151" i="16"/>
  <c r="Y151" i="16"/>
  <c r="V151" i="16"/>
  <c r="S151" i="16"/>
  <c r="P151" i="16"/>
  <c r="M151" i="16"/>
  <c r="J151" i="16"/>
  <c r="G151" i="16"/>
  <c r="D151" i="16"/>
  <c r="AE150" i="16"/>
  <c r="AB150" i="16"/>
  <c r="Y150" i="16"/>
  <c r="V150" i="16"/>
  <c r="S150" i="16"/>
  <c r="P150" i="16"/>
  <c r="M150" i="16"/>
  <c r="J150" i="16"/>
  <c r="G150" i="16"/>
  <c r="D150" i="16"/>
  <c r="AE149" i="16"/>
  <c r="AB149" i="16"/>
  <c r="Y149" i="16"/>
  <c r="V149" i="16"/>
  <c r="S149" i="16"/>
  <c r="P149" i="16"/>
  <c r="M149" i="16"/>
  <c r="J149" i="16"/>
  <c r="G149" i="16"/>
  <c r="D149" i="16"/>
  <c r="AE148" i="16"/>
  <c r="AB148" i="16"/>
  <c r="Y148" i="16"/>
  <c r="V148" i="16"/>
  <c r="S148" i="16"/>
  <c r="P148" i="16"/>
  <c r="M148" i="16"/>
  <c r="J148" i="16"/>
  <c r="G148" i="16"/>
  <c r="D148" i="16"/>
  <c r="AE147" i="16"/>
  <c r="AB147" i="16"/>
  <c r="Y147" i="16"/>
  <c r="V147" i="16"/>
  <c r="S147" i="16"/>
  <c r="P147" i="16"/>
  <c r="M147" i="16"/>
  <c r="J147" i="16"/>
  <c r="G147" i="16"/>
  <c r="D147" i="16"/>
  <c r="AE146" i="16"/>
  <c r="AB146" i="16"/>
  <c r="Y146" i="16"/>
  <c r="V146" i="16"/>
  <c r="S146" i="16"/>
  <c r="P146" i="16"/>
  <c r="M146" i="16"/>
  <c r="J146" i="16"/>
  <c r="G146" i="16"/>
  <c r="D146" i="16"/>
  <c r="AE145" i="16"/>
  <c r="AB145" i="16"/>
  <c r="Y145" i="16"/>
  <c r="V145" i="16"/>
  <c r="S145" i="16"/>
  <c r="P145" i="16"/>
  <c r="M145" i="16"/>
  <c r="J145" i="16"/>
  <c r="G145" i="16"/>
  <c r="D145" i="16"/>
  <c r="AE144" i="16"/>
  <c r="AB144" i="16"/>
  <c r="Y144" i="16"/>
  <c r="V144" i="16"/>
  <c r="S144" i="16"/>
  <c r="P144" i="16"/>
  <c r="M144" i="16"/>
  <c r="J144" i="16"/>
  <c r="G144" i="16"/>
  <c r="D144" i="16"/>
  <c r="AE143" i="16"/>
  <c r="AB143" i="16"/>
  <c r="Y143" i="16"/>
  <c r="V143" i="16"/>
  <c r="S143" i="16"/>
  <c r="P143" i="16"/>
  <c r="M143" i="16"/>
  <c r="J143" i="16"/>
  <c r="G143" i="16"/>
  <c r="D143" i="16"/>
  <c r="AE142" i="16"/>
  <c r="AB142" i="16"/>
  <c r="Y142" i="16"/>
  <c r="V142" i="16"/>
  <c r="S142" i="16"/>
  <c r="P142" i="16"/>
  <c r="M142" i="16"/>
  <c r="J142" i="16"/>
  <c r="G142" i="16"/>
  <c r="D142" i="16"/>
  <c r="AE141" i="16"/>
  <c r="AB141" i="16"/>
  <c r="Y141" i="16"/>
  <c r="V141" i="16"/>
  <c r="S141" i="16"/>
  <c r="P141" i="16"/>
  <c r="M141" i="16"/>
  <c r="J141" i="16"/>
  <c r="G141" i="16"/>
  <c r="D141" i="16"/>
  <c r="AE140" i="16"/>
  <c r="AB140" i="16"/>
  <c r="Y140" i="16"/>
  <c r="V140" i="16"/>
  <c r="S140" i="16"/>
  <c r="P140" i="16"/>
  <c r="M140" i="16"/>
  <c r="J140" i="16"/>
  <c r="G140" i="16"/>
  <c r="D140" i="16"/>
  <c r="AE139" i="16"/>
  <c r="AB139" i="16"/>
  <c r="Y139" i="16"/>
  <c r="V139" i="16"/>
  <c r="S139" i="16"/>
  <c r="P139" i="16"/>
  <c r="M139" i="16"/>
  <c r="J139" i="16"/>
  <c r="G139" i="16"/>
  <c r="D139" i="16"/>
  <c r="AE138" i="16"/>
  <c r="AB138" i="16"/>
  <c r="Y138" i="16"/>
  <c r="V138" i="16"/>
  <c r="S138" i="16"/>
  <c r="P138" i="16"/>
  <c r="M138" i="16"/>
  <c r="J138" i="16"/>
  <c r="G138" i="16"/>
  <c r="D138" i="16"/>
  <c r="AE137" i="16"/>
  <c r="AB137" i="16"/>
  <c r="Y137" i="16"/>
  <c r="V137" i="16"/>
  <c r="S137" i="16"/>
  <c r="P137" i="16"/>
  <c r="M137" i="16"/>
  <c r="J137" i="16"/>
  <c r="G137" i="16"/>
  <c r="D137" i="16"/>
  <c r="AE136" i="16"/>
  <c r="AB136" i="16"/>
  <c r="Y136" i="16"/>
  <c r="V136" i="16"/>
  <c r="S136" i="16"/>
  <c r="P136" i="16"/>
  <c r="M136" i="16"/>
  <c r="J136" i="16"/>
  <c r="G136" i="16"/>
  <c r="D136" i="16"/>
  <c r="AE135" i="16"/>
  <c r="AB135" i="16"/>
  <c r="Y135" i="16"/>
  <c r="V135" i="16"/>
  <c r="S135" i="16"/>
  <c r="P135" i="16"/>
  <c r="M135" i="16"/>
  <c r="J135" i="16"/>
  <c r="G135" i="16"/>
  <c r="D135" i="16"/>
  <c r="AE134" i="16"/>
  <c r="AB134" i="16"/>
  <c r="Y134" i="16"/>
  <c r="V134" i="16"/>
  <c r="S134" i="16"/>
  <c r="P134" i="16"/>
  <c r="M134" i="16"/>
  <c r="J134" i="16"/>
  <c r="G134" i="16"/>
  <c r="D134" i="16"/>
  <c r="AE133" i="16"/>
  <c r="AB133" i="16"/>
  <c r="Y133" i="16"/>
  <c r="V133" i="16"/>
  <c r="S133" i="16"/>
  <c r="P133" i="16"/>
  <c r="M133" i="16"/>
  <c r="J133" i="16"/>
  <c r="G133" i="16"/>
  <c r="D133" i="16"/>
  <c r="AE132" i="16"/>
  <c r="AB132" i="16"/>
  <c r="Y132" i="16"/>
  <c r="V132" i="16"/>
  <c r="S132" i="16"/>
  <c r="P132" i="16"/>
  <c r="M132" i="16"/>
  <c r="J132" i="16"/>
  <c r="G132" i="16"/>
  <c r="D132" i="16"/>
  <c r="AE131" i="16"/>
  <c r="AB131" i="16"/>
  <c r="Y131" i="16"/>
  <c r="V131" i="16"/>
  <c r="S131" i="16"/>
  <c r="P131" i="16"/>
  <c r="M131" i="16"/>
  <c r="J131" i="16"/>
  <c r="G131" i="16"/>
  <c r="D131" i="16"/>
  <c r="AE130" i="16"/>
  <c r="AB130" i="16"/>
  <c r="Y130" i="16"/>
  <c r="V130" i="16"/>
  <c r="S130" i="16"/>
  <c r="P130" i="16"/>
  <c r="M130" i="16"/>
  <c r="J130" i="16"/>
  <c r="G130" i="16"/>
  <c r="D130" i="16"/>
  <c r="AE129" i="16"/>
  <c r="AB129" i="16"/>
  <c r="Y129" i="16"/>
  <c r="V129" i="16"/>
  <c r="S129" i="16"/>
  <c r="P129" i="16"/>
  <c r="M129" i="16"/>
  <c r="J129" i="16"/>
  <c r="G129" i="16"/>
  <c r="D129" i="16"/>
  <c r="AE128" i="16"/>
  <c r="AB128" i="16"/>
  <c r="Y128" i="16"/>
  <c r="V128" i="16"/>
  <c r="S128" i="16"/>
  <c r="P128" i="16"/>
  <c r="M128" i="16"/>
  <c r="J128" i="16"/>
  <c r="G128" i="16"/>
  <c r="D128" i="16"/>
  <c r="AE127" i="16"/>
  <c r="AB127" i="16"/>
  <c r="Y127" i="16"/>
  <c r="V127" i="16"/>
  <c r="S127" i="16"/>
  <c r="P127" i="16"/>
  <c r="M127" i="16"/>
  <c r="J127" i="16"/>
  <c r="G127" i="16"/>
  <c r="D127" i="16"/>
  <c r="AE126" i="16"/>
  <c r="AB126" i="16"/>
  <c r="Y126" i="16"/>
  <c r="V126" i="16"/>
  <c r="S126" i="16"/>
  <c r="P126" i="16"/>
  <c r="M126" i="16"/>
  <c r="J126" i="16"/>
  <c r="G126" i="16"/>
  <c r="D126" i="16"/>
  <c r="AE125" i="16"/>
  <c r="AB125" i="16"/>
  <c r="Y125" i="16"/>
  <c r="V125" i="16"/>
  <c r="S125" i="16"/>
  <c r="P125" i="16"/>
  <c r="M125" i="16"/>
  <c r="J125" i="16"/>
  <c r="G125" i="16"/>
  <c r="D125" i="16"/>
  <c r="AE124" i="16"/>
  <c r="AB124" i="16"/>
  <c r="Y124" i="16"/>
  <c r="V124" i="16"/>
  <c r="S124" i="16"/>
  <c r="P124" i="16"/>
  <c r="M124" i="16"/>
  <c r="J124" i="16"/>
  <c r="G124" i="16"/>
  <c r="D124" i="16"/>
  <c r="AE123" i="16"/>
  <c r="AB123" i="16"/>
  <c r="Y123" i="16"/>
  <c r="V123" i="16"/>
  <c r="S123" i="16"/>
  <c r="P123" i="16"/>
  <c r="M123" i="16"/>
  <c r="J123" i="16"/>
  <c r="G123" i="16"/>
  <c r="D123" i="16"/>
  <c r="AE122" i="16"/>
  <c r="AB122" i="16"/>
  <c r="Y122" i="16"/>
  <c r="V122" i="16"/>
  <c r="S122" i="16"/>
  <c r="P122" i="16"/>
  <c r="M122" i="16"/>
  <c r="J122" i="16"/>
  <c r="G122" i="16"/>
  <c r="D122" i="16"/>
  <c r="AE121" i="16"/>
  <c r="AB121" i="16"/>
  <c r="Y121" i="16"/>
  <c r="V121" i="16"/>
  <c r="S121" i="16"/>
  <c r="P121" i="16"/>
  <c r="M121" i="16"/>
  <c r="J121" i="16"/>
  <c r="G121" i="16"/>
  <c r="D121" i="16"/>
  <c r="AE120" i="16"/>
  <c r="AB120" i="16"/>
  <c r="Y120" i="16"/>
  <c r="V120" i="16"/>
  <c r="S120" i="16"/>
  <c r="P120" i="16"/>
  <c r="M120" i="16"/>
  <c r="J120" i="16"/>
  <c r="G120" i="16"/>
  <c r="D120" i="16"/>
  <c r="AE119" i="16"/>
  <c r="AB119" i="16"/>
  <c r="Y119" i="16"/>
  <c r="V119" i="16"/>
  <c r="S119" i="16"/>
  <c r="P119" i="16"/>
  <c r="M119" i="16"/>
  <c r="J119" i="16"/>
  <c r="G119" i="16"/>
  <c r="D119" i="16"/>
  <c r="AE118" i="16"/>
  <c r="AB118" i="16"/>
  <c r="Y118" i="16"/>
  <c r="V118" i="16"/>
  <c r="S118" i="16"/>
  <c r="P118" i="16"/>
  <c r="M118" i="16"/>
  <c r="J118" i="16"/>
  <c r="G118" i="16"/>
  <c r="D118" i="16"/>
  <c r="AE117" i="16"/>
  <c r="AB117" i="16"/>
  <c r="Y117" i="16"/>
  <c r="V117" i="16"/>
  <c r="S117" i="16"/>
  <c r="P117" i="16"/>
  <c r="M117" i="16"/>
  <c r="J117" i="16"/>
  <c r="G117" i="16"/>
  <c r="D117" i="16"/>
  <c r="AE116" i="16"/>
  <c r="AB116" i="16"/>
  <c r="Y116" i="16"/>
  <c r="V116" i="16"/>
  <c r="S116" i="16"/>
  <c r="P116" i="16"/>
  <c r="M116" i="16"/>
  <c r="J116" i="16"/>
  <c r="G116" i="16"/>
  <c r="D116" i="16"/>
  <c r="AE115" i="16"/>
  <c r="AB115" i="16"/>
  <c r="Y115" i="16"/>
  <c r="V115" i="16"/>
  <c r="S115" i="16"/>
  <c r="P115" i="16"/>
  <c r="M115" i="16"/>
  <c r="J115" i="16"/>
  <c r="G115" i="16"/>
  <c r="D115" i="16"/>
  <c r="AE114" i="16"/>
  <c r="AB114" i="16"/>
  <c r="Y114" i="16"/>
  <c r="V114" i="16"/>
  <c r="S114" i="16"/>
  <c r="P114" i="16"/>
  <c r="M114" i="16"/>
  <c r="J114" i="16"/>
  <c r="G114" i="16"/>
  <c r="D114" i="16"/>
  <c r="AE113" i="16"/>
  <c r="AB113" i="16"/>
  <c r="Y113" i="16"/>
  <c r="V113" i="16"/>
  <c r="S113" i="16"/>
  <c r="P113" i="16"/>
  <c r="M113" i="16"/>
  <c r="J113" i="16"/>
  <c r="G113" i="16"/>
  <c r="D113" i="16"/>
  <c r="AE112" i="16"/>
  <c r="AB112" i="16"/>
  <c r="Y112" i="16"/>
  <c r="V112" i="16"/>
  <c r="S112" i="16"/>
  <c r="P112" i="16"/>
  <c r="M112" i="16"/>
  <c r="J112" i="16"/>
  <c r="G112" i="16"/>
  <c r="D112" i="16"/>
  <c r="AE111" i="16"/>
  <c r="AB111" i="16"/>
  <c r="Y111" i="16"/>
  <c r="V111" i="16"/>
  <c r="S111" i="16"/>
  <c r="P111" i="16"/>
  <c r="M111" i="16"/>
  <c r="J111" i="16"/>
  <c r="G111" i="16"/>
  <c r="D111" i="16"/>
  <c r="AE110" i="16"/>
  <c r="AB110" i="16"/>
  <c r="Y110" i="16"/>
  <c r="V110" i="16"/>
  <c r="S110" i="16"/>
  <c r="P110" i="16"/>
  <c r="M110" i="16"/>
  <c r="J110" i="16"/>
  <c r="G110" i="16"/>
  <c r="D110" i="16"/>
  <c r="AE109" i="16"/>
  <c r="AB109" i="16"/>
  <c r="Y109" i="16"/>
  <c r="V109" i="16"/>
  <c r="S109" i="16"/>
  <c r="P109" i="16"/>
  <c r="M109" i="16"/>
  <c r="J109" i="16"/>
  <c r="G109" i="16"/>
  <c r="D109" i="16"/>
  <c r="AE108" i="16"/>
  <c r="AB108" i="16"/>
  <c r="Y108" i="16"/>
  <c r="V108" i="16"/>
  <c r="S108" i="16"/>
  <c r="P108" i="16"/>
  <c r="M108" i="16"/>
  <c r="J108" i="16"/>
  <c r="G108" i="16"/>
  <c r="D108" i="16"/>
  <c r="AE107" i="16"/>
  <c r="AB107" i="16"/>
  <c r="Y107" i="16"/>
  <c r="V107" i="16"/>
  <c r="S107" i="16"/>
  <c r="P107" i="16"/>
  <c r="M107" i="16"/>
  <c r="J107" i="16"/>
  <c r="G107" i="16"/>
  <c r="D107" i="16"/>
  <c r="AE106" i="16"/>
  <c r="AB106" i="16"/>
  <c r="Y106" i="16"/>
  <c r="V106" i="16"/>
  <c r="S106" i="16"/>
  <c r="P106" i="16"/>
  <c r="M106" i="16"/>
  <c r="J106" i="16"/>
  <c r="G106" i="16"/>
  <c r="D106" i="16"/>
  <c r="AE105" i="16"/>
  <c r="AB105" i="16"/>
  <c r="Y105" i="16"/>
  <c r="V105" i="16"/>
  <c r="S105" i="16"/>
  <c r="P105" i="16"/>
  <c r="M105" i="16"/>
  <c r="J105" i="16"/>
  <c r="G105" i="16"/>
  <c r="D105" i="16"/>
  <c r="AE104" i="16"/>
  <c r="AB104" i="16"/>
  <c r="Y104" i="16"/>
  <c r="V104" i="16"/>
  <c r="S104" i="16"/>
  <c r="P104" i="16"/>
  <c r="M104" i="16"/>
  <c r="J104" i="16"/>
  <c r="G104" i="16"/>
  <c r="D104" i="16"/>
  <c r="AE103" i="16"/>
  <c r="AB103" i="16"/>
  <c r="Y103" i="16"/>
  <c r="V103" i="16"/>
  <c r="S103" i="16"/>
  <c r="P103" i="16"/>
  <c r="M103" i="16"/>
  <c r="J103" i="16"/>
  <c r="G103" i="16"/>
  <c r="D103" i="16"/>
  <c r="AE102" i="16"/>
  <c r="AB102" i="16"/>
  <c r="Y102" i="16"/>
  <c r="V102" i="16"/>
  <c r="S102" i="16"/>
  <c r="P102" i="16"/>
  <c r="M102" i="16"/>
  <c r="J102" i="16"/>
  <c r="G102" i="16"/>
  <c r="D102" i="16"/>
  <c r="AE101" i="16"/>
  <c r="AB101" i="16"/>
  <c r="Y101" i="16"/>
  <c r="V101" i="16"/>
  <c r="S101" i="16"/>
  <c r="P101" i="16"/>
  <c r="M101" i="16"/>
  <c r="J101" i="16"/>
  <c r="G101" i="16"/>
  <c r="D101" i="16"/>
  <c r="AE100" i="16"/>
  <c r="AB100" i="16"/>
  <c r="Y100" i="16"/>
  <c r="V100" i="16"/>
  <c r="S100" i="16"/>
  <c r="P100" i="16"/>
  <c r="M100" i="16"/>
  <c r="J100" i="16"/>
  <c r="G100" i="16"/>
  <c r="D100" i="16"/>
  <c r="AE99" i="16"/>
  <c r="AB99" i="16"/>
  <c r="Y99" i="16"/>
  <c r="V99" i="16"/>
  <c r="S99" i="16"/>
  <c r="P99" i="16"/>
  <c r="M99" i="16"/>
  <c r="J99" i="16"/>
  <c r="G99" i="16"/>
  <c r="D99" i="16"/>
  <c r="AE98" i="16"/>
  <c r="AB98" i="16"/>
  <c r="Y98" i="16"/>
  <c r="V98" i="16"/>
  <c r="S98" i="16"/>
  <c r="P98" i="16"/>
  <c r="M98" i="16"/>
  <c r="J98" i="16"/>
  <c r="G98" i="16"/>
  <c r="D98" i="16"/>
  <c r="AE97" i="16"/>
  <c r="AB97" i="16"/>
  <c r="Y97" i="16"/>
  <c r="V97" i="16"/>
  <c r="S97" i="16"/>
  <c r="P97" i="16"/>
  <c r="M97" i="16"/>
  <c r="J97" i="16"/>
  <c r="G97" i="16"/>
  <c r="D97" i="16"/>
  <c r="AE96" i="16"/>
  <c r="AB96" i="16"/>
  <c r="Y96" i="16"/>
  <c r="V96" i="16"/>
  <c r="S96" i="16"/>
  <c r="P96" i="16"/>
  <c r="M96" i="16"/>
  <c r="J96" i="16"/>
  <c r="G96" i="16"/>
  <c r="D96" i="16"/>
  <c r="AE95" i="16"/>
  <c r="AB95" i="16"/>
  <c r="Y95" i="16"/>
  <c r="V95" i="16"/>
  <c r="S95" i="16"/>
  <c r="P95" i="16"/>
  <c r="M95" i="16"/>
  <c r="J95" i="16"/>
  <c r="G95" i="16"/>
  <c r="D95" i="16"/>
  <c r="AE94" i="16"/>
  <c r="AB94" i="16"/>
  <c r="Y94" i="16"/>
  <c r="V94" i="16"/>
  <c r="S94" i="16"/>
  <c r="P94" i="16"/>
  <c r="M94" i="16"/>
  <c r="J94" i="16"/>
  <c r="G94" i="16"/>
  <c r="D94" i="16"/>
  <c r="AE93" i="16"/>
  <c r="AB93" i="16"/>
  <c r="Y93" i="16"/>
  <c r="V93" i="16"/>
  <c r="S93" i="16"/>
  <c r="P93" i="16"/>
  <c r="M93" i="16"/>
  <c r="J93" i="16"/>
  <c r="G93" i="16"/>
  <c r="D93" i="16"/>
  <c r="AE92" i="16"/>
  <c r="AB92" i="16"/>
  <c r="Y92" i="16"/>
  <c r="V92" i="16"/>
  <c r="S92" i="16"/>
  <c r="P92" i="16"/>
  <c r="M92" i="16"/>
  <c r="J92" i="16"/>
  <c r="G92" i="16"/>
  <c r="D92" i="16"/>
  <c r="AE91" i="16"/>
  <c r="AB91" i="16"/>
  <c r="Y91" i="16"/>
  <c r="V91" i="16"/>
  <c r="S91" i="16"/>
  <c r="P91" i="16"/>
  <c r="M91" i="16"/>
  <c r="J91" i="16"/>
  <c r="G91" i="16"/>
  <c r="D91" i="16"/>
  <c r="AE90" i="16"/>
  <c r="AB90" i="16"/>
  <c r="Y90" i="16"/>
  <c r="V90" i="16"/>
  <c r="S90" i="16"/>
  <c r="P90" i="16"/>
  <c r="M90" i="16"/>
  <c r="J90" i="16"/>
  <c r="G90" i="16"/>
  <c r="D90" i="16"/>
  <c r="AE89" i="16"/>
  <c r="AB89" i="16"/>
  <c r="Y89" i="16"/>
  <c r="V89" i="16"/>
  <c r="S89" i="16"/>
  <c r="P89" i="16"/>
  <c r="M89" i="16"/>
  <c r="J89" i="16"/>
  <c r="G89" i="16"/>
  <c r="D89" i="16"/>
  <c r="AE88" i="16"/>
  <c r="AB88" i="16"/>
  <c r="Y88" i="16"/>
  <c r="V88" i="16"/>
  <c r="S88" i="16"/>
  <c r="P88" i="16"/>
  <c r="M88" i="16"/>
  <c r="J88" i="16"/>
  <c r="G88" i="16"/>
  <c r="D88" i="16"/>
  <c r="AE87" i="16"/>
  <c r="AB87" i="16"/>
  <c r="Y87" i="16"/>
  <c r="V87" i="16"/>
  <c r="S87" i="16"/>
  <c r="P87" i="16"/>
  <c r="M87" i="16"/>
  <c r="J87" i="16"/>
  <c r="G87" i="16"/>
  <c r="D87" i="16"/>
  <c r="AE86" i="16"/>
  <c r="AB86" i="16"/>
  <c r="Y86" i="16"/>
  <c r="V86" i="16"/>
  <c r="S86" i="16"/>
  <c r="P86" i="16"/>
  <c r="M86" i="16"/>
  <c r="J86" i="16"/>
  <c r="G86" i="16"/>
  <c r="D86" i="16"/>
  <c r="AE85" i="16"/>
  <c r="AB85" i="16"/>
  <c r="Y85" i="16"/>
  <c r="V85" i="16"/>
  <c r="S85" i="16"/>
  <c r="P85" i="16"/>
  <c r="M85" i="16"/>
  <c r="J85" i="16"/>
  <c r="G85" i="16"/>
  <c r="D85" i="16"/>
  <c r="AE84" i="16"/>
  <c r="AB84" i="16"/>
  <c r="Y84" i="16"/>
  <c r="V84" i="16"/>
  <c r="S84" i="16"/>
  <c r="P84" i="16"/>
  <c r="M84" i="16"/>
  <c r="J84" i="16"/>
  <c r="G84" i="16"/>
  <c r="D84" i="16"/>
  <c r="AE83" i="16"/>
  <c r="AB83" i="16"/>
  <c r="Y83" i="16"/>
  <c r="V83" i="16"/>
  <c r="S83" i="16"/>
  <c r="P83" i="16"/>
  <c r="M83" i="16"/>
  <c r="J83" i="16"/>
  <c r="G83" i="16"/>
  <c r="D83" i="16"/>
  <c r="AE82" i="16"/>
  <c r="AB82" i="16"/>
  <c r="Y82" i="16"/>
  <c r="V82" i="16"/>
  <c r="S82" i="16"/>
  <c r="P82" i="16"/>
  <c r="M82" i="16"/>
  <c r="J82" i="16"/>
  <c r="G82" i="16"/>
  <c r="D82" i="16"/>
  <c r="AE81" i="16"/>
  <c r="AB81" i="16"/>
  <c r="Y81" i="16"/>
  <c r="V81" i="16"/>
  <c r="S81" i="16"/>
  <c r="P81" i="16"/>
  <c r="M81" i="16"/>
  <c r="J81" i="16"/>
  <c r="G81" i="16"/>
  <c r="D81" i="16"/>
  <c r="AE80" i="16"/>
  <c r="AB80" i="16"/>
  <c r="Y80" i="16"/>
  <c r="V80" i="16"/>
  <c r="S80" i="16"/>
  <c r="P80" i="16"/>
  <c r="M80" i="16"/>
  <c r="J80" i="16"/>
  <c r="G80" i="16"/>
  <c r="D80" i="16"/>
  <c r="AE79" i="16"/>
  <c r="AB79" i="16"/>
  <c r="Y79" i="16"/>
  <c r="V79" i="16"/>
  <c r="S79" i="16"/>
  <c r="P79" i="16"/>
  <c r="M79" i="16"/>
  <c r="J79" i="16"/>
  <c r="G79" i="16"/>
  <c r="D79" i="16"/>
  <c r="AE78" i="16"/>
  <c r="AB78" i="16"/>
  <c r="Y78" i="16"/>
  <c r="V78" i="16"/>
  <c r="S78" i="16"/>
  <c r="P78" i="16"/>
  <c r="M78" i="16"/>
  <c r="J78" i="16"/>
  <c r="G78" i="16"/>
  <c r="D78" i="16"/>
  <c r="AE77" i="16"/>
  <c r="AB77" i="16"/>
  <c r="Y77" i="16"/>
  <c r="V77" i="16"/>
  <c r="S77" i="16"/>
  <c r="P77" i="16"/>
  <c r="M77" i="16"/>
  <c r="J77" i="16"/>
  <c r="G77" i="16"/>
  <c r="D77" i="16"/>
  <c r="AE76" i="16"/>
  <c r="AB76" i="16"/>
  <c r="Y76" i="16"/>
  <c r="V76" i="16"/>
  <c r="S76" i="16"/>
  <c r="P76" i="16"/>
  <c r="M76" i="16"/>
  <c r="J76" i="16"/>
  <c r="G76" i="16"/>
  <c r="D76" i="16"/>
  <c r="AE75" i="16"/>
  <c r="AB75" i="16"/>
  <c r="Y75" i="16"/>
  <c r="V75" i="16"/>
  <c r="S75" i="16"/>
  <c r="P75" i="16"/>
  <c r="M75" i="16"/>
  <c r="J75" i="16"/>
  <c r="G75" i="16"/>
  <c r="D75" i="16"/>
  <c r="AE74" i="16"/>
  <c r="AB74" i="16"/>
  <c r="Y74" i="16"/>
  <c r="V74" i="16"/>
  <c r="S74" i="16"/>
  <c r="P74" i="16"/>
  <c r="M74" i="16"/>
  <c r="J74" i="16"/>
  <c r="G74" i="16"/>
  <c r="D74" i="16"/>
  <c r="AE73" i="16"/>
  <c r="AB73" i="16"/>
  <c r="Y73" i="16"/>
  <c r="V73" i="16"/>
  <c r="S73" i="16"/>
  <c r="P73" i="16"/>
  <c r="M73" i="16"/>
  <c r="J73" i="16"/>
  <c r="G73" i="16"/>
  <c r="D73" i="16"/>
  <c r="AE72" i="16"/>
  <c r="AB72" i="16"/>
  <c r="Y72" i="16"/>
  <c r="V72" i="16"/>
  <c r="S72" i="16"/>
  <c r="P72" i="16"/>
  <c r="M72" i="16"/>
  <c r="J72" i="16"/>
  <c r="G72" i="16"/>
  <c r="D72" i="16"/>
  <c r="AE71" i="16"/>
  <c r="AB71" i="16"/>
  <c r="Y71" i="16"/>
  <c r="V71" i="16"/>
  <c r="S71" i="16"/>
  <c r="P71" i="16"/>
  <c r="M71" i="16"/>
  <c r="J71" i="16"/>
  <c r="G71" i="16"/>
  <c r="D71" i="16"/>
  <c r="AE70" i="16"/>
  <c r="AB70" i="16"/>
  <c r="Y70" i="16"/>
  <c r="V70" i="16"/>
  <c r="S70" i="16"/>
  <c r="P70" i="16"/>
  <c r="M70" i="16"/>
  <c r="J70" i="16"/>
  <c r="G70" i="16"/>
  <c r="D70" i="16"/>
  <c r="AE69" i="16"/>
  <c r="AB69" i="16"/>
  <c r="Y69" i="16"/>
  <c r="V69" i="16"/>
  <c r="S69" i="16"/>
  <c r="P69" i="16"/>
  <c r="M69" i="16"/>
  <c r="J69" i="16"/>
  <c r="G69" i="16"/>
  <c r="D69" i="16"/>
  <c r="AE68" i="16"/>
  <c r="AB68" i="16"/>
  <c r="Y68" i="16"/>
  <c r="V68" i="16"/>
  <c r="S68" i="16"/>
  <c r="P68" i="16"/>
  <c r="M68" i="16"/>
  <c r="J68" i="16"/>
  <c r="G68" i="16"/>
  <c r="D68" i="16"/>
  <c r="AE67" i="16"/>
  <c r="AB67" i="16"/>
  <c r="Y67" i="16"/>
  <c r="V67" i="16"/>
  <c r="S67" i="16"/>
  <c r="P67" i="16"/>
  <c r="M67" i="16"/>
  <c r="J67" i="16"/>
  <c r="G67" i="16"/>
  <c r="D67" i="16"/>
  <c r="AE66" i="16"/>
  <c r="AB66" i="16"/>
  <c r="Y66" i="16"/>
  <c r="V66" i="16"/>
  <c r="S66" i="16"/>
  <c r="P66" i="16"/>
  <c r="M66" i="16"/>
  <c r="J66" i="16"/>
  <c r="G66" i="16"/>
  <c r="D66" i="16"/>
  <c r="AE65" i="16"/>
  <c r="AB65" i="16"/>
  <c r="Y65" i="16"/>
  <c r="V65" i="16"/>
  <c r="S65" i="16"/>
  <c r="P65" i="16"/>
  <c r="M65" i="16"/>
  <c r="J65" i="16"/>
  <c r="G65" i="16"/>
  <c r="D65" i="16"/>
  <c r="AE64" i="16"/>
  <c r="AB64" i="16"/>
  <c r="Y64" i="16"/>
  <c r="V64" i="16"/>
  <c r="S64" i="16"/>
  <c r="P64" i="16"/>
  <c r="M64" i="16"/>
  <c r="J64" i="16"/>
  <c r="G64" i="16"/>
  <c r="D64" i="16"/>
  <c r="AE63" i="16"/>
  <c r="AB63" i="16"/>
  <c r="Y63" i="16"/>
  <c r="V63" i="16"/>
  <c r="S63" i="16"/>
  <c r="P63" i="16"/>
  <c r="M63" i="16"/>
  <c r="J63" i="16"/>
  <c r="G63" i="16"/>
  <c r="D63" i="16"/>
  <c r="AE62" i="16"/>
  <c r="AB62" i="16"/>
  <c r="Y62" i="16"/>
  <c r="V62" i="16"/>
  <c r="S62" i="16"/>
  <c r="P62" i="16"/>
  <c r="M62" i="16"/>
  <c r="J62" i="16"/>
  <c r="G62" i="16"/>
  <c r="D62" i="16"/>
  <c r="AE61" i="16"/>
  <c r="AB61" i="16"/>
  <c r="Y61" i="16"/>
  <c r="V61" i="16"/>
  <c r="S61" i="16"/>
  <c r="P61" i="16"/>
  <c r="M61" i="16"/>
  <c r="J61" i="16"/>
  <c r="G61" i="16"/>
  <c r="D61" i="16"/>
  <c r="AE60" i="16"/>
  <c r="AB60" i="16"/>
  <c r="Y60" i="16"/>
  <c r="V60" i="16"/>
  <c r="S60" i="16"/>
  <c r="P60" i="16"/>
  <c r="M60" i="16"/>
  <c r="J60" i="16"/>
  <c r="G60" i="16"/>
  <c r="D60" i="16"/>
  <c r="AE59" i="16"/>
  <c r="AB59" i="16"/>
  <c r="Y59" i="16"/>
  <c r="V59" i="16"/>
  <c r="S59" i="16"/>
  <c r="P59" i="16"/>
  <c r="M59" i="16"/>
  <c r="J59" i="16"/>
  <c r="G59" i="16"/>
  <c r="D59" i="16"/>
  <c r="AE58" i="16"/>
  <c r="AB58" i="16"/>
  <c r="Y58" i="16"/>
  <c r="V58" i="16"/>
  <c r="S58" i="16"/>
  <c r="P58" i="16"/>
  <c r="M58" i="16"/>
  <c r="J58" i="16"/>
  <c r="G58" i="16"/>
  <c r="D58" i="16"/>
  <c r="AE57" i="16"/>
  <c r="AB57" i="16"/>
  <c r="Y57" i="16"/>
  <c r="V57" i="16"/>
  <c r="S57" i="16"/>
  <c r="P57" i="16"/>
  <c r="M57" i="16"/>
  <c r="J57" i="16"/>
  <c r="G57" i="16"/>
  <c r="D57" i="16"/>
  <c r="AE56" i="16"/>
  <c r="AB56" i="16"/>
  <c r="Y56" i="16"/>
  <c r="V56" i="16"/>
  <c r="S56" i="16"/>
  <c r="P56" i="16"/>
  <c r="M56" i="16"/>
  <c r="J56" i="16"/>
  <c r="G56" i="16"/>
  <c r="D56" i="16"/>
  <c r="AE55" i="16"/>
  <c r="AB55" i="16"/>
  <c r="Y55" i="16"/>
  <c r="V55" i="16"/>
  <c r="S55" i="16"/>
  <c r="P55" i="16"/>
  <c r="M55" i="16"/>
  <c r="J55" i="16"/>
  <c r="G55" i="16"/>
  <c r="D55" i="16"/>
  <c r="AE54" i="16"/>
  <c r="AB54" i="16"/>
  <c r="Y54" i="16"/>
  <c r="V54" i="16"/>
  <c r="S54" i="16"/>
  <c r="P54" i="16"/>
  <c r="M54" i="16"/>
  <c r="J54" i="16"/>
  <c r="G54" i="16"/>
  <c r="D54" i="16"/>
  <c r="AE53" i="16"/>
  <c r="AB53" i="16"/>
  <c r="Y53" i="16"/>
  <c r="V53" i="16"/>
  <c r="S53" i="16"/>
  <c r="P53" i="16"/>
  <c r="M53" i="16"/>
  <c r="J53" i="16"/>
  <c r="G53" i="16"/>
  <c r="D53" i="16"/>
  <c r="AE52" i="16"/>
  <c r="AB52" i="16"/>
  <c r="Y52" i="16"/>
  <c r="V52" i="16"/>
  <c r="S52" i="16"/>
  <c r="P52" i="16"/>
  <c r="M52" i="16"/>
  <c r="J52" i="16"/>
  <c r="G52" i="16"/>
  <c r="D52" i="16"/>
  <c r="AE51" i="16"/>
  <c r="AB51" i="16"/>
  <c r="Y51" i="16"/>
  <c r="V51" i="16"/>
  <c r="S51" i="16"/>
  <c r="P51" i="16"/>
  <c r="M51" i="16"/>
  <c r="J51" i="16"/>
  <c r="G51" i="16"/>
  <c r="D51" i="16"/>
  <c r="AE50" i="16"/>
  <c r="AB50" i="16"/>
  <c r="Y50" i="16"/>
  <c r="V50" i="16"/>
  <c r="S50" i="16"/>
  <c r="P50" i="16"/>
  <c r="M50" i="16"/>
  <c r="J50" i="16"/>
  <c r="G50" i="16"/>
  <c r="D50" i="16"/>
  <c r="AE49" i="16"/>
  <c r="AB49" i="16"/>
  <c r="Y49" i="16"/>
  <c r="V49" i="16"/>
  <c r="S49" i="16"/>
  <c r="P49" i="16"/>
  <c r="M49" i="16"/>
  <c r="J49" i="16"/>
  <c r="G49" i="16"/>
  <c r="D49" i="16"/>
  <c r="AE48" i="16"/>
  <c r="AB48" i="16"/>
  <c r="Y48" i="16"/>
  <c r="V48" i="16"/>
  <c r="S48" i="16"/>
  <c r="P48" i="16"/>
  <c r="M48" i="16"/>
  <c r="J48" i="16"/>
  <c r="G48" i="16"/>
  <c r="D48" i="16"/>
  <c r="AE47" i="16"/>
  <c r="AB47" i="16"/>
  <c r="Y47" i="16"/>
  <c r="V47" i="16"/>
  <c r="S47" i="16"/>
  <c r="P47" i="16"/>
  <c r="M47" i="16"/>
  <c r="J47" i="16"/>
  <c r="G47" i="16"/>
  <c r="D47" i="16"/>
  <c r="AE46" i="16"/>
  <c r="AB46" i="16"/>
  <c r="Y46" i="16"/>
  <c r="V46" i="16"/>
  <c r="S46" i="16"/>
  <c r="P46" i="16"/>
  <c r="M46" i="16"/>
  <c r="J46" i="16"/>
  <c r="G46" i="16"/>
  <c r="D46" i="16"/>
  <c r="AE45" i="16"/>
  <c r="AB45" i="16"/>
  <c r="Y45" i="16"/>
  <c r="V45" i="16"/>
  <c r="S45" i="16"/>
  <c r="P45" i="16"/>
  <c r="M45" i="16"/>
  <c r="J45" i="16"/>
  <c r="G45" i="16"/>
  <c r="D45" i="16"/>
  <c r="AE44" i="16"/>
  <c r="AB44" i="16"/>
  <c r="Y44" i="16"/>
  <c r="V44" i="16"/>
  <c r="S44" i="16"/>
  <c r="P44" i="16"/>
  <c r="M44" i="16"/>
  <c r="J44" i="16"/>
  <c r="G44" i="16"/>
  <c r="D44" i="16"/>
  <c r="AE43" i="16"/>
  <c r="AB43" i="16"/>
  <c r="Y43" i="16"/>
  <c r="V43" i="16"/>
  <c r="S43" i="16"/>
  <c r="P43" i="16"/>
  <c r="M43" i="16"/>
  <c r="J43" i="16"/>
  <c r="G43" i="16"/>
  <c r="D43" i="16"/>
  <c r="AE42" i="16"/>
  <c r="AB42" i="16"/>
  <c r="Y42" i="16"/>
  <c r="V42" i="16"/>
  <c r="S42" i="16"/>
  <c r="P42" i="16"/>
  <c r="M42" i="16"/>
  <c r="J42" i="16"/>
  <c r="G42" i="16"/>
  <c r="D42" i="16"/>
  <c r="AE41" i="16"/>
  <c r="AB41" i="16"/>
  <c r="Y41" i="16"/>
  <c r="V41" i="16"/>
  <c r="S41" i="16"/>
  <c r="P41" i="16"/>
  <c r="M41" i="16"/>
  <c r="J41" i="16"/>
  <c r="G41" i="16"/>
  <c r="D41" i="16"/>
  <c r="AE40" i="16"/>
  <c r="AB40" i="16"/>
  <c r="Y40" i="16"/>
  <c r="V40" i="16"/>
  <c r="S40" i="16"/>
  <c r="P40" i="16"/>
  <c r="M40" i="16"/>
  <c r="J40" i="16"/>
  <c r="G40" i="16"/>
  <c r="D40" i="16"/>
  <c r="AE39" i="16"/>
  <c r="AB39" i="16"/>
  <c r="Y39" i="16"/>
  <c r="V39" i="16"/>
  <c r="S39" i="16"/>
  <c r="P39" i="16"/>
  <c r="M39" i="16"/>
  <c r="J39" i="16"/>
  <c r="G39" i="16"/>
  <c r="D39" i="16"/>
  <c r="AE38" i="16"/>
  <c r="AB38" i="16"/>
  <c r="Y38" i="16"/>
  <c r="V38" i="16"/>
  <c r="S38" i="16"/>
  <c r="P38" i="16"/>
  <c r="M38" i="16"/>
  <c r="J38" i="16"/>
  <c r="G38" i="16"/>
  <c r="D38" i="16"/>
  <c r="AE37" i="16"/>
  <c r="AB37" i="16"/>
  <c r="Y37" i="16"/>
  <c r="V37" i="16"/>
  <c r="S37" i="16"/>
  <c r="P37" i="16"/>
  <c r="M37" i="16"/>
  <c r="J37" i="16"/>
  <c r="G37" i="16"/>
  <c r="D37" i="16"/>
  <c r="AE36" i="16"/>
  <c r="AB36" i="16"/>
  <c r="Y36" i="16"/>
  <c r="V36" i="16"/>
  <c r="S36" i="16"/>
  <c r="P36" i="16"/>
  <c r="M36" i="16"/>
  <c r="J36" i="16"/>
  <c r="G36" i="16"/>
  <c r="D36" i="16"/>
  <c r="AE35" i="16"/>
  <c r="AB35" i="16"/>
  <c r="Y35" i="16"/>
  <c r="V35" i="16"/>
  <c r="S35" i="16"/>
  <c r="P35" i="16"/>
  <c r="M35" i="16"/>
  <c r="J35" i="16"/>
  <c r="G35" i="16"/>
  <c r="D35" i="16"/>
  <c r="AE34" i="16"/>
  <c r="AB34" i="16"/>
  <c r="Y34" i="16"/>
  <c r="V34" i="16"/>
  <c r="S34" i="16"/>
  <c r="P34" i="16"/>
  <c r="M34" i="16"/>
  <c r="J34" i="16"/>
  <c r="G34" i="16"/>
  <c r="D34" i="16"/>
  <c r="AE33" i="16"/>
  <c r="AB33" i="16"/>
  <c r="Y33" i="16"/>
  <c r="V33" i="16"/>
  <c r="S33" i="16"/>
  <c r="P33" i="16"/>
  <c r="M33" i="16"/>
  <c r="J33" i="16"/>
  <c r="G33" i="16"/>
  <c r="D33" i="16"/>
  <c r="AE32" i="16"/>
  <c r="AB32" i="16"/>
  <c r="Y32" i="16"/>
  <c r="V32" i="16"/>
  <c r="S32" i="16"/>
  <c r="P32" i="16"/>
  <c r="M32" i="16"/>
  <c r="J32" i="16"/>
  <c r="G32" i="16"/>
  <c r="D32" i="16"/>
  <c r="AE31" i="16"/>
  <c r="AB31" i="16"/>
  <c r="Y31" i="16"/>
  <c r="V31" i="16"/>
  <c r="S31" i="16"/>
  <c r="P31" i="16"/>
  <c r="M31" i="16"/>
  <c r="J31" i="16"/>
  <c r="G31" i="16"/>
  <c r="D31" i="16"/>
  <c r="AE30" i="16"/>
  <c r="AB30" i="16"/>
  <c r="Y30" i="16"/>
  <c r="V30" i="16"/>
  <c r="S30" i="16"/>
  <c r="P30" i="16"/>
  <c r="M30" i="16"/>
  <c r="J30" i="16"/>
  <c r="G30" i="16"/>
  <c r="D30" i="16"/>
  <c r="AE29" i="16"/>
  <c r="AB29" i="16"/>
  <c r="Y29" i="16"/>
  <c r="V29" i="16"/>
  <c r="S29" i="16"/>
  <c r="P29" i="16"/>
  <c r="M29" i="16"/>
  <c r="J29" i="16"/>
  <c r="G29" i="16"/>
  <c r="D29" i="16"/>
  <c r="AE28" i="16"/>
  <c r="AB28" i="16"/>
  <c r="Y28" i="16"/>
  <c r="V28" i="16"/>
  <c r="S28" i="16"/>
  <c r="P28" i="16"/>
  <c r="M28" i="16"/>
  <c r="J28" i="16"/>
  <c r="G28" i="16"/>
  <c r="D28" i="16"/>
  <c r="AE27" i="16"/>
  <c r="AB27" i="16"/>
  <c r="Y27" i="16"/>
  <c r="V27" i="16"/>
  <c r="S27" i="16"/>
  <c r="P27" i="16"/>
  <c r="M27" i="16"/>
  <c r="J27" i="16"/>
  <c r="G27" i="16"/>
  <c r="D27" i="16"/>
  <c r="AE26" i="16"/>
  <c r="AB26" i="16"/>
  <c r="Y26" i="16"/>
  <c r="V26" i="16"/>
  <c r="S26" i="16"/>
  <c r="P26" i="16"/>
  <c r="M26" i="16"/>
  <c r="J26" i="16"/>
  <c r="G26" i="16"/>
  <c r="D26" i="16"/>
  <c r="AE25" i="16"/>
  <c r="AB25" i="16"/>
  <c r="Y25" i="16"/>
  <c r="V25" i="16"/>
  <c r="S25" i="16"/>
  <c r="P25" i="16"/>
  <c r="M25" i="16"/>
  <c r="J25" i="16"/>
  <c r="G25" i="16"/>
  <c r="D25" i="16"/>
  <c r="AE24" i="16"/>
  <c r="AB24" i="16"/>
  <c r="Y24" i="16"/>
  <c r="V24" i="16"/>
  <c r="S24" i="16"/>
  <c r="P24" i="16"/>
  <c r="M24" i="16"/>
  <c r="J24" i="16"/>
  <c r="G24" i="16"/>
  <c r="D24" i="16"/>
  <c r="AE23" i="16"/>
  <c r="AB23" i="16"/>
  <c r="Y23" i="16"/>
  <c r="V23" i="16"/>
  <c r="S23" i="16"/>
  <c r="P23" i="16"/>
  <c r="M23" i="16"/>
  <c r="J23" i="16"/>
  <c r="G23" i="16"/>
  <c r="D23" i="16"/>
  <c r="AE22" i="16"/>
  <c r="AB22" i="16"/>
  <c r="Y22" i="16"/>
  <c r="V22" i="16"/>
  <c r="S22" i="16"/>
  <c r="P22" i="16"/>
  <c r="M22" i="16"/>
  <c r="J22" i="16"/>
  <c r="G22" i="16"/>
  <c r="D22" i="16"/>
  <c r="AE21" i="16"/>
  <c r="AB21" i="16"/>
  <c r="Y21" i="16"/>
  <c r="V21" i="16"/>
  <c r="S21" i="16"/>
  <c r="P21" i="16"/>
  <c r="M21" i="16"/>
  <c r="J21" i="16"/>
  <c r="G21" i="16"/>
  <c r="D21" i="16"/>
  <c r="AE20" i="16"/>
  <c r="AB20" i="16"/>
  <c r="Y20" i="16"/>
  <c r="V20" i="16"/>
  <c r="S20" i="16"/>
  <c r="P20" i="16"/>
  <c r="M20" i="16"/>
  <c r="J20" i="16"/>
  <c r="G20" i="16"/>
  <c r="D20" i="16"/>
  <c r="AE19" i="16"/>
  <c r="AB19" i="16"/>
  <c r="Y19" i="16"/>
  <c r="V19" i="16"/>
  <c r="S19" i="16"/>
  <c r="P19" i="16"/>
  <c r="M19" i="16"/>
  <c r="J19" i="16"/>
  <c r="G19" i="16"/>
  <c r="D19" i="16"/>
  <c r="AE18" i="16"/>
  <c r="AB18" i="16"/>
  <c r="Y18" i="16"/>
  <c r="V18" i="16"/>
  <c r="S18" i="16"/>
  <c r="P18" i="16"/>
  <c r="M18" i="16"/>
  <c r="J18" i="16"/>
  <c r="G18" i="16"/>
  <c r="D18" i="16"/>
  <c r="AE17" i="16"/>
  <c r="AB17" i="16"/>
  <c r="Y17" i="16"/>
  <c r="V17" i="16"/>
  <c r="S17" i="16"/>
  <c r="P17" i="16"/>
  <c r="M17" i="16"/>
  <c r="J17" i="16"/>
  <c r="G17" i="16"/>
  <c r="D17" i="16"/>
  <c r="AE16" i="16"/>
  <c r="AB16" i="16"/>
  <c r="Y16" i="16"/>
  <c r="V16" i="16"/>
  <c r="S16" i="16"/>
  <c r="P16" i="16"/>
  <c r="M16" i="16"/>
  <c r="J16" i="16"/>
  <c r="G16" i="16"/>
  <c r="D16" i="16"/>
  <c r="AE15" i="16"/>
  <c r="AB15" i="16"/>
  <c r="Y15" i="16"/>
  <c r="V15" i="16"/>
  <c r="S15" i="16"/>
  <c r="P15" i="16"/>
  <c r="M15" i="16"/>
  <c r="J15" i="16"/>
  <c r="G15" i="16"/>
  <c r="D15" i="16"/>
  <c r="AE14" i="16"/>
  <c r="AB14" i="16"/>
  <c r="Y14" i="16"/>
  <c r="V14" i="16"/>
  <c r="S14" i="16"/>
  <c r="P14" i="16"/>
  <c r="M14" i="16"/>
  <c r="J14" i="16"/>
  <c r="G14" i="16"/>
  <c r="D14" i="16"/>
  <c r="AE13" i="16"/>
  <c r="AB13" i="16"/>
  <c r="Y13" i="16"/>
  <c r="V13" i="16"/>
  <c r="S13" i="16"/>
  <c r="P13" i="16"/>
  <c r="M13" i="16"/>
  <c r="J13" i="16"/>
  <c r="G13" i="16"/>
  <c r="D13" i="16"/>
  <c r="AE12" i="16"/>
  <c r="AB12" i="16"/>
  <c r="Y12" i="16"/>
  <c r="V12" i="16"/>
  <c r="S12" i="16"/>
  <c r="P12" i="16"/>
  <c r="M12" i="16"/>
  <c r="J12" i="16"/>
  <c r="G12" i="16"/>
  <c r="D12" i="16"/>
  <c r="AE11" i="16"/>
  <c r="AB11" i="16"/>
  <c r="Y11" i="16"/>
  <c r="V11" i="16"/>
  <c r="S11" i="16"/>
  <c r="P11" i="16"/>
  <c r="M11" i="16"/>
  <c r="J11" i="16"/>
  <c r="G11" i="16"/>
  <c r="D11" i="16"/>
  <c r="AE10" i="16"/>
  <c r="AB10" i="16"/>
  <c r="Y10" i="16"/>
  <c r="V10" i="16"/>
  <c r="S10" i="16"/>
  <c r="P10" i="16"/>
  <c r="M10" i="16"/>
  <c r="J10" i="16"/>
  <c r="G10" i="16"/>
  <c r="D10" i="16"/>
  <c r="AE9" i="16"/>
  <c r="AB9" i="16"/>
  <c r="Y9" i="16"/>
  <c r="V9" i="16"/>
  <c r="S9" i="16"/>
  <c r="P9" i="16"/>
  <c r="M9" i="16"/>
  <c r="J9" i="16"/>
  <c r="G9" i="16"/>
  <c r="D9" i="16"/>
  <c r="AE8" i="16"/>
  <c r="AB8" i="16"/>
  <c r="Y8" i="16"/>
  <c r="V8" i="16"/>
  <c r="S8" i="16"/>
  <c r="P8" i="16"/>
  <c r="M8" i="16"/>
  <c r="J8" i="16"/>
  <c r="G8" i="16"/>
  <c r="D8" i="16"/>
  <c r="AE7" i="16"/>
  <c r="AB7" i="16"/>
  <c r="Y7" i="16"/>
  <c r="V7" i="16"/>
  <c r="S7" i="16"/>
  <c r="P7" i="16"/>
  <c r="M7" i="16"/>
  <c r="J7" i="16"/>
  <c r="G7" i="16"/>
  <c r="D7" i="16"/>
  <c r="AE6" i="16"/>
  <c r="AB6" i="16"/>
  <c r="Y6" i="16"/>
  <c r="V6" i="16"/>
  <c r="S6" i="16"/>
  <c r="P6" i="16"/>
  <c r="M6" i="16"/>
  <c r="J6" i="16"/>
  <c r="G6" i="16"/>
  <c r="D6" i="16"/>
  <c r="AE5" i="16"/>
  <c r="AB5" i="16"/>
  <c r="Y5" i="16"/>
  <c r="V5" i="16"/>
  <c r="S5" i="16"/>
  <c r="P5" i="16"/>
  <c r="M5" i="16"/>
  <c r="J5" i="16"/>
  <c r="G5" i="16"/>
  <c r="D5" i="16"/>
  <c r="AE4" i="16"/>
  <c r="AB4" i="16"/>
  <c r="Y4" i="16"/>
  <c r="V4" i="16"/>
  <c r="S4" i="16"/>
  <c r="P4" i="16"/>
  <c r="M4" i="16"/>
  <c r="J4" i="16"/>
  <c r="G4" i="16"/>
  <c r="D4" i="16"/>
  <c r="AE3" i="16"/>
  <c r="AB3" i="16"/>
  <c r="Y3" i="16"/>
  <c r="V3" i="16"/>
  <c r="S3" i="16"/>
  <c r="P3" i="16"/>
  <c r="M3" i="16"/>
  <c r="J3" i="16"/>
  <c r="G3" i="16"/>
  <c r="D3" i="16"/>
  <c r="AE2" i="16"/>
  <c r="AB2" i="16"/>
  <c r="Y2" i="16"/>
  <c r="V2" i="16"/>
  <c r="S2" i="16"/>
  <c r="P2" i="16"/>
  <c r="M2" i="16"/>
  <c r="J2" i="16"/>
  <c r="G2" i="16"/>
  <c r="D2" i="16"/>
  <c r="AM451" i="16" l="1"/>
  <c r="AM439" i="16"/>
  <c r="AM427" i="16"/>
  <c r="AM415" i="16"/>
  <c r="AM403" i="16"/>
  <c r="AM391" i="16"/>
  <c r="AM379" i="16"/>
  <c r="AM367" i="16"/>
  <c r="AM355" i="16"/>
  <c r="AM343" i="16"/>
  <c r="AM331" i="16"/>
  <c r="AM319" i="16"/>
  <c r="AM307" i="16"/>
  <c r="AM295" i="16"/>
  <c r="AM283" i="16"/>
  <c r="AM271" i="16"/>
  <c r="AM259" i="16"/>
  <c r="AM247" i="16"/>
  <c r="AM235" i="16"/>
  <c r="AM223" i="16"/>
  <c r="AM211" i="16"/>
  <c r="AM199" i="16"/>
  <c r="AM187" i="16"/>
  <c r="AM175" i="16"/>
  <c r="AM163" i="16"/>
  <c r="AM151" i="16"/>
  <c r="AM139" i="16"/>
  <c r="AM127" i="16"/>
  <c r="AM115" i="16"/>
  <c r="AM103" i="16"/>
  <c r="AM91" i="16"/>
  <c r="AM79" i="16"/>
  <c r="AM67" i="16"/>
  <c r="AM55" i="16"/>
  <c r="AM43" i="16"/>
  <c r="AM31" i="16"/>
  <c r="AM19" i="16"/>
  <c r="AM7" i="16"/>
  <c r="AL2" i="16"/>
  <c r="AM440" i="16"/>
  <c r="AM404" i="16"/>
  <c r="AM380" i="16"/>
  <c r="AM368" i="16"/>
  <c r="AM332" i="16"/>
  <c r="AM320" i="16"/>
  <c r="AM308" i="16"/>
  <c r="AM296" i="16"/>
  <c r="AM284" i="16"/>
  <c r="AM272" i="16"/>
  <c r="AM260" i="16"/>
  <c r="AM248" i="16"/>
  <c r="AM236" i="16"/>
  <c r="AM224" i="16"/>
  <c r="AM212" i="16"/>
  <c r="AM200" i="16"/>
  <c r="AM188" i="16"/>
  <c r="AM176" i="16"/>
  <c r="AM164" i="16"/>
  <c r="AM152" i="16"/>
  <c r="AM140" i="16"/>
  <c r="AM128" i="16"/>
  <c r="AM116" i="16"/>
  <c r="AM104" i="16"/>
  <c r="AM92" i="16"/>
  <c r="AM80" i="16"/>
  <c r="AM68" i="16"/>
  <c r="AM56" i="16"/>
  <c r="AM44" i="16"/>
  <c r="AM32" i="16"/>
  <c r="AM20" i="16"/>
  <c r="AM8" i="16"/>
  <c r="AM452" i="16"/>
  <c r="AM416" i="16"/>
  <c r="AM344" i="16"/>
  <c r="AM428" i="16"/>
  <c r="AM392" i="16"/>
  <c r="AM356" i="16"/>
  <c r="AM443" i="16"/>
  <c r="AM431" i="16"/>
  <c r="AM419" i="16"/>
  <c r="AM407" i="16"/>
  <c r="AM395" i="16"/>
  <c r="AM383" i="16"/>
  <c r="AM371" i="16"/>
  <c r="AM359" i="16"/>
  <c r="AM347" i="16"/>
  <c r="AM335" i="16"/>
  <c r="AM323" i="16"/>
  <c r="AM311" i="16"/>
  <c r="AM299" i="16"/>
  <c r="AM287" i="16"/>
  <c r="AM275" i="16"/>
  <c r="AM263" i="16"/>
  <c r="AM251" i="16"/>
  <c r="AM239" i="16"/>
  <c r="AM227" i="16"/>
  <c r="AM215" i="16"/>
  <c r="AM203" i="16"/>
  <c r="AM191" i="16"/>
  <c r="AM179" i="16"/>
  <c r="AM167" i="16"/>
  <c r="AM155" i="16"/>
  <c r="AM143" i="16"/>
  <c r="AM131" i="16"/>
  <c r="AM119" i="16"/>
  <c r="AM107" i="16"/>
  <c r="AM95" i="16"/>
  <c r="AM83" i="16"/>
  <c r="AM71" i="16"/>
  <c r="AM59" i="16"/>
  <c r="AM47" i="16"/>
  <c r="AM35" i="16"/>
  <c r="AM23" i="16"/>
  <c r="AM11" i="16"/>
  <c r="AM455" i="16"/>
  <c r="AM364" i="16"/>
  <c r="AM300" i="16"/>
  <c r="AM264" i="16"/>
  <c r="AM240" i="16"/>
  <c r="AM204" i="16"/>
  <c r="AM168" i="16"/>
  <c r="AM132" i="16"/>
  <c r="AM84" i="16"/>
  <c r="AM72" i="16"/>
  <c r="AM60" i="16"/>
  <c r="AM48" i="16"/>
  <c r="AM36" i="16"/>
  <c r="AM24" i="16"/>
  <c r="AM12" i="16"/>
  <c r="AM456" i="16"/>
  <c r="AM432" i="16"/>
  <c r="AM408" i="16"/>
  <c r="AM384" i="16"/>
  <c r="AM360" i="16"/>
  <c r="AM336" i="16"/>
  <c r="AM312" i="16"/>
  <c r="AM276" i="16"/>
  <c r="AM228" i="16"/>
  <c r="AM192" i="16"/>
  <c r="AM156" i="16"/>
  <c r="AM108" i="16"/>
  <c r="AM444" i="16"/>
  <c r="AM420" i="16"/>
  <c r="AM396" i="16"/>
  <c r="AM372" i="16"/>
  <c r="AM348" i="16"/>
  <c r="AM324" i="16"/>
  <c r="AM288" i="16"/>
  <c r="AM252" i="16"/>
  <c r="AM216" i="16"/>
  <c r="AM180" i="16"/>
  <c r="AM144" i="16"/>
  <c r="AM120" i="16"/>
  <c r="AM96" i="16"/>
  <c r="AL457" i="16"/>
  <c r="AL445" i="16"/>
  <c r="AL433" i="16"/>
  <c r="AL421" i="16"/>
  <c r="AL409" i="16"/>
  <c r="AL397" i="16"/>
  <c r="AL385" i="16"/>
  <c r="AL373" i="16"/>
  <c r="AL432" i="16"/>
  <c r="AL396" i="16"/>
  <c r="AL456" i="16"/>
  <c r="AL420" i="16"/>
  <c r="AL384" i="16"/>
  <c r="AL252" i="16"/>
  <c r="AL444" i="16"/>
  <c r="AL408" i="16"/>
  <c r="AL108" i="16"/>
  <c r="AL264" i="16"/>
  <c r="AL120" i="16"/>
  <c r="AM154" i="16"/>
  <c r="AM142" i="16"/>
  <c r="AM130" i="16"/>
  <c r="AM118" i="16"/>
  <c r="AM106" i="16"/>
  <c r="AM94" i="16"/>
  <c r="AM82" i="16"/>
  <c r="AM70" i="16"/>
  <c r="AM58" i="16"/>
  <c r="AM46" i="16"/>
  <c r="AM34" i="16"/>
  <c r="AM22" i="16"/>
  <c r="AM10" i="16"/>
  <c r="AM442" i="16"/>
  <c r="AM418" i="16"/>
  <c r="AM394" i="16"/>
  <c r="AM370" i="16"/>
  <c r="AM346" i="16"/>
  <c r="AM322" i="16"/>
  <c r="AM298" i="16"/>
  <c r="AM262" i="16"/>
  <c r="AM238" i="16"/>
  <c r="AM202" i="16"/>
  <c r="AM178" i="16"/>
  <c r="AL449" i="16"/>
  <c r="AL437" i="16"/>
  <c r="AL425" i="16"/>
  <c r="AL413" i="16"/>
  <c r="AL401" i="16"/>
  <c r="AL389" i="16"/>
  <c r="AL377" i="16"/>
  <c r="AL365" i="16"/>
  <c r="AL353" i="16"/>
  <c r="AL341" i="16"/>
  <c r="AL329" i="16"/>
  <c r="AL317" i="16"/>
  <c r="AL305" i="16"/>
  <c r="AL293" i="16"/>
  <c r="AL281" i="16"/>
  <c r="AL269" i="16"/>
  <c r="AL257" i="16"/>
  <c r="AL245" i="16"/>
  <c r="AL233" i="16"/>
  <c r="AL221" i="16"/>
  <c r="AL209" i="16"/>
  <c r="AL197" i="16"/>
  <c r="AL185" i="16"/>
  <c r="AL173" i="16"/>
  <c r="AL161" i="16"/>
  <c r="AL149" i="16"/>
  <c r="AL137" i="16"/>
  <c r="AL125" i="16"/>
  <c r="AL113" i="16"/>
  <c r="AL101" i="16"/>
  <c r="AL89" i="16"/>
  <c r="AL77" i="16"/>
  <c r="AL65" i="16"/>
  <c r="AL53" i="16"/>
  <c r="AL41" i="16"/>
  <c r="AL29" i="16"/>
  <c r="AL17" i="16"/>
  <c r="AL5" i="16"/>
  <c r="AM454" i="16"/>
  <c r="AM430" i="16"/>
  <c r="AM406" i="16"/>
  <c r="AM382" i="16"/>
  <c r="AM358" i="16"/>
  <c r="AM334" i="16"/>
  <c r="AM310" i="16"/>
  <c r="AM286" i="16"/>
  <c r="AM274" i="16"/>
  <c r="AM250" i="16"/>
  <c r="AM226" i="16"/>
  <c r="AM214" i="16"/>
  <c r="AM190" i="16"/>
  <c r="AM166" i="16"/>
  <c r="AM453" i="16"/>
  <c r="AM441" i="16"/>
  <c r="AM429" i="16"/>
  <c r="AM417" i="16"/>
  <c r="AM405" i="16"/>
  <c r="AM393" i="16"/>
  <c r="AM381" i="16"/>
  <c r="AM369" i="16"/>
  <c r="AM357" i="16"/>
  <c r="AM345" i="16"/>
  <c r="AM333" i="16"/>
  <c r="AM321" i="16"/>
  <c r="AM309" i="16"/>
  <c r="AM297" i="16"/>
  <c r="AM285" i="16"/>
  <c r="AM273" i="16"/>
  <c r="AM261" i="16"/>
  <c r="AM249" i="16"/>
  <c r="AM237" i="16"/>
  <c r="AM225" i="16"/>
  <c r="AM213" i="16"/>
  <c r="AM201" i="16"/>
  <c r="AM189" i="16"/>
  <c r="AM177" i="16"/>
  <c r="AM165" i="16"/>
  <c r="AM153" i="16"/>
  <c r="AM141" i="16"/>
  <c r="AM129" i="16"/>
  <c r="AM117" i="16"/>
  <c r="AM105" i="16"/>
  <c r="AM93" i="16"/>
  <c r="AM81" i="16"/>
  <c r="AM69" i="16"/>
  <c r="AM57" i="16"/>
  <c r="AM45" i="16"/>
  <c r="AM33" i="16"/>
  <c r="AM21" i="16"/>
  <c r="AM9" i="16"/>
  <c r="AL459" i="16"/>
  <c r="AL447" i="16"/>
  <c r="AL435" i="16"/>
  <c r="AL423" i="16"/>
  <c r="AL411" i="16"/>
  <c r="AL399" i="16"/>
  <c r="AL387" i="16"/>
  <c r="AL375" i="16"/>
  <c r="AL363" i="16"/>
  <c r="AL351" i="16"/>
  <c r="AL339" i="16"/>
  <c r="AL327" i="16"/>
  <c r="AL315" i="16"/>
  <c r="AL303" i="16"/>
  <c r="AL291" i="16"/>
  <c r="AL279" i="16"/>
  <c r="AL267" i="16"/>
  <c r="AL255" i="16"/>
  <c r="AL243" i="16"/>
  <c r="AL231" i="16"/>
  <c r="AL219" i="16"/>
  <c r="AL207" i="16"/>
  <c r="AL195" i="16"/>
  <c r="AL183" i="16"/>
  <c r="AL171" i="16"/>
  <c r="AL372" i="16"/>
  <c r="AL360" i="16"/>
  <c r="AL348" i="16"/>
  <c r="AL336" i="16"/>
  <c r="AL324" i="16"/>
  <c r="AL312" i="16"/>
  <c r="AL300" i="16"/>
  <c r="AL288" i="16"/>
  <c r="AL276" i="16"/>
  <c r="AL240" i="16"/>
  <c r="AL228" i="16"/>
  <c r="AL216" i="16"/>
  <c r="AL204" i="16"/>
  <c r="AL192" i="16"/>
  <c r="AL180" i="16"/>
  <c r="AL168" i="16"/>
  <c r="AL156" i="16"/>
  <c r="AL144" i="16"/>
  <c r="AL132" i="16"/>
  <c r="AL96" i="16"/>
  <c r="AL84" i="16"/>
  <c r="AL72" i="16"/>
  <c r="AL60" i="16"/>
  <c r="AL48" i="16"/>
  <c r="AL36" i="16"/>
  <c r="AL24" i="16"/>
  <c r="AL12" i="16"/>
  <c r="AL460" i="16"/>
  <c r="AL448" i="16"/>
  <c r="AL436" i="16"/>
  <c r="AL424" i="16"/>
  <c r="AL412" i="16"/>
  <c r="AL400" i="16"/>
  <c r="AL388" i="16"/>
  <c r="AL376" i="16"/>
  <c r="AL364" i="16"/>
  <c r="AL352" i="16"/>
  <c r="AL340" i="16"/>
  <c r="AL328" i="16"/>
  <c r="AL316" i="16"/>
  <c r="AL304" i="16"/>
  <c r="AL292" i="16"/>
  <c r="AL280" i="16"/>
  <c r="AL268" i="16"/>
  <c r="AL256" i="16"/>
  <c r="AL244" i="16"/>
  <c r="AL232" i="16"/>
  <c r="AL220" i="16"/>
  <c r="AL208" i="16"/>
  <c r="AL196" i="16"/>
  <c r="AL184" i="16"/>
  <c r="AL172" i="16"/>
  <c r="AL160" i="16"/>
  <c r="AL148" i="16"/>
  <c r="AL136" i="16"/>
  <c r="AL124" i="16"/>
  <c r="AL112" i="16"/>
  <c r="AL100" i="16"/>
  <c r="AL88" i="16"/>
  <c r="AL76" i="16"/>
  <c r="AL64" i="16"/>
  <c r="AL52" i="16"/>
  <c r="AL40" i="16"/>
  <c r="AL28" i="16"/>
  <c r="AL16" i="16"/>
  <c r="AL4" i="16"/>
  <c r="AL159" i="16"/>
  <c r="AL147" i="16"/>
  <c r="AL135" i="16"/>
  <c r="AL123" i="16"/>
  <c r="AL111" i="16"/>
  <c r="AL99" i="16"/>
  <c r="AL87" i="16"/>
  <c r="AL75" i="16"/>
  <c r="AL63" i="16"/>
  <c r="AL51" i="16"/>
  <c r="AL39" i="16"/>
  <c r="AL27" i="16"/>
  <c r="AL15" i="16"/>
  <c r="AL3" i="16"/>
  <c r="AL458" i="16"/>
  <c r="AL446" i="16"/>
  <c r="AL434" i="16"/>
  <c r="AL422" i="16"/>
  <c r="AL410" i="16"/>
  <c r="AL398" i="16"/>
  <c r="AL386" i="16"/>
  <c r="AL374" i="16"/>
  <c r="AL362" i="16"/>
  <c r="AL350" i="16"/>
  <c r="AL338" i="16"/>
  <c r="AL326" i="16"/>
  <c r="AL314" i="16"/>
  <c r="AL302" i="16"/>
  <c r="AL290" i="16"/>
  <c r="AL278" i="16"/>
  <c r="AL266" i="16"/>
  <c r="AL254" i="16"/>
  <c r="AL242" i="16"/>
  <c r="AL230" i="16"/>
  <c r="AL218" i="16"/>
  <c r="AL206" i="16"/>
  <c r="AL194" i="16"/>
  <c r="AL182" i="16"/>
  <c r="AL170" i="16"/>
  <c r="AL158" i="16"/>
  <c r="AL146" i="16"/>
  <c r="AL134" i="16"/>
  <c r="AL122" i="16"/>
  <c r="AL110" i="16"/>
  <c r="AL98" i="16"/>
  <c r="AL86" i="16"/>
  <c r="AL74" i="16"/>
  <c r="AL62" i="16"/>
  <c r="AL50" i="16"/>
  <c r="AL38" i="16"/>
  <c r="AL26" i="16"/>
  <c r="AL14" i="16"/>
  <c r="AM449" i="16"/>
  <c r="AM425" i="16"/>
  <c r="AL455" i="16"/>
  <c r="AL443" i="16"/>
  <c r="AL431" i="16"/>
  <c r="AL419" i="16"/>
  <c r="AL407" i="16"/>
  <c r="AL395" i="16"/>
  <c r="AL383" i="16"/>
  <c r="AL371" i="16"/>
  <c r="AL359" i="16"/>
  <c r="AL347" i="16"/>
  <c r="AL335" i="16"/>
  <c r="AL323" i="16"/>
  <c r="AL311" i="16"/>
  <c r="AL299" i="16"/>
  <c r="AL287" i="16"/>
  <c r="AL275" i="16"/>
  <c r="AL263" i="16"/>
  <c r="AL251" i="16"/>
  <c r="AL239" i="16"/>
  <c r="AL227" i="16"/>
  <c r="AL215" i="16"/>
  <c r="AL203" i="16"/>
  <c r="AL191" i="16"/>
  <c r="AL179" i="16"/>
  <c r="AL167" i="16"/>
  <c r="AL155" i="16"/>
  <c r="AL143" i="16"/>
  <c r="AL131" i="16"/>
  <c r="AL119" i="16"/>
  <c r="AL107" i="16"/>
  <c r="AL95" i="16"/>
  <c r="AL83" i="16"/>
  <c r="AL71" i="16"/>
  <c r="AL59" i="16"/>
  <c r="AL47" i="16"/>
  <c r="AL35" i="16"/>
  <c r="AL23" i="16"/>
  <c r="AL11" i="16"/>
  <c r="AL454" i="16"/>
  <c r="AL442" i="16"/>
  <c r="AL430" i="16"/>
  <c r="AL418" i="16"/>
  <c r="AL406" i="16"/>
  <c r="AL394" i="16"/>
  <c r="AL382" i="16"/>
  <c r="AL370" i="16"/>
  <c r="AL358" i="16"/>
  <c r="AL346" i="16"/>
  <c r="AL334" i="16"/>
  <c r="AL322" i="16"/>
  <c r="AL310" i="16"/>
  <c r="AL298" i="16"/>
  <c r="AL286" i="16"/>
  <c r="AL274" i="16"/>
  <c r="AL262" i="16"/>
  <c r="AL250" i="16"/>
  <c r="AL238" i="16"/>
  <c r="AL226" i="16"/>
  <c r="AL214" i="16"/>
  <c r="AL202" i="16"/>
  <c r="AL190" i="16"/>
  <c r="AL178" i="16"/>
  <c r="AL166" i="16"/>
  <c r="AL154" i="16"/>
  <c r="AL142" i="16"/>
  <c r="AL130" i="16"/>
  <c r="AL118" i="16"/>
  <c r="AL106" i="16"/>
  <c r="AL94" i="16"/>
  <c r="AL82" i="16"/>
  <c r="AL70" i="16"/>
  <c r="AL58" i="16"/>
  <c r="AL46" i="16"/>
  <c r="AL34" i="16"/>
  <c r="AL22" i="16"/>
  <c r="AL10" i="16"/>
  <c r="AM2" i="16"/>
  <c r="AL453" i="16"/>
  <c r="AL441" i="16"/>
  <c r="AL429" i="16"/>
  <c r="AL417" i="16"/>
  <c r="AL405" i="16"/>
  <c r="AL393" i="16"/>
  <c r="AL381" i="16"/>
  <c r="AL369" i="16"/>
  <c r="AL357" i="16"/>
  <c r="AL345" i="16"/>
  <c r="AL333" i="16"/>
  <c r="AL321" i="16"/>
  <c r="AL309" i="16"/>
  <c r="AL297" i="16"/>
  <c r="AL285" i="16"/>
  <c r="AL273" i="16"/>
  <c r="AL261" i="16"/>
  <c r="AL249" i="16"/>
  <c r="AL237" i="16"/>
  <c r="AL225" i="16"/>
  <c r="AL213" i="16"/>
  <c r="AL201" i="16"/>
  <c r="AL189" i="16"/>
  <c r="AL177" i="16"/>
  <c r="AL165" i="16"/>
  <c r="AL153" i="16"/>
  <c r="AL141" i="16"/>
  <c r="AL129" i="16"/>
  <c r="AL117" i="16"/>
  <c r="AL105" i="16"/>
  <c r="AL93" i="16"/>
  <c r="AL81" i="16"/>
  <c r="AL69" i="16"/>
  <c r="AL57" i="16"/>
  <c r="AL45" i="16"/>
  <c r="AL33" i="16"/>
  <c r="AL21" i="16"/>
  <c r="AL9" i="16"/>
  <c r="AL452" i="16"/>
  <c r="AL440" i="16"/>
  <c r="AL428" i="16"/>
  <c r="AL416" i="16"/>
  <c r="AL404" i="16"/>
  <c r="AL392" i="16"/>
  <c r="AL380" i="16"/>
  <c r="AL368" i="16"/>
  <c r="AL356" i="16"/>
  <c r="AL344" i="16"/>
  <c r="AL332" i="16"/>
  <c r="AL320" i="16"/>
  <c r="AL308" i="16"/>
  <c r="AL296" i="16"/>
  <c r="AL284" i="16"/>
  <c r="AL272" i="16"/>
  <c r="AL260" i="16"/>
  <c r="AL248" i="16"/>
  <c r="AL236" i="16"/>
  <c r="AL224" i="16"/>
  <c r="AL212" i="16"/>
  <c r="AL200" i="16"/>
  <c r="AL188" i="16"/>
  <c r="AL176" i="16"/>
  <c r="AL164" i="16"/>
  <c r="AL152" i="16"/>
  <c r="AL140" i="16"/>
  <c r="AL128" i="16"/>
  <c r="AL116" i="16"/>
  <c r="AL104" i="16"/>
  <c r="AL92" i="16"/>
  <c r="AL80" i="16"/>
  <c r="AL68" i="16"/>
  <c r="AL56" i="16"/>
  <c r="AL44" i="16"/>
  <c r="AL32" i="16"/>
  <c r="AL20" i="16"/>
  <c r="AL8" i="16"/>
  <c r="AL451" i="16"/>
  <c r="AL439" i="16"/>
  <c r="AL427" i="16"/>
  <c r="AL415" i="16"/>
  <c r="AL403" i="16"/>
  <c r="AL391" i="16"/>
  <c r="AL379" i="16"/>
  <c r="AL367" i="16"/>
  <c r="AL355" i="16"/>
  <c r="AL343" i="16"/>
  <c r="AL331" i="16"/>
  <c r="AL319" i="16"/>
  <c r="AL307" i="16"/>
  <c r="AL295" i="16"/>
  <c r="AL283" i="16"/>
  <c r="AL271" i="16"/>
  <c r="AL259" i="16"/>
  <c r="AL247" i="16"/>
  <c r="AL235" i="16"/>
  <c r="AL223" i="16"/>
  <c r="AL211" i="16"/>
  <c r="AL199" i="16"/>
  <c r="AL187" i="16"/>
  <c r="AL175" i="16"/>
  <c r="AL163" i="16"/>
  <c r="AL151" i="16"/>
  <c r="AL139" i="16"/>
  <c r="AL127" i="16"/>
  <c r="AL115" i="16"/>
  <c r="AL103" i="16"/>
  <c r="AL91" i="16"/>
  <c r="AL79" i="16"/>
  <c r="AL67" i="16"/>
  <c r="AL55" i="16"/>
  <c r="AL43" i="16"/>
  <c r="AL31" i="16"/>
  <c r="AL19" i="16"/>
  <c r="AL7" i="16"/>
  <c r="AL450" i="16"/>
  <c r="AL438" i="16"/>
  <c r="AL426" i="16"/>
  <c r="AL414" i="16"/>
  <c r="AL402" i="16"/>
  <c r="AL390" i="16"/>
  <c r="AL378" i="16"/>
  <c r="AL366" i="16"/>
  <c r="AL354" i="16"/>
  <c r="AL342" i="16"/>
  <c r="AL330" i="16"/>
  <c r="AL318" i="16"/>
  <c r="AL306" i="16"/>
  <c r="AL294" i="16"/>
  <c r="AL282" i="16"/>
  <c r="AL270" i="16"/>
  <c r="AL258" i="16"/>
  <c r="AL246" i="16"/>
  <c r="AL234" i="16"/>
  <c r="AL222" i="16"/>
  <c r="AL210" i="16"/>
  <c r="AL198" i="16"/>
  <c r="AL186" i="16"/>
  <c r="AL174" i="16"/>
  <c r="AL162" i="16"/>
  <c r="AL150" i="16"/>
  <c r="AL138" i="16"/>
  <c r="AL126" i="16"/>
  <c r="AL114" i="16"/>
  <c r="AL102" i="16"/>
  <c r="AL90" i="16"/>
  <c r="AL78" i="16"/>
  <c r="AL66" i="16"/>
  <c r="AL54" i="16"/>
  <c r="AL42" i="16"/>
  <c r="AL30" i="16"/>
  <c r="AL18" i="16"/>
  <c r="AL6" i="16"/>
  <c r="C12" i="18" l="1"/>
  <c r="C9" i="18"/>
  <c r="C8" i="18"/>
  <c r="C7" i="18"/>
  <c r="C6" i="18"/>
  <c r="C5" i="18"/>
  <c r="C11" i="18"/>
  <c r="C10" i="18"/>
</calcChain>
</file>

<file path=xl/sharedStrings.xml><?xml version="1.0" encoding="utf-8"?>
<sst xmlns="http://schemas.openxmlformats.org/spreadsheetml/2006/main" count="2237" uniqueCount="1349">
  <si>
    <t>Total Population</t>
  </si>
  <si>
    <t>Percent Positive</t>
  </si>
  <si>
    <t>Grand Total</t>
  </si>
  <si>
    <t>Combined Key</t>
  </si>
  <si>
    <t>Alabama, 2009</t>
  </si>
  <si>
    <t>Alabama, 2010</t>
  </si>
  <si>
    <t>Alabama, 2011</t>
  </si>
  <si>
    <t>Alabama, 2012</t>
  </si>
  <si>
    <t>Alabama, 2013</t>
  </si>
  <si>
    <t>Alabama, 2014</t>
  </si>
  <si>
    <t>Alabama, 2015</t>
  </si>
  <si>
    <t>Alabama, 2016</t>
  </si>
  <si>
    <t>Alabama, 2017</t>
  </si>
  <si>
    <t>Alaska, 2009</t>
  </si>
  <si>
    <t>Alaska, 2010</t>
  </si>
  <si>
    <t>Alaska, 2011</t>
  </si>
  <si>
    <t>Alaska, 2012</t>
  </si>
  <si>
    <t>Alaska, 2013</t>
  </si>
  <si>
    <t>Alaska, 2014</t>
  </si>
  <si>
    <t>Alaska, 2015</t>
  </si>
  <si>
    <t>Alaska, 2016</t>
  </si>
  <si>
    <t>Alaska, 2017</t>
  </si>
  <si>
    <t>Arizona, 2009</t>
  </si>
  <si>
    <t>Arizona, 2010</t>
  </si>
  <si>
    <t>Arizona, 2011</t>
  </si>
  <si>
    <t>Arizona, 2012</t>
  </si>
  <si>
    <t>Arizona, 2013</t>
  </si>
  <si>
    <t>Arizona, 2014</t>
  </si>
  <si>
    <t>Arizona, 2015</t>
  </si>
  <si>
    <t>Arizona, 2016</t>
  </si>
  <si>
    <t>Arizona, 2017</t>
  </si>
  <si>
    <t>Arkansas, 2009</t>
  </si>
  <si>
    <t>Arkansas, 2010</t>
  </si>
  <si>
    <t>Arkansas, 2011</t>
  </si>
  <si>
    <t>Arkansas, 2012</t>
  </si>
  <si>
    <t>Arkansas, 2013</t>
  </si>
  <si>
    <t>Arkansas, 2014</t>
  </si>
  <si>
    <t>Arkansas, 2015</t>
  </si>
  <si>
    <t>Arkansas, 2016</t>
  </si>
  <si>
    <t>Arkansas, 2017</t>
  </si>
  <si>
    <t>California, 2009</t>
  </si>
  <si>
    <t>California, 2010</t>
  </si>
  <si>
    <t>California, 2011</t>
  </si>
  <si>
    <t>California, 2012</t>
  </si>
  <si>
    <t>California, 2013</t>
  </si>
  <si>
    <t>California, 2014</t>
  </si>
  <si>
    <t>California, 2015</t>
  </si>
  <si>
    <t>California, 2016</t>
  </si>
  <si>
    <t>California, 2017</t>
  </si>
  <si>
    <t>Colorado, 2009</t>
  </si>
  <si>
    <t>Colorado, 2010</t>
  </si>
  <si>
    <t>Colorado, 2011</t>
  </si>
  <si>
    <t>Colorado, 2012</t>
  </si>
  <si>
    <t>Colorado, 2013</t>
  </si>
  <si>
    <t>Colorado, 2014</t>
  </si>
  <si>
    <t>Colorado, 2015</t>
  </si>
  <si>
    <t>Colorado, 2016</t>
  </si>
  <si>
    <t>Colorado, 2017</t>
  </si>
  <si>
    <t>Connecticut, 2009</t>
  </si>
  <si>
    <t>Connecticut, 2010</t>
  </si>
  <si>
    <t>Connecticut, 2011</t>
  </si>
  <si>
    <t>Connecticut, 2012</t>
  </si>
  <si>
    <t>Connecticut, 2013</t>
  </si>
  <si>
    <t>Connecticut, 2014</t>
  </si>
  <si>
    <t>Connecticut, 2015</t>
  </si>
  <si>
    <t>Connecticut, 2016</t>
  </si>
  <si>
    <t>Connecticut, 2017</t>
  </si>
  <si>
    <t>Delaware, 2009</t>
  </si>
  <si>
    <t>Delaware, 2010</t>
  </si>
  <si>
    <t>Delaware, 2011</t>
  </si>
  <si>
    <t>Delaware, 2012</t>
  </si>
  <si>
    <t>Delaware, 2013</t>
  </si>
  <si>
    <t>Delaware, 2014</t>
  </si>
  <si>
    <t>Delaware, 2015</t>
  </si>
  <si>
    <t>Delaware, 2016</t>
  </si>
  <si>
    <t>Delaware, 2017</t>
  </si>
  <si>
    <t>District of Columbia, 2009</t>
  </si>
  <si>
    <t>District of Columbia, 2010</t>
  </si>
  <si>
    <t>District of Columbia, 2011</t>
  </si>
  <si>
    <t>District of Columbia, 2012</t>
  </si>
  <si>
    <t>District of Columbia, 2013</t>
  </si>
  <si>
    <t>District of Columbia, 2014</t>
  </si>
  <si>
    <t>District of Columbia, 2015</t>
  </si>
  <si>
    <t>District of Columbia, 2016</t>
  </si>
  <si>
    <t>District of Columbia, 2017</t>
  </si>
  <si>
    <t>Florida, 2009</t>
  </si>
  <si>
    <t>Florida, 2010</t>
  </si>
  <si>
    <t>Florida, 2011</t>
  </si>
  <si>
    <t>Florida, 2012</t>
  </si>
  <si>
    <t>Florida, 2013</t>
  </si>
  <si>
    <t>Florida, 2014</t>
  </si>
  <si>
    <t>Florida, 2015</t>
  </si>
  <si>
    <t>Florida, 2016</t>
  </si>
  <si>
    <t>Florida, 2017</t>
  </si>
  <si>
    <t>Georgia, 2009</t>
  </si>
  <si>
    <t>Georgia, 2010</t>
  </si>
  <si>
    <t>Georgia, 2011</t>
  </si>
  <si>
    <t>Georgia, 2012</t>
  </si>
  <si>
    <t>Georgia, 2013</t>
  </si>
  <si>
    <t>Georgia, 2014</t>
  </si>
  <si>
    <t>Georgia, 2015</t>
  </si>
  <si>
    <t>Georgia, 2016</t>
  </si>
  <si>
    <t>Georgia, 2017</t>
  </si>
  <si>
    <t>Hawaii, 2009</t>
  </si>
  <si>
    <t>Hawaii, 2010</t>
  </si>
  <si>
    <t>Hawaii, 2011</t>
  </si>
  <si>
    <t>Hawaii, 2012</t>
  </si>
  <si>
    <t>Hawaii, 2013</t>
  </si>
  <si>
    <t>Hawaii, 2014</t>
  </si>
  <si>
    <t>Hawaii, 2015</t>
  </si>
  <si>
    <t>Hawaii, 2016</t>
  </si>
  <si>
    <t>Hawaii, 2017</t>
  </si>
  <si>
    <t>Idaho, 2009</t>
  </si>
  <si>
    <t>Idaho, 2010</t>
  </si>
  <si>
    <t>Idaho, 2011</t>
  </si>
  <si>
    <t>Idaho, 2012</t>
  </si>
  <si>
    <t>Idaho, 2013</t>
  </si>
  <si>
    <t>Idaho, 2014</t>
  </si>
  <si>
    <t>Idaho, 2015</t>
  </si>
  <si>
    <t>Idaho, 2016</t>
  </si>
  <si>
    <t>Idaho, 2017</t>
  </si>
  <si>
    <t>Illinois, 2009</t>
  </si>
  <si>
    <t>Illinois, 2010</t>
  </si>
  <si>
    <t>Illinois, 2011</t>
  </si>
  <si>
    <t>Illinois, 2012</t>
  </si>
  <si>
    <t>Illinois, 2013</t>
  </si>
  <si>
    <t>Illinois, 2014</t>
  </si>
  <si>
    <t>Illinois, 2015</t>
  </si>
  <si>
    <t>Illinois, 2016</t>
  </si>
  <si>
    <t>Illinois, 2017</t>
  </si>
  <si>
    <t>Indiana, 2009</t>
  </si>
  <si>
    <t>Indiana, 2010</t>
  </si>
  <si>
    <t>Indiana, 2011</t>
  </si>
  <si>
    <t>Indiana, 2012</t>
  </si>
  <si>
    <t>Indiana, 2013</t>
  </si>
  <si>
    <t>Indiana, 2014</t>
  </si>
  <si>
    <t>Indiana, 2015</t>
  </si>
  <si>
    <t>Indiana, 2016</t>
  </si>
  <si>
    <t>Indiana, 2017</t>
  </si>
  <si>
    <t>Iowa, 2009</t>
  </si>
  <si>
    <t>Iowa, 2010</t>
  </si>
  <si>
    <t>Iowa, 2011</t>
  </si>
  <si>
    <t>Iowa, 2012</t>
  </si>
  <si>
    <t>Iowa, 2013</t>
  </si>
  <si>
    <t>Iowa, 2014</t>
  </si>
  <si>
    <t>Iowa, 2015</t>
  </si>
  <si>
    <t>Iowa, 2016</t>
  </si>
  <si>
    <t>Iowa, 2017</t>
  </si>
  <si>
    <t>Kansas, 2009</t>
  </si>
  <si>
    <t>Kansas, 2010</t>
  </si>
  <si>
    <t>Kansas, 2011</t>
  </si>
  <si>
    <t>Kansas, 2012</t>
  </si>
  <si>
    <t>Kansas, 2013</t>
  </si>
  <si>
    <t>Kansas, 2014</t>
  </si>
  <si>
    <t>Kansas, 2015</t>
  </si>
  <si>
    <t>Kansas, 2016</t>
  </si>
  <si>
    <t>Kansas, 2017</t>
  </si>
  <si>
    <t>Kentucky, 2009</t>
  </si>
  <si>
    <t>Kentucky, 2010</t>
  </si>
  <si>
    <t>Kentucky, 2011</t>
  </si>
  <si>
    <t>Kentucky, 2012</t>
  </si>
  <si>
    <t>Kentucky, 2013</t>
  </si>
  <si>
    <t>Kentucky, 2014</t>
  </si>
  <si>
    <t>Kentucky, 2015</t>
  </si>
  <si>
    <t>Kentucky, 2016</t>
  </si>
  <si>
    <t>Kentucky, 2017</t>
  </si>
  <si>
    <t>Louisiana, 2009</t>
  </si>
  <si>
    <t>Louisiana, 2010</t>
  </si>
  <si>
    <t>Louisiana, 2011</t>
  </si>
  <si>
    <t>Louisiana, 2012</t>
  </si>
  <si>
    <t>Louisiana, 2013</t>
  </si>
  <si>
    <t>Louisiana, 2014</t>
  </si>
  <si>
    <t>Louisiana, 2015</t>
  </si>
  <si>
    <t>Louisiana, 2016</t>
  </si>
  <si>
    <t>Louisiana, 2017</t>
  </si>
  <si>
    <t>Maine, 2009</t>
  </si>
  <si>
    <t>Maine, 2010</t>
  </si>
  <si>
    <t>Maine, 2011</t>
  </si>
  <si>
    <t>Maine, 2012</t>
  </si>
  <si>
    <t>Maine, 2013</t>
  </si>
  <si>
    <t>Maine, 2014</t>
  </si>
  <si>
    <t>Maine, 2015</t>
  </si>
  <si>
    <t>Maine, 2016</t>
  </si>
  <si>
    <t>Maine, 2017</t>
  </si>
  <si>
    <t>Maryland, 2009</t>
  </si>
  <si>
    <t>Maryland, 2010</t>
  </si>
  <si>
    <t>Maryland, 2011</t>
  </si>
  <si>
    <t>Maryland, 2012</t>
  </si>
  <si>
    <t>Maryland, 2013</t>
  </si>
  <si>
    <t>Maryland, 2014</t>
  </si>
  <si>
    <t>Maryland, 2015</t>
  </si>
  <si>
    <t>Maryland, 2016</t>
  </si>
  <si>
    <t>Maryland, 2017</t>
  </si>
  <si>
    <t>Massachusetts, 2009</t>
  </si>
  <si>
    <t>Massachusetts, 2010</t>
  </si>
  <si>
    <t>Massachusetts, 2011</t>
  </si>
  <si>
    <t>Massachusetts, 2012</t>
  </si>
  <si>
    <t>Massachusetts, 2013</t>
  </si>
  <si>
    <t>Massachusetts, 2014</t>
  </si>
  <si>
    <t>Massachusetts, 2015</t>
  </si>
  <si>
    <t>Massachusetts, 2016</t>
  </si>
  <si>
    <t>Massachusetts, 2017</t>
  </si>
  <si>
    <t>Michigan, 2009</t>
  </si>
  <si>
    <t>Michigan, 2010</t>
  </si>
  <si>
    <t>Michigan, 2011</t>
  </si>
  <si>
    <t>Michigan, 2012</t>
  </si>
  <si>
    <t>Michigan, 2013</t>
  </si>
  <si>
    <t>Michigan, 2014</t>
  </si>
  <si>
    <t>Michigan, 2015</t>
  </si>
  <si>
    <t>Michigan, 2016</t>
  </si>
  <si>
    <t>Michigan, 2017</t>
  </si>
  <si>
    <t>Minnesota, 2009</t>
  </si>
  <si>
    <t>Minnesota, 2010</t>
  </si>
  <si>
    <t>Minnesota, 2011</t>
  </si>
  <si>
    <t>Minnesota, 2012</t>
  </si>
  <si>
    <t>Minnesota, 2013</t>
  </si>
  <si>
    <t>Minnesota, 2014</t>
  </si>
  <si>
    <t>Minnesota, 2015</t>
  </si>
  <si>
    <t>Minnesota, 2016</t>
  </si>
  <si>
    <t>Minnesota, 2017</t>
  </si>
  <si>
    <t>Mississippi, 2009</t>
  </si>
  <si>
    <t>Mississippi, 2010</t>
  </si>
  <si>
    <t>Mississippi, 2011</t>
  </si>
  <si>
    <t>Mississippi, 2012</t>
  </si>
  <si>
    <t>Mississippi, 2013</t>
  </si>
  <si>
    <t>Mississippi, 2014</t>
  </si>
  <si>
    <t>Mississippi, 2015</t>
  </si>
  <si>
    <t>Mississippi, 2016</t>
  </si>
  <si>
    <t>Mississippi, 2017</t>
  </si>
  <si>
    <t>Missouri, 2009</t>
  </si>
  <si>
    <t>Missouri, 2010</t>
  </si>
  <si>
    <t>Missouri, 2011</t>
  </si>
  <si>
    <t>Missouri, 2012</t>
  </si>
  <si>
    <t>Missouri, 2013</t>
  </si>
  <si>
    <t>Missouri, 2014</t>
  </si>
  <si>
    <t>Missouri, 2015</t>
  </si>
  <si>
    <t>Missouri, 2016</t>
  </si>
  <si>
    <t>Missouri, 2017</t>
  </si>
  <si>
    <t>Montana, 2009</t>
  </si>
  <si>
    <t>Montana, 2010</t>
  </si>
  <si>
    <t>Montana, 2011</t>
  </si>
  <si>
    <t>Montana, 2012</t>
  </si>
  <si>
    <t>Montana, 2013</t>
  </si>
  <si>
    <t>Montana, 2014</t>
  </si>
  <si>
    <t>Montana, 2015</t>
  </si>
  <si>
    <t>Montana, 2016</t>
  </si>
  <si>
    <t>Montana, 2017</t>
  </si>
  <si>
    <t>Nebraska, 2009</t>
  </si>
  <si>
    <t>Nebraska, 2010</t>
  </si>
  <si>
    <t>Nebraska, 2011</t>
  </si>
  <si>
    <t>Nebraska, 2012</t>
  </si>
  <si>
    <t>Nebraska, 2013</t>
  </si>
  <si>
    <t>Nebraska, 2014</t>
  </si>
  <si>
    <t>Nebraska, 2015</t>
  </si>
  <si>
    <t>Nebraska, 2016</t>
  </si>
  <si>
    <t>Nebraska, 2017</t>
  </si>
  <si>
    <t>Nevada, 2009</t>
  </si>
  <si>
    <t>Nevada, 2010</t>
  </si>
  <si>
    <t>Nevada, 2011</t>
  </si>
  <si>
    <t>Nevada, 2012</t>
  </si>
  <si>
    <t>Nevada, 2013</t>
  </si>
  <si>
    <t>Nevada, 2014</t>
  </si>
  <si>
    <t>Nevada, 2015</t>
  </si>
  <si>
    <t>Nevada, 2016</t>
  </si>
  <si>
    <t>Nevada, 2017</t>
  </si>
  <si>
    <t>New Hampshire, 2009</t>
  </si>
  <si>
    <t>New Hampshire, 2010</t>
  </si>
  <si>
    <t>New Hampshire, 2011</t>
  </si>
  <si>
    <t>New Hampshire, 2012</t>
  </si>
  <si>
    <t>New Hampshire, 2013</t>
  </si>
  <si>
    <t>New Hampshire, 2014</t>
  </si>
  <si>
    <t>New Hampshire, 2015</t>
  </si>
  <si>
    <t>New Hampshire, 2016</t>
  </si>
  <si>
    <t>New Hampshire, 2017</t>
  </si>
  <si>
    <t>New Jersey, 2009</t>
  </si>
  <si>
    <t>New Jersey, 2010</t>
  </si>
  <si>
    <t>New Jersey, 2011</t>
  </si>
  <si>
    <t>New Jersey, 2012</t>
  </si>
  <si>
    <t>New Jersey, 2013</t>
  </si>
  <si>
    <t>New Jersey, 2014</t>
  </si>
  <si>
    <t>New Jersey, 2015</t>
  </si>
  <si>
    <t>New Jersey, 2016</t>
  </si>
  <si>
    <t>New Jersey, 2017</t>
  </si>
  <si>
    <t>New Mexico, 2009</t>
  </si>
  <si>
    <t>New Mexico, 2010</t>
  </si>
  <si>
    <t>New Mexico, 2011</t>
  </si>
  <si>
    <t>New Mexico, 2012</t>
  </si>
  <si>
    <t>New Mexico, 2013</t>
  </si>
  <si>
    <t>New Mexico, 2014</t>
  </si>
  <si>
    <t>New Mexico, 2015</t>
  </si>
  <si>
    <t>New Mexico, 2016</t>
  </si>
  <si>
    <t>New Mexico, 2017</t>
  </si>
  <si>
    <t>New York, 2009</t>
  </si>
  <si>
    <t>New York, 2010</t>
  </si>
  <si>
    <t>New York, 2011</t>
  </si>
  <si>
    <t>New York, 2012</t>
  </si>
  <si>
    <t>New York, 2013</t>
  </si>
  <si>
    <t>New York, 2014</t>
  </si>
  <si>
    <t>New York, 2015</t>
  </si>
  <si>
    <t>New York, 2016</t>
  </si>
  <si>
    <t>New York, 2017</t>
  </si>
  <si>
    <t>North Carolina, 2009</t>
  </si>
  <si>
    <t>North Carolina, 2010</t>
  </si>
  <si>
    <t>North Carolina, 2011</t>
  </si>
  <si>
    <t>North Carolina, 2012</t>
  </si>
  <si>
    <t>North Carolina, 2013</t>
  </si>
  <si>
    <t>North Carolina, 2014</t>
  </si>
  <si>
    <t>North Carolina, 2015</t>
  </si>
  <si>
    <t>North Carolina, 2016</t>
  </si>
  <si>
    <t>North Carolina, 2017</t>
  </si>
  <si>
    <t>North Dakota, 2009</t>
  </si>
  <si>
    <t>North Dakota, 2010</t>
  </si>
  <si>
    <t>North Dakota, 2011</t>
  </si>
  <si>
    <t>North Dakota, 2012</t>
  </si>
  <si>
    <t>North Dakota, 2013</t>
  </si>
  <si>
    <t>North Dakota, 2014</t>
  </si>
  <si>
    <t>North Dakota, 2015</t>
  </si>
  <si>
    <t>North Dakota, 2016</t>
  </si>
  <si>
    <t>North Dakota, 2017</t>
  </si>
  <si>
    <t>Ohio, 2009</t>
  </si>
  <si>
    <t>Ohio, 2010</t>
  </si>
  <si>
    <t>Ohio, 2011</t>
  </si>
  <si>
    <t>Ohio, 2012</t>
  </si>
  <si>
    <t>Ohio, 2013</t>
  </si>
  <si>
    <t>Ohio, 2014</t>
  </si>
  <si>
    <t>Ohio, 2015</t>
  </si>
  <si>
    <t>Ohio, 2016</t>
  </si>
  <si>
    <t>Ohio, 2017</t>
  </si>
  <si>
    <t>Oklahoma, 2009</t>
  </si>
  <si>
    <t>Oklahoma, 2010</t>
  </si>
  <si>
    <t>Oklahoma, 2011</t>
  </si>
  <si>
    <t>Oklahoma, 2012</t>
  </si>
  <si>
    <t>Oklahoma, 2013</t>
  </si>
  <si>
    <t>Oklahoma, 2014</t>
  </si>
  <si>
    <t>Oklahoma, 2015</t>
  </si>
  <si>
    <t>Oklahoma, 2016</t>
  </si>
  <si>
    <t>Oklahoma, 2017</t>
  </si>
  <si>
    <t>Oregon, 2009</t>
  </si>
  <si>
    <t>Oregon, 2010</t>
  </si>
  <si>
    <t>Oregon, 2011</t>
  </si>
  <si>
    <t>Oregon, 2012</t>
  </si>
  <si>
    <t>Oregon, 2013</t>
  </si>
  <si>
    <t>Oregon, 2014</t>
  </si>
  <si>
    <t>Oregon, 2015</t>
  </si>
  <si>
    <t>Oregon, 2016</t>
  </si>
  <si>
    <t>Oregon, 2017</t>
  </si>
  <si>
    <t>Pennsylvania, 2009</t>
  </si>
  <si>
    <t>Pennsylvania, 2010</t>
  </si>
  <si>
    <t>Pennsylvania, 2011</t>
  </si>
  <si>
    <t>Pennsylvania, 2012</t>
  </si>
  <si>
    <t>Pennsylvania, 2013</t>
  </si>
  <si>
    <t>Pennsylvania, 2014</t>
  </si>
  <si>
    <t>Pennsylvania, 2015</t>
  </si>
  <si>
    <t>Pennsylvania, 2016</t>
  </si>
  <si>
    <t>Pennsylvania, 2017</t>
  </si>
  <si>
    <t>Rhode Island, 2009</t>
  </si>
  <si>
    <t>Rhode Island, 2010</t>
  </si>
  <si>
    <t>Rhode Island, 2011</t>
  </si>
  <si>
    <t>Rhode Island, 2012</t>
  </si>
  <si>
    <t>Rhode Island, 2013</t>
  </si>
  <si>
    <t>Rhode Island, 2014</t>
  </si>
  <si>
    <t>Rhode Island, 2015</t>
  </si>
  <si>
    <t>Rhode Island, 2016</t>
  </si>
  <si>
    <t>Rhode Island, 2017</t>
  </si>
  <si>
    <t>South Carolina, 2009</t>
  </si>
  <si>
    <t>South Carolina, 2010</t>
  </si>
  <si>
    <t>South Carolina, 2011</t>
  </si>
  <si>
    <t>South Carolina, 2012</t>
  </si>
  <si>
    <t>South Carolina, 2013</t>
  </si>
  <si>
    <t>South Carolina, 2014</t>
  </si>
  <si>
    <t>South Carolina, 2015</t>
  </si>
  <si>
    <t>South Carolina, 2016</t>
  </si>
  <si>
    <t>South Carolina, 2017</t>
  </si>
  <si>
    <t>South Dakota, 2009</t>
  </si>
  <si>
    <t>South Dakota, 2010</t>
  </si>
  <si>
    <t>South Dakota, 2011</t>
  </si>
  <si>
    <t>South Dakota, 2012</t>
  </si>
  <si>
    <t>South Dakota, 2013</t>
  </si>
  <si>
    <t>South Dakota, 2014</t>
  </si>
  <si>
    <t>South Dakota, 2015</t>
  </si>
  <si>
    <t>South Dakota, 2016</t>
  </si>
  <si>
    <t>South Dakota, 2017</t>
  </si>
  <si>
    <t>Tennessee, 2009</t>
  </si>
  <si>
    <t>Tennessee, 2010</t>
  </si>
  <si>
    <t>Tennessee, 2011</t>
  </si>
  <si>
    <t>Tennessee, 2012</t>
  </si>
  <si>
    <t>Tennessee, 2013</t>
  </si>
  <si>
    <t>Tennessee, 2014</t>
  </si>
  <si>
    <t>Tennessee, 2015</t>
  </si>
  <si>
    <t>Tennessee, 2016</t>
  </si>
  <si>
    <t>Tennessee, 2017</t>
  </si>
  <si>
    <t>Texas, 2009</t>
  </si>
  <si>
    <t>Texas, 2010</t>
  </si>
  <si>
    <t>Texas, 2011</t>
  </si>
  <si>
    <t>Texas, 2012</t>
  </si>
  <si>
    <t>Texas, 2013</t>
  </si>
  <si>
    <t>Texas, 2014</t>
  </si>
  <si>
    <t>Texas, 2015</t>
  </si>
  <si>
    <t>Texas, 2016</t>
  </si>
  <si>
    <t>Texas, 2017</t>
  </si>
  <si>
    <t>Utah, 2009</t>
  </si>
  <si>
    <t>Utah, 2010</t>
  </si>
  <si>
    <t>Utah, 2011</t>
  </si>
  <si>
    <t>Utah, 2012</t>
  </si>
  <si>
    <t>Utah, 2013</t>
  </si>
  <si>
    <t>Utah, 2014</t>
  </si>
  <si>
    <t>Utah, 2015</t>
  </si>
  <si>
    <t>Utah, 2016</t>
  </si>
  <si>
    <t>Utah, 2017</t>
  </si>
  <si>
    <t>Vermont, 2009</t>
  </si>
  <si>
    <t>Vermont, 2010</t>
  </si>
  <si>
    <t>Vermont, 2011</t>
  </si>
  <si>
    <t>Vermont, 2012</t>
  </si>
  <si>
    <t>Vermont, 2013</t>
  </si>
  <si>
    <t>Vermont, 2014</t>
  </si>
  <si>
    <t>Vermont, 2015</t>
  </si>
  <si>
    <t>Vermont, 2016</t>
  </si>
  <si>
    <t>Vermont, 2017</t>
  </si>
  <si>
    <t>Virginia, 2009</t>
  </si>
  <si>
    <t>Virginia, 2010</t>
  </si>
  <si>
    <t>Virginia, 2011</t>
  </si>
  <si>
    <t>Virginia, 2012</t>
  </si>
  <si>
    <t>Virginia, 2013</t>
  </si>
  <si>
    <t>Virginia, 2014</t>
  </si>
  <si>
    <t>Virginia, 2015</t>
  </si>
  <si>
    <t>Virginia, 2016</t>
  </si>
  <si>
    <t>Virginia, 2017</t>
  </si>
  <si>
    <t>Washington, 2009</t>
  </si>
  <si>
    <t>Washington, 2010</t>
  </si>
  <si>
    <t>Washington, 2011</t>
  </si>
  <si>
    <t>Washington, 2012</t>
  </si>
  <si>
    <t>Washington, 2013</t>
  </si>
  <si>
    <t>Washington, 2014</t>
  </si>
  <si>
    <t>Washington, 2015</t>
  </si>
  <si>
    <t>Washington, 2016</t>
  </si>
  <si>
    <t>Washington, 2017</t>
  </si>
  <si>
    <t>West Virginia, 2009</t>
  </si>
  <si>
    <t>West Virginia, 2010</t>
  </si>
  <si>
    <t>West Virginia, 2011</t>
  </si>
  <si>
    <t>West Virginia, 2012</t>
  </si>
  <si>
    <t>West Virginia, 2013</t>
  </si>
  <si>
    <t>West Virginia, 2014</t>
  </si>
  <si>
    <t>West Virginia, 2015</t>
  </si>
  <si>
    <t>West Virginia, 2016</t>
  </si>
  <si>
    <t>West Virginia, 2017</t>
  </si>
  <si>
    <t>Wisconsin, 2009</t>
  </si>
  <si>
    <t>Wisconsin, 2010</t>
  </si>
  <si>
    <t>Wisconsin, 2011</t>
  </si>
  <si>
    <t>Wisconsin, 2012</t>
  </si>
  <si>
    <t>Wisconsin, 2013</t>
  </si>
  <si>
    <t>Wisconsin, 2014</t>
  </si>
  <si>
    <t>Wisconsin, 2015</t>
  </si>
  <si>
    <t>Wisconsin, 2016</t>
  </si>
  <si>
    <t>Wisconsin, 2017</t>
  </si>
  <si>
    <t>Wyoming, 2009</t>
  </si>
  <si>
    <t>Wyoming, 2010</t>
  </si>
  <si>
    <t>Wyoming, 2011</t>
  </si>
  <si>
    <t>Wyoming, 2012</t>
  </si>
  <si>
    <t>Wyoming, 2013</t>
  </si>
  <si>
    <t>Wyoming, 2014</t>
  </si>
  <si>
    <t>Wyoming, 2015</t>
  </si>
  <si>
    <t>Wyoming, 2016</t>
  </si>
  <si>
    <t>Wyoming, 2017</t>
  </si>
  <si>
    <t>Combined Key Month</t>
  </si>
  <si>
    <t>Alabama, 2010/10</t>
  </si>
  <si>
    <t>Alabama, 2010/11</t>
  </si>
  <si>
    <t>Alabama, 2010/12</t>
  </si>
  <si>
    <t>Alabama, 2011/10</t>
  </si>
  <si>
    <t>Alabama, 2011/11</t>
  </si>
  <si>
    <t>Alabama, 2011/12</t>
  </si>
  <si>
    <t>Alabama, 2012/10</t>
  </si>
  <si>
    <t>Alabama, 2012/11</t>
  </si>
  <si>
    <t>Alabama, 2012/12</t>
  </si>
  <si>
    <t>Alabama, 2013/10</t>
  </si>
  <si>
    <t>Alabama, 2013/11</t>
  </si>
  <si>
    <t>Alabama, 2013/12</t>
  </si>
  <si>
    <t>Alabama, 2014/10</t>
  </si>
  <si>
    <t>Alabama, 2014/11</t>
  </si>
  <si>
    <t>Alabama, 2014/12</t>
  </si>
  <si>
    <t>Alabama, 2015/12</t>
  </si>
  <si>
    <t>Alaska, 2010/10</t>
  </si>
  <si>
    <t>Alaska, 2010/11</t>
  </si>
  <si>
    <t>Alaska, 2010/12</t>
  </si>
  <si>
    <t>Alaska, 2011/10</t>
  </si>
  <si>
    <t>Alaska, 2011/11</t>
  </si>
  <si>
    <t>Alaska, 2011/12</t>
  </si>
  <si>
    <t>Alaska, 2012/10</t>
  </si>
  <si>
    <t>Alaska, 2012/11</t>
  </si>
  <si>
    <t>Alaska, 2012/12</t>
  </si>
  <si>
    <t>Alaska, 2013/10</t>
  </si>
  <si>
    <t>Alaska, 2013/11</t>
  </si>
  <si>
    <t>Alaska, 2013/12</t>
  </si>
  <si>
    <t>Alaska, 2014/10</t>
  </si>
  <si>
    <t>Alaska, 2014/11</t>
  </si>
  <si>
    <t>Alaska, 2014/12</t>
  </si>
  <si>
    <t>Alaska, 2015/12</t>
  </si>
  <si>
    <t>Arizona, 2010/10</t>
  </si>
  <si>
    <t>Arizona, 2010/11</t>
  </si>
  <si>
    <t>Arizona, 2010/12</t>
  </si>
  <si>
    <t>Arizona, 2011/10</t>
  </si>
  <si>
    <t>Arizona, 2011/11</t>
  </si>
  <si>
    <t>Arizona, 2011/12</t>
  </si>
  <si>
    <t>Arizona, 2012/10</t>
  </si>
  <si>
    <t>Arizona, 2012/11</t>
  </si>
  <si>
    <t>Arizona, 2012/12</t>
  </si>
  <si>
    <t>Arizona, 2013/10</t>
  </si>
  <si>
    <t>Arizona, 2013/11</t>
  </si>
  <si>
    <t>Arizona, 2013/12</t>
  </si>
  <si>
    <t>Arizona, 2014/10</t>
  </si>
  <si>
    <t>Arizona, 2014/11</t>
  </si>
  <si>
    <t>Arizona, 2014/12</t>
  </si>
  <si>
    <t>Arizona, 2015/12</t>
  </si>
  <si>
    <t>Arkansas, 2010/10</t>
  </si>
  <si>
    <t>Arkansas, 2010/11</t>
  </si>
  <si>
    <t>Arkansas, 2010/12</t>
  </si>
  <si>
    <t>Arkansas, 2011/10</t>
  </si>
  <si>
    <t>Arkansas, 2011/11</t>
  </si>
  <si>
    <t>Arkansas, 2011/12</t>
  </si>
  <si>
    <t>Arkansas, 2012/11</t>
  </si>
  <si>
    <t>Arkansas, 2012/12</t>
  </si>
  <si>
    <t>Arkansas, 2013/10</t>
  </si>
  <si>
    <t>Arkansas, 2013/11</t>
  </si>
  <si>
    <t>Arkansas, 2013/12</t>
  </si>
  <si>
    <t>Arkansas, 2014/10</t>
  </si>
  <si>
    <t>Arkansas, 2014/11</t>
  </si>
  <si>
    <t>Arkansas, 2014/12</t>
  </si>
  <si>
    <t>Arkansas, 2015/12</t>
  </si>
  <si>
    <t>California, 2010/10</t>
  </si>
  <si>
    <t>California, 2010/11</t>
  </si>
  <si>
    <t>California, 2010/12</t>
  </si>
  <si>
    <t>California, 2011/10</t>
  </si>
  <si>
    <t>California, 2011/11</t>
  </si>
  <si>
    <t>California, 2011/12</t>
  </si>
  <si>
    <t>California, 2012/10</t>
  </si>
  <si>
    <t>California, 2012/11</t>
  </si>
  <si>
    <t>California, 2012/12</t>
  </si>
  <si>
    <t>California, 2013/10</t>
  </si>
  <si>
    <t>California, 2013/11</t>
  </si>
  <si>
    <t>California, 2013/12</t>
  </si>
  <si>
    <t>California, 2014/10</t>
  </si>
  <si>
    <t>California, 2014/11</t>
  </si>
  <si>
    <t>California, 2014/12</t>
  </si>
  <si>
    <t>California, 2015/12</t>
  </si>
  <si>
    <t>Colorado, 2010/10</t>
  </si>
  <si>
    <t>Colorado, 2010/11</t>
  </si>
  <si>
    <t>Colorado, 2010/12</t>
  </si>
  <si>
    <t>Colorado, 2011/10</t>
  </si>
  <si>
    <t>Colorado, 2011/11</t>
  </si>
  <si>
    <t>Colorado, 2011/12</t>
  </si>
  <si>
    <t>Colorado, 2012/10</t>
  </si>
  <si>
    <t>Colorado, 2012/11</t>
  </si>
  <si>
    <t>Colorado, 2012/12</t>
  </si>
  <si>
    <t>Colorado, 2013/10</t>
  </si>
  <si>
    <t>Colorado, 2013/11</t>
  </si>
  <si>
    <t>Colorado, 2013/12</t>
  </si>
  <si>
    <t>Colorado, 2014/10</t>
  </si>
  <si>
    <t>Colorado, 2014/11</t>
  </si>
  <si>
    <t>Colorado, 2014/12</t>
  </si>
  <si>
    <t>Colorado, 2015/12</t>
  </si>
  <si>
    <t>Connecticut, 2010/10</t>
  </si>
  <si>
    <t>Connecticut, 2010/11</t>
  </si>
  <si>
    <t>Connecticut, 2010/12</t>
  </si>
  <si>
    <t>Connecticut, 2011/11</t>
  </si>
  <si>
    <t>Connecticut, 2011/12</t>
  </si>
  <si>
    <t>Connecticut, 2012/10</t>
  </si>
  <si>
    <t>Connecticut, 2012/11</t>
  </si>
  <si>
    <t>Connecticut, 2012/12</t>
  </si>
  <si>
    <t>Connecticut, 2013/10</t>
  </si>
  <si>
    <t>Connecticut, 2013/11</t>
  </si>
  <si>
    <t>Connecticut, 2013/12</t>
  </si>
  <si>
    <t>Connecticut, 2014/10</t>
  </si>
  <si>
    <t>Connecticut, 2014/11</t>
  </si>
  <si>
    <t>Connecticut, 2014/12</t>
  </si>
  <si>
    <t>Connecticut, 2015/12</t>
  </si>
  <si>
    <t>Delaware, 2010/10</t>
  </si>
  <si>
    <t>Delaware, 2010/11</t>
  </si>
  <si>
    <t>Delaware, 2010/12</t>
  </si>
  <si>
    <t>Delaware, 2011/10</t>
  </si>
  <si>
    <t>Delaware, 2011/11</t>
  </si>
  <si>
    <t>Delaware, 2011/12</t>
  </si>
  <si>
    <t>Delaware, 2012/10</t>
  </si>
  <si>
    <t>Delaware, 2012/11</t>
  </si>
  <si>
    <t>Delaware, 2012/12</t>
  </si>
  <si>
    <t>Delaware, 2013/10</t>
  </si>
  <si>
    <t>Delaware, 2013/11</t>
  </si>
  <si>
    <t>Delaware, 2013/12</t>
  </si>
  <si>
    <t>Delaware, 2014/10</t>
  </si>
  <si>
    <t>Delaware, 2014/11</t>
  </si>
  <si>
    <t>Delaware, 2014/12</t>
  </si>
  <si>
    <t>Delaware, 2015/12</t>
  </si>
  <si>
    <t>District of Columbia, 2010/10</t>
  </si>
  <si>
    <t>District of Columbia, 2010/12</t>
  </si>
  <si>
    <t>District of Columbia, 2011/12</t>
  </si>
  <si>
    <t>District of Columbia, 2014/12</t>
  </si>
  <si>
    <t>District of Columbia, 2015/12</t>
  </si>
  <si>
    <t>Georgia, 2010/10</t>
  </si>
  <si>
    <t>Georgia, 2010/11</t>
  </si>
  <si>
    <t>Georgia, 2010/12</t>
  </si>
  <si>
    <t>Georgia, 2011/10</t>
  </si>
  <si>
    <t>Georgia, 2011/11</t>
  </si>
  <si>
    <t>Georgia, 2011/12</t>
  </si>
  <si>
    <t>Georgia, 2012/10</t>
  </si>
  <si>
    <t>Georgia, 2012/11</t>
  </si>
  <si>
    <t>Georgia, 2012/12</t>
  </si>
  <si>
    <t>Georgia, 2013/10</t>
  </si>
  <si>
    <t>Georgia, 2013/11</t>
  </si>
  <si>
    <t>Georgia, 2013/12</t>
  </si>
  <si>
    <t>Georgia, 2014/10</t>
  </si>
  <si>
    <t>Georgia, 2014/11</t>
  </si>
  <si>
    <t>Georgia, 2014/12</t>
  </si>
  <si>
    <t>Georgia, 2015/12</t>
  </si>
  <si>
    <t>Hawaii, 2010/10</t>
  </si>
  <si>
    <t>Hawaii, 2010/11</t>
  </si>
  <si>
    <t>Hawaii, 2010/12</t>
  </si>
  <si>
    <t>Hawaii, 2011/10</t>
  </si>
  <si>
    <t>Hawaii, 2011/11</t>
  </si>
  <si>
    <t>Hawaii, 2011/12</t>
  </si>
  <si>
    <t>Hawaii, 2012/10</t>
  </si>
  <si>
    <t>Hawaii, 2012/11</t>
  </si>
  <si>
    <t>Hawaii, 2012/12</t>
  </si>
  <si>
    <t>Hawaii, 2013/10</t>
  </si>
  <si>
    <t>Hawaii, 2013/11</t>
  </si>
  <si>
    <t>Hawaii, 2013/12</t>
  </si>
  <si>
    <t>Hawaii, 2014/10</t>
  </si>
  <si>
    <t>Hawaii, 2014/11</t>
  </si>
  <si>
    <t>Hawaii, 2014/12</t>
  </si>
  <si>
    <t>Hawaii, 2015/12</t>
  </si>
  <si>
    <t>Idaho, 2011/12</t>
  </si>
  <si>
    <t>Idaho, 2012/11</t>
  </si>
  <si>
    <t>Idaho, 2013/12</t>
  </si>
  <si>
    <t>Idaho, 2014/10</t>
  </si>
  <si>
    <t>Idaho, 2014/11</t>
  </si>
  <si>
    <t>Idaho, 2014/12</t>
  </si>
  <si>
    <t>Idaho, 2015/12</t>
  </si>
  <si>
    <t>Illinois, 2010/10</t>
  </si>
  <si>
    <t>Illinois, 2010/11</t>
  </si>
  <si>
    <t>Illinois, 2010/12</t>
  </si>
  <si>
    <t>Illinois, 2011/10</t>
  </si>
  <si>
    <t>Illinois, 2011/11</t>
  </si>
  <si>
    <t>Illinois, 2011/12</t>
  </si>
  <si>
    <t>Illinois, 2012/10</t>
  </si>
  <si>
    <t>Illinois, 2012/11</t>
  </si>
  <si>
    <t>Illinois, 2012/12</t>
  </si>
  <si>
    <t>Illinois, 2013/10</t>
  </si>
  <si>
    <t>Illinois, 2013/11</t>
  </si>
  <si>
    <t>Illinois, 2013/12</t>
  </si>
  <si>
    <t>Illinois, 2014/10</t>
  </si>
  <si>
    <t>Illinois, 2014/11</t>
  </si>
  <si>
    <t>Illinois, 2014/12</t>
  </si>
  <si>
    <t>Illinois, 2015/12</t>
  </si>
  <si>
    <t>Indiana, 2010/10</t>
  </si>
  <si>
    <t>Indiana, 2010/11</t>
  </si>
  <si>
    <t>Indiana, 2010/12</t>
  </si>
  <si>
    <t>Indiana, 2011/10</t>
  </si>
  <si>
    <t>Indiana, 2011/11</t>
  </si>
  <si>
    <t>Indiana, 2011/12</t>
  </si>
  <si>
    <t>Indiana, 2012/10</t>
  </si>
  <si>
    <t>Indiana, 2012/11</t>
  </si>
  <si>
    <t>Indiana, 2012/12</t>
  </si>
  <si>
    <t>Indiana, 2013/10</t>
  </si>
  <si>
    <t>Indiana, 2013/11</t>
  </si>
  <si>
    <t>Indiana, 2013/12</t>
  </si>
  <si>
    <t>Indiana, 2014/10</t>
  </si>
  <si>
    <t>Indiana, 2014/11</t>
  </si>
  <si>
    <t>Indiana, 2014/12</t>
  </si>
  <si>
    <t>Indiana, 2015/12</t>
  </si>
  <si>
    <t>Iowa, 2010/10</t>
  </si>
  <si>
    <t>Iowa, 2010/11</t>
  </si>
  <si>
    <t>Iowa, 2010/12</t>
  </si>
  <si>
    <t>Iowa, 2011/10</t>
  </si>
  <si>
    <t>Iowa, 2011/11</t>
  </si>
  <si>
    <t>Iowa, 2011/12</t>
  </si>
  <si>
    <t>Iowa, 2012/10</t>
  </si>
  <si>
    <t>Iowa, 2012/11</t>
  </si>
  <si>
    <t>Iowa, 2012/12</t>
  </si>
  <si>
    <t>Iowa, 2013/10</t>
  </si>
  <si>
    <t>Iowa, 2013/11</t>
  </si>
  <si>
    <t>Iowa, 2013/12</t>
  </si>
  <si>
    <t>Iowa, 2014/10</t>
  </si>
  <si>
    <t>Iowa, 2014/11</t>
  </si>
  <si>
    <t>Iowa, 2014/12</t>
  </si>
  <si>
    <t>Iowa, 2015/12</t>
  </si>
  <si>
    <t>Kansas, 2010/11</t>
  </si>
  <si>
    <t>Kansas, 2011/12</t>
  </si>
  <si>
    <t>Kansas, 2013/12</t>
  </si>
  <si>
    <t>Kansas, 2014/10</t>
  </si>
  <si>
    <t>Kansas, 2014/11</t>
  </si>
  <si>
    <t>Kansas, 2014/12</t>
  </si>
  <si>
    <t>Kansas, 2015/12</t>
  </si>
  <si>
    <t>Kentucky, 2010/10</t>
  </si>
  <si>
    <t>Kentucky, 2010/11</t>
  </si>
  <si>
    <t>Kentucky, 2010/12</t>
  </si>
  <si>
    <t>Kentucky, 2011/10</t>
  </si>
  <si>
    <t>Kentucky, 2011/11</t>
  </si>
  <si>
    <t>Kentucky, 2011/12</t>
  </si>
  <si>
    <t>Kentucky, 2012/10</t>
  </si>
  <si>
    <t>Kentucky, 2012/11</t>
  </si>
  <si>
    <t>Kentucky, 2012/12</t>
  </si>
  <si>
    <t>Kentucky, 2013/10</t>
  </si>
  <si>
    <t>Kentucky, 2013/11</t>
  </si>
  <si>
    <t>Kentucky, 2013/12</t>
  </si>
  <si>
    <t>Kentucky, 2014/10</t>
  </si>
  <si>
    <t>Kentucky, 2014/11</t>
  </si>
  <si>
    <t>Kentucky, 2014/12</t>
  </si>
  <si>
    <t>Kentucky, 2015/12</t>
  </si>
  <si>
    <t>Louisiana, 2010/10</t>
  </si>
  <si>
    <t>Louisiana, 2010/11</t>
  </si>
  <si>
    <t>Louisiana, 2010/12</t>
  </si>
  <si>
    <t>Louisiana, 2011/10</t>
  </si>
  <si>
    <t>Louisiana, 2011/11</t>
  </si>
  <si>
    <t>Louisiana, 2011/12</t>
  </si>
  <si>
    <t>Louisiana, 2012/10</t>
  </si>
  <si>
    <t>Louisiana, 2012/11</t>
  </si>
  <si>
    <t>Louisiana, 2012/12</t>
  </si>
  <si>
    <t>Louisiana, 2013/11</t>
  </si>
  <si>
    <t>Louisiana, 2013/12</t>
  </si>
  <si>
    <t>Louisiana, 2014/10</t>
  </si>
  <si>
    <t>Louisiana, 2014/11</t>
  </si>
  <si>
    <t>Louisiana, 2014/12</t>
  </si>
  <si>
    <t>Louisiana, 2015/12</t>
  </si>
  <si>
    <t>Maine, 2011/11</t>
  </si>
  <si>
    <t>Maine, 2011/12</t>
  </si>
  <si>
    <t>Maine, 2012/11</t>
  </si>
  <si>
    <t>Maine, 2012/12</t>
  </si>
  <si>
    <t>Maine, 2013/11</t>
  </si>
  <si>
    <t>Maine, 2013/12</t>
  </si>
  <si>
    <t>Maine, 2014/10</t>
  </si>
  <si>
    <t>Maine, 2014/11</t>
  </si>
  <si>
    <t>Maine, 2014/12</t>
  </si>
  <si>
    <t>Maine, 2015/12</t>
  </si>
  <si>
    <t>Maryland, 2010/10</t>
  </si>
  <si>
    <t>Maryland, 2010/11</t>
  </si>
  <si>
    <t>Maryland, 2010/12</t>
  </si>
  <si>
    <t>Maryland, 2011/10</t>
  </si>
  <si>
    <t>Maryland, 2011/11</t>
  </si>
  <si>
    <t>Maryland, 2011/12</t>
  </si>
  <si>
    <t>Maryland, 2012/10</t>
  </si>
  <si>
    <t>Maryland, 2012/11</t>
  </si>
  <si>
    <t>Maryland, 2012/12</t>
  </si>
  <si>
    <t>Maryland, 2013/10</t>
  </si>
  <si>
    <t>Maryland, 2013/11</t>
  </si>
  <si>
    <t>Maryland, 2013/12</t>
  </si>
  <si>
    <t>Maryland, 2014/10</t>
  </si>
  <si>
    <t>Maryland, 2014/11</t>
  </si>
  <si>
    <t>Maryland, 2014/12</t>
  </si>
  <si>
    <t>Maryland, 2015/12</t>
  </si>
  <si>
    <t>Massachusetts, 2010/10</t>
  </si>
  <si>
    <t>Massachusetts, 2010/11</t>
  </si>
  <si>
    <t>Massachusetts, 2010/12</t>
  </si>
  <si>
    <t>Massachusetts, 2011/11</t>
  </si>
  <si>
    <t>Massachusetts, 2011/12</t>
  </si>
  <si>
    <t>Massachusetts, 2012/10</t>
  </si>
  <si>
    <t>Massachusetts, 2012/11</t>
  </si>
  <si>
    <t>Massachusetts, 2012/12</t>
  </si>
  <si>
    <t>Massachusetts, 2013/10</t>
  </si>
  <si>
    <t>Massachusetts, 2013/11</t>
  </si>
  <si>
    <t>Massachusetts, 2013/12</t>
  </si>
  <si>
    <t>Massachusetts, 2014/10</t>
  </si>
  <si>
    <t>Massachusetts, 2014/11</t>
  </si>
  <si>
    <t>Massachusetts, 2014/12</t>
  </si>
  <si>
    <t>Massachusetts, 2015/12</t>
  </si>
  <si>
    <t>Michigan, 2010/12</t>
  </si>
  <si>
    <t>Michigan, 2011/10</t>
  </si>
  <si>
    <t>Michigan, 2011/12</t>
  </si>
  <si>
    <t>Michigan, 2012/10</t>
  </si>
  <si>
    <t>Michigan, 2012/11</t>
  </si>
  <si>
    <t>Michigan, 2012/12</t>
  </si>
  <si>
    <t>Michigan, 2013/11</t>
  </si>
  <si>
    <t>Michigan, 2013/12</t>
  </si>
  <si>
    <t>Michigan, 2014/10</t>
  </si>
  <si>
    <t>Michigan, 2014/11</t>
  </si>
  <si>
    <t>Michigan, 2014/12</t>
  </si>
  <si>
    <t>Michigan, 2015/12</t>
  </si>
  <si>
    <t>Minnesota, 2010/10</t>
  </si>
  <si>
    <t>Minnesota, 2010/11</t>
  </si>
  <si>
    <t>Minnesota, 2010/12</t>
  </si>
  <si>
    <t>Minnesota, 2011/10</t>
  </si>
  <si>
    <t>Minnesota, 2011/11</t>
  </si>
  <si>
    <t>Minnesota, 2011/12</t>
  </si>
  <si>
    <t>Minnesota, 2012/10</t>
  </si>
  <si>
    <t>Minnesota, 2012/11</t>
  </si>
  <si>
    <t>Minnesota, 2012/12</t>
  </si>
  <si>
    <t>Minnesota, 2013/10</t>
  </si>
  <si>
    <t>Minnesota, 2013/11</t>
  </si>
  <si>
    <t>Minnesota, 2013/12</t>
  </si>
  <si>
    <t>Minnesota, 2014/10</t>
  </si>
  <si>
    <t>Minnesota, 2014/11</t>
  </si>
  <si>
    <t>Minnesota, 2014/12</t>
  </si>
  <si>
    <t>Minnesota, 2015/12</t>
  </si>
  <si>
    <t>Mississippi, 2010/10</t>
  </si>
  <si>
    <t>Mississippi, 2010/11</t>
  </si>
  <si>
    <t>Mississippi, 2011/10</t>
  </si>
  <si>
    <t>Mississippi, 2011/11</t>
  </si>
  <si>
    <t>Mississippi, 2012/10</t>
  </si>
  <si>
    <t>Mississippi, 2012/11</t>
  </si>
  <si>
    <t>Mississippi, 2012/12</t>
  </si>
  <si>
    <t>Mississippi, 2013/10</t>
  </si>
  <si>
    <t>Mississippi, 2013/11</t>
  </si>
  <si>
    <t>Mississippi, 2013/12</t>
  </si>
  <si>
    <t>Mississippi, 2014/10</t>
  </si>
  <si>
    <t>Mississippi, 2014/11</t>
  </si>
  <si>
    <t>Mississippi, 2014/12</t>
  </si>
  <si>
    <t>Mississippi, 2015/12</t>
  </si>
  <si>
    <t>Missouri, 2010/10</t>
  </si>
  <si>
    <t>Missouri, 2010/11</t>
  </si>
  <si>
    <t>Missouri, 2010/12</t>
  </si>
  <si>
    <t>Missouri, 2011/10</t>
  </si>
  <si>
    <t>Missouri, 2011/11</t>
  </si>
  <si>
    <t>Missouri, 2011/12</t>
  </si>
  <si>
    <t>Missouri, 2012/10</t>
  </si>
  <si>
    <t>Missouri, 2012/11</t>
  </si>
  <si>
    <t>Missouri, 2012/12</t>
  </si>
  <si>
    <t>Missouri, 2013/10</t>
  </si>
  <si>
    <t>Missouri, 2013/11</t>
  </si>
  <si>
    <t>Missouri, 2013/12</t>
  </si>
  <si>
    <t>Missouri, 2014/10</t>
  </si>
  <si>
    <t>Missouri, 2014/11</t>
  </si>
  <si>
    <t>Missouri, 2014/12</t>
  </si>
  <si>
    <t>Missouri, 2015/12</t>
  </si>
  <si>
    <t>Montana, 2010/10</t>
  </si>
  <si>
    <t>Montana, 2010/11</t>
  </si>
  <si>
    <t>Montana, 2010/12</t>
  </si>
  <si>
    <t>Montana, 2011/11</t>
  </si>
  <si>
    <t>Montana, 2011/12</t>
  </si>
  <si>
    <t>Montana, 2012/10</t>
  </si>
  <si>
    <t>Montana, 2012/11</t>
  </si>
  <si>
    <t>Montana, 2012/12</t>
  </si>
  <si>
    <t>Montana, 2013/10</t>
  </si>
  <si>
    <t>Montana, 2013/11</t>
  </si>
  <si>
    <t>Montana, 2013/12</t>
  </si>
  <si>
    <t>Montana, 2014/10</t>
  </si>
  <si>
    <t>Montana, 2014/11</t>
  </si>
  <si>
    <t>Montana, 2014/12</t>
  </si>
  <si>
    <t>Montana, 2015/12</t>
  </si>
  <si>
    <t>Nebraska, 2010/10</t>
  </si>
  <si>
    <t>Nebraska, 2010/11</t>
  </si>
  <si>
    <t>Nebraska, 2010/12</t>
  </si>
  <si>
    <t>Nebraska, 2011/12</t>
  </si>
  <si>
    <t>Nebraska, 2012/10</t>
  </si>
  <si>
    <t>Nebraska, 2012/11</t>
  </si>
  <si>
    <t>Nebraska, 2012/12</t>
  </si>
  <si>
    <t>Nebraska, 2013/10</t>
  </si>
  <si>
    <t>Nebraska, 2013/11</t>
  </si>
  <si>
    <t>Nebraska, 2013/12</t>
  </si>
  <si>
    <t>Nebraska, 2014/10</t>
  </si>
  <si>
    <t>Nebraska, 2014/11</t>
  </si>
  <si>
    <t>Nebraska, 2014/12</t>
  </si>
  <si>
    <t>Nebraska, 2015/12</t>
  </si>
  <si>
    <t>Nevada, 2010/12</t>
  </si>
  <si>
    <t>Nevada, 2011/10</t>
  </si>
  <si>
    <t>Nevada, 2011/11</t>
  </si>
  <si>
    <t>Nevada, 2011/12</t>
  </si>
  <si>
    <t>Nevada, 2012/10</t>
  </si>
  <si>
    <t>Nevada, 2012/11</t>
  </si>
  <si>
    <t>Nevada, 2012/12</t>
  </si>
  <si>
    <t>Nevada, 2013/11</t>
  </si>
  <si>
    <t>Nevada, 2013/12</t>
  </si>
  <si>
    <t>Nevada, 2014/10</t>
  </si>
  <si>
    <t>Nevada, 2014/11</t>
  </si>
  <si>
    <t>Nevada, 2014/12</t>
  </si>
  <si>
    <t>Nevada, 2015/12</t>
  </si>
  <si>
    <t>New Hampshire, 2010/10</t>
  </si>
  <si>
    <t>New Hampshire, 2010/11</t>
  </si>
  <si>
    <t>New Hampshire, 2010/12</t>
  </si>
  <si>
    <t>New Hampshire, 2011/10</t>
  </si>
  <si>
    <t>New Hampshire, 2011/11</t>
  </si>
  <si>
    <t>New Hampshire, 2011/12</t>
  </si>
  <si>
    <t>New Hampshire, 2012/10</t>
  </si>
  <si>
    <t>New Hampshire, 2012/11</t>
  </si>
  <si>
    <t>New Hampshire, 2012/12</t>
  </si>
  <si>
    <t>New Hampshire, 2013/12</t>
  </si>
  <si>
    <t>New Hampshire, 2014/11</t>
  </si>
  <si>
    <t>New Hampshire, 2014/12</t>
  </si>
  <si>
    <t>New Hampshire, 2015/12</t>
  </si>
  <si>
    <t>New Mexico, 2010/11</t>
  </si>
  <si>
    <t>New Mexico, 2010/12</t>
  </si>
  <si>
    <t>New Mexico, 2011/10</t>
  </si>
  <si>
    <t>New Mexico, 2011/11</t>
  </si>
  <si>
    <t>New Mexico, 2011/12</t>
  </si>
  <si>
    <t>New Mexico, 2012/10</t>
  </si>
  <si>
    <t>New Mexico, 2012/11</t>
  </si>
  <si>
    <t>New Mexico, 2012/12</t>
  </si>
  <si>
    <t>New Mexico, 2013/10</t>
  </si>
  <si>
    <t>New Mexico, 2013/11</t>
  </si>
  <si>
    <t>New Mexico, 2013/12</t>
  </si>
  <si>
    <t>New Mexico, 2014/10</t>
  </si>
  <si>
    <t>New Mexico, 2014/11</t>
  </si>
  <si>
    <t>New Mexico, 2014/12</t>
  </si>
  <si>
    <t>New Mexico, 2015/12</t>
  </si>
  <si>
    <t>New York, 2010/10</t>
  </si>
  <si>
    <t>New York, 2010/11</t>
  </si>
  <si>
    <t>New York, 2010/12</t>
  </si>
  <si>
    <t>New York, 2011/10</t>
  </si>
  <si>
    <t>New York, 2011/11</t>
  </si>
  <si>
    <t>New York, 2011/12</t>
  </si>
  <si>
    <t>New York, 2012/10</t>
  </si>
  <si>
    <t>New York, 2012/11</t>
  </si>
  <si>
    <t>New York, 2012/12</t>
  </si>
  <si>
    <t>New York, 2013/10</t>
  </si>
  <si>
    <t>New York, 2013/11</t>
  </si>
  <si>
    <t>New York, 2013/12</t>
  </si>
  <si>
    <t>New York, 2014/10</t>
  </si>
  <si>
    <t>New York, 2014/11</t>
  </si>
  <si>
    <t>New York, 2014/12</t>
  </si>
  <si>
    <t>New York, 2015/12</t>
  </si>
  <si>
    <t>North Carolina, 2010/11</t>
  </si>
  <si>
    <t>North Carolina, 2010/12</t>
  </si>
  <si>
    <t>North Carolina, 2011/10</t>
  </si>
  <si>
    <t>North Carolina, 2011/11</t>
  </si>
  <si>
    <t>North Carolina, 2011/12</t>
  </si>
  <si>
    <t>North Carolina, 2012/10</t>
  </si>
  <si>
    <t>North Carolina, 2012/11</t>
  </si>
  <si>
    <t>North Carolina, 2012/12</t>
  </si>
  <si>
    <t>North Carolina, 2013/10</t>
  </si>
  <si>
    <t>North Carolina, 2013/11</t>
  </si>
  <si>
    <t>North Carolina, 2013/12</t>
  </si>
  <si>
    <t>North Carolina, 2014/10</t>
  </si>
  <si>
    <t>North Carolina, 2014/11</t>
  </si>
  <si>
    <t>North Carolina, 2014/12</t>
  </si>
  <si>
    <t>North Carolina, 2015/12</t>
  </si>
  <si>
    <t>North Dakota, 2010/10</t>
  </si>
  <si>
    <t>North Dakota, 2010/11</t>
  </si>
  <si>
    <t>North Dakota, 2010/12</t>
  </si>
  <si>
    <t>North Dakota, 2011/12</t>
  </si>
  <si>
    <t>North Dakota, 2012/10</t>
  </si>
  <si>
    <t>North Dakota, 2012/11</t>
  </si>
  <si>
    <t>North Dakota, 2013/10</t>
  </si>
  <si>
    <t>North Dakota, 2013/11</t>
  </si>
  <si>
    <t>North Dakota, 2013/12</t>
  </si>
  <si>
    <t>North Dakota, 2014/12</t>
  </si>
  <si>
    <t>North Dakota, 2015/12</t>
  </si>
  <si>
    <t>Ohio, 2010/10</t>
  </si>
  <si>
    <t>Ohio, 2010/11</t>
  </si>
  <si>
    <t>Ohio, 2010/12</t>
  </si>
  <si>
    <t>Ohio, 2011/10</t>
  </si>
  <si>
    <t>Ohio, 2011/11</t>
  </si>
  <si>
    <t>Ohio, 2011/12</t>
  </si>
  <si>
    <t>Ohio, 2012/10</t>
  </si>
  <si>
    <t>Ohio, 2012/11</t>
  </si>
  <si>
    <t>Ohio, 2012/12</t>
  </si>
  <si>
    <t>Ohio, 2013/10</t>
  </si>
  <si>
    <t>Ohio, 2013/11</t>
  </si>
  <si>
    <t>Ohio, 2013/12</t>
  </si>
  <si>
    <t>Ohio, 2014/10</t>
  </si>
  <si>
    <t>Ohio, 2014/11</t>
  </si>
  <si>
    <t>Ohio, 2014/12</t>
  </si>
  <si>
    <t>Ohio, 2015/12</t>
  </si>
  <si>
    <t>Oklahoma, 2010/10</t>
  </si>
  <si>
    <t>Oklahoma, 2010/11</t>
  </si>
  <si>
    <t>Oklahoma, 2010/12</t>
  </si>
  <si>
    <t>Oklahoma, 2011/12</t>
  </si>
  <si>
    <t>Oklahoma, 2012/10</t>
  </si>
  <si>
    <t>Oklahoma, 2012/11</t>
  </si>
  <si>
    <t>Oklahoma, 2013/10</t>
  </si>
  <si>
    <t>Oklahoma, 2013/11</t>
  </si>
  <si>
    <t>Oklahoma, 2013/12</t>
  </si>
  <si>
    <t>Oklahoma, 2014/10</t>
  </si>
  <si>
    <t>Oklahoma, 2014/11</t>
  </si>
  <si>
    <t>Oklahoma, 2014/12</t>
  </si>
  <si>
    <t>Oklahoma, 2015/12</t>
  </si>
  <si>
    <t>Oregon, 2010/10</t>
  </si>
  <si>
    <t>Oregon, 2010/11</t>
  </si>
  <si>
    <t>Oregon, 2010/12</t>
  </si>
  <si>
    <t>Oregon, 2011/10</t>
  </si>
  <si>
    <t>Oregon, 2011/11</t>
  </si>
  <si>
    <t>Oregon, 2011/12</t>
  </si>
  <si>
    <t>Oregon, 2012/10</t>
  </si>
  <si>
    <t>Oregon, 2012/11</t>
  </si>
  <si>
    <t>Oregon, 2012/12</t>
  </si>
  <si>
    <t>Oregon, 2013/10</t>
  </si>
  <si>
    <t>Oregon, 2013/11</t>
  </si>
  <si>
    <t>Oregon, 2013/12</t>
  </si>
  <si>
    <t>Oregon, 2014/10</t>
  </si>
  <si>
    <t>Oregon, 2014/11</t>
  </si>
  <si>
    <t>Oregon, 2014/12</t>
  </si>
  <si>
    <t>Oregon, 2015/12</t>
  </si>
  <si>
    <t>Pennsylvania, 2010/10</t>
  </si>
  <si>
    <t>Pennsylvania, 2010/11</t>
  </si>
  <si>
    <t>Pennsylvania, 2010/12</t>
  </si>
  <si>
    <t>Pennsylvania, 2011/10</t>
  </si>
  <si>
    <t>Pennsylvania, 2011/11</t>
  </si>
  <si>
    <t>Pennsylvania, 2011/12</t>
  </si>
  <si>
    <t>Pennsylvania, 2012/10</t>
  </si>
  <si>
    <t>Pennsylvania, 2012/11</t>
  </si>
  <si>
    <t>Pennsylvania, 2012/12</t>
  </si>
  <si>
    <t>Pennsylvania, 2013/10</t>
  </si>
  <si>
    <t>Pennsylvania, 2013/11</t>
  </si>
  <si>
    <t>Pennsylvania, 2013/12</t>
  </si>
  <si>
    <t>Pennsylvania, 2014/10</t>
  </si>
  <si>
    <t>Pennsylvania, 2014/11</t>
  </si>
  <si>
    <t>Pennsylvania, 2014/12</t>
  </si>
  <si>
    <t>Pennsylvania, 2015/12</t>
  </si>
  <si>
    <t>South Carolina, 2010/10</t>
  </si>
  <si>
    <t>South Carolina, 2010/11</t>
  </si>
  <si>
    <t>South Carolina, 2010/12</t>
  </si>
  <si>
    <t>South Carolina, 2011/10</t>
  </si>
  <si>
    <t>South Carolina, 2011/11</t>
  </si>
  <si>
    <t>South Carolina, 2011/12</t>
  </si>
  <si>
    <t>South Carolina, 2012/10</t>
  </si>
  <si>
    <t>South Carolina, 2012/11</t>
  </si>
  <si>
    <t>South Carolina, 2012/12</t>
  </si>
  <si>
    <t>South Carolina, 2013/10</t>
  </si>
  <si>
    <t>South Carolina, 2013/11</t>
  </si>
  <si>
    <t>South Carolina, 2013/12</t>
  </si>
  <si>
    <t>South Carolina, 2014/10</t>
  </si>
  <si>
    <t>South Carolina, 2014/11</t>
  </si>
  <si>
    <t>South Carolina, 2014/12</t>
  </si>
  <si>
    <t>South Carolina, 2015/12</t>
  </si>
  <si>
    <t>South Dakota, 2010/10</t>
  </si>
  <si>
    <t>South Dakota, 2010/11</t>
  </si>
  <si>
    <t>South Dakota, 2010/12</t>
  </si>
  <si>
    <t>South Dakota, 2011/10</t>
  </si>
  <si>
    <t>South Dakota, 2011/11</t>
  </si>
  <si>
    <t>South Dakota, 2011/12</t>
  </si>
  <si>
    <t>South Dakota, 2012/10</t>
  </si>
  <si>
    <t>South Dakota, 2012/11</t>
  </si>
  <si>
    <t>South Dakota, 2012/12</t>
  </si>
  <si>
    <t>South Dakota, 2013/10</t>
  </si>
  <si>
    <t>South Dakota, 2013/11</t>
  </si>
  <si>
    <t>South Dakota, 2013/12</t>
  </si>
  <si>
    <t>South Dakota, 2014/10</t>
  </si>
  <si>
    <t>South Dakota, 2014/11</t>
  </si>
  <si>
    <t>South Dakota, 2014/12</t>
  </si>
  <si>
    <t>South Dakota, 2015/12</t>
  </si>
  <si>
    <t>Tennessee, 2010/10</t>
  </si>
  <si>
    <t>Tennessee, 2010/11</t>
  </si>
  <si>
    <t>Tennessee, 2010/12</t>
  </si>
  <si>
    <t>Tennessee, 2011/11</t>
  </si>
  <si>
    <t>Tennessee, 2011/12</t>
  </si>
  <si>
    <t>Tennessee, 2012/11</t>
  </si>
  <si>
    <t>Tennessee, 2012/12</t>
  </si>
  <si>
    <t>Tennessee, 2013/10</t>
  </si>
  <si>
    <t>Tennessee, 2013/11</t>
  </si>
  <si>
    <t>Tennessee, 2013/12</t>
  </si>
  <si>
    <t>Tennessee, 2014/10</t>
  </si>
  <si>
    <t>Tennessee, 2014/11</t>
  </si>
  <si>
    <t>Tennessee, 2014/12</t>
  </si>
  <si>
    <t>Tennessee, 2015/12</t>
  </si>
  <si>
    <t>Texas, 2010/10</t>
  </si>
  <si>
    <t>Texas, 2010/11</t>
  </si>
  <si>
    <t>Texas, 2010/12</t>
  </si>
  <si>
    <t>Texas, 2011/10</t>
  </si>
  <si>
    <t>Texas, 2011/11</t>
  </si>
  <si>
    <t>Texas, 2011/12</t>
  </si>
  <si>
    <t>Texas, 2012/10</t>
  </si>
  <si>
    <t>Texas, 2012/11</t>
  </si>
  <si>
    <t>Texas, 2012/12</t>
  </si>
  <si>
    <t>Texas, 2013/10</t>
  </si>
  <si>
    <t>Texas, 2013/11</t>
  </si>
  <si>
    <t>Texas, 2013/12</t>
  </si>
  <si>
    <t>Texas, 2014/10</t>
  </si>
  <si>
    <t>Texas, 2014/11</t>
  </si>
  <si>
    <t>Texas, 2014/12</t>
  </si>
  <si>
    <t>Texas, 2015/12</t>
  </si>
  <si>
    <t>Utah, 2010/10</t>
  </si>
  <si>
    <t>Utah, 2010/11</t>
  </si>
  <si>
    <t>Utah, 2010/12</t>
  </si>
  <si>
    <t>Utah, 2011/10</t>
  </si>
  <si>
    <t>Utah, 2011/11</t>
  </si>
  <si>
    <t>Utah, 2011/12</t>
  </si>
  <si>
    <t>Utah, 2012/10</t>
  </si>
  <si>
    <t>Utah, 2012/11</t>
  </si>
  <si>
    <t>Utah, 2012/12</t>
  </si>
  <si>
    <t>Utah, 2013/10</t>
  </si>
  <si>
    <t>Utah, 2013/11</t>
  </si>
  <si>
    <t>Utah, 2013/12</t>
  </si>
  <si>
    <t>Utah, 2014/10</t>
  </si>
  <si>
    <t>Utah, 2014/11</t>
  </si>
  <si>
    <t>Utah, 2014/12</t>
  </si>
  <si>
    <t>Utah, 2015/12</t>
  </si>
  <si>
    <t>Vermont, 2013/12</t>
  </si>
  <si>
    <t>Vermont, 2014/10</t>
  </si>
  <si>
    <t>Vermont, 2014/11</t>
  </si>
  <si>
    <t>Vermont, 2014/12</t>
  </si>
  <si>
    <t>Vermont, 2015/12</t>
  </si>
  <si>
    <t>Virginia, 2010/10</t>
  </si>
  <si>
    <t>Virginia, 2010/11</t>
  </si>
  <si>
    <t>Virginia, 2010/12</t>
  </si>
  <si>
    <t>Virginia, 2011/10</t>
  </si>
  <si>
    <t>Virginia, 2011/11</t>
  </si>
  <si>
    <t>Virginia, 2011/12</t>
  </si>
  <si>
    <t>Virginia, 2012/10</t>
  </si>
  <si>
    <t>Virginia, 2012/11</t>
  </si>
  <si>
    <t>Virginia, 2012/12</t>
  </si>
  <si>
    <t>Virginia, 2013/10</t>
  </si>
  <si>
    <t>Virginia, 2013/11</t>
  </si>
  <si>
    <t>Virginia, 2013/12</t>
  </si>
  <si>
    <t>Virginia, 2014/10</t>
  </si>
  <si>
    <t>Virginia, 2014/11</t>
  </si>
  <si>
    <t>Virginia, 2014/12</t>
  </si>
  <si>
    <t>Virginia, 2015/12</t>
  </si>
  <si>
    <t>Washington, 2010/10</t>
  </si>
  <si>
    <t>Washington, 2010/11</t>
  </si>
  <si>
    <t>Washington, 2010/12</t>
  </si>
  <si>
    <t>Washington, 2011/10</t>
  </si>
  <si>
    <t>Washington, 2011/11</t>
  </si>
  <si>
    <t>Washington, 2011/12</t>
  </si>
  <si>
    <t>Washington, 2012/10</t>
  </si>
  <si>
    <t>Washington, 2012/11</t>
  </si>
  <si>
    <t>Washington, 2012/12</t>
  </si>
  <si>
    <t>Washington, 2013/10</t>
  </si>
  <si>
    <t>Washington, 2013/11</t>
  </si>
  <si>
    <t>Washington, 2013/12</t>
  </si>
  <si>
    <t>Washington, 2014/10</t>
  </si>
  <si>
    <t>Washington, 2014/11</t>
  </si>
  <si>
    <t>Washington, 2014/12</t>
  </si>
  <si>
    <t>Washington, 2015/12</t>
  </si>
  <si>
    <t>West Virginia, 2010/10</t>
  </si>
  <si>
    <t>West Virginia, 2010/11</t>
  </si>
  <si>
    <t>West Virginia, 2010/12</t>
  </si>
  <si>
    <t>West Virginia, 2011/10</t>
  </si>
  <si>
    <t>West Virginia, 2011/11</t>
  </si>
  <si>
    <t>West Virginia, 2011/12</t>
  </si>
  <si>
    <t>West Virginia, 2012/10</t>
  </si>
  <si>
    <t>West Virginia, 2012/11</t>
  </si>
  <si>
    <t>West Virginia, 2012/12</t>
  </si>
  <si>
    <t>West Virginia, 2013/10</t>
  </si>
  <si>
    <t>West Virginia, 2013/11</t>
  </si>
  <si>
    <t>West Virginia, 2013/12</t>
  </si>
  <si>
    <t>West Virginia, 2014/10</t>
  </si>
  <si>
    <t>West Virginia, 2014/11</t>
  </si>
  <si>
    <t>West Virginia, 2014/12</t>
  </si>
  <si>
    <t>West Virginia, 2015/12</t>
  </si>
  <si>
    <t>Wisconsin, 2010/10</t>
  </si>
  <si>
    <t>Wisconsin, 2010/11</t>
  </si>
  <si>
    <t>Wisconsin, 2010/12</t>
  </si>
  <si>
    <t>Wisconsin, 2011/10</t>
  </si>
  <si>
    <t>Wisconsin, 2011/11</t>
  </si>
  <si>
    <t>Wisconsin, 2011/12</t>
  </si>
  <si>
    <t>Wisconsin, 2012/10</t>
  </si>
  <si>
    <t>Wisconsin, 2012/11</t>
  </si>
  <si>
    <t>Wisconsin, 2012/12</t>
  </si>
  <si>
    <t>Wisconsin, 2013/10</t>
  </si>
  <si>
    <t>Wisconsin, 2013/11</t>
  </si>
  <si>
    <t>Wisconsin, 2013/12</t>
  </si>
  <si>
    <t>Wisconsin, 2014/10</t>
  </si>
  <si>
    <t>Wisconsin, 2014/11</t>
  </si>
  <si>
    <t>Wisconsin, 2014/12</t>
  </si>
  <si>
    <t>Wisconsin, 2015/12</t>
  </si>
  <si>
    <t>Wyoming, 2010/10</t>
  </si>
  <si>
    <t>Wyoming, 2010/11</t>
  </si>
  <si>
    <t>Wyoming, 2010/12</t>
  </si>
  <si>
    <t>Wyoming, 2011/10</t>
  </si>
  <si>
    <t>Wyoming, 2011/11</t>
  </si>
  <si>
    <t>Wyoming, 2011/12</t>
  </si>
  <si>
    <t>Wyoming, 2012/10</t>
  </si>
  <si>
    <t>Wyoming, 2012/11</t>
  </si>
  <si>
    <t>Wyoming, 2012/12</t>
  </si>
  <si>
    <t>Wyoming, 2013/11</t>
  </si>
  <si>
    <t>Wyoming, 2013/12</t>
  </si>
  <si>
    <t>Wyoming, 2014/11</t>
  </si>
  <si>
    <t>Wyoming, 2014/12</t>
  </si>
  <si>
    <t>Wyoming, 2015/12</t>
  </si>
  <si>
    <t>Total Flu Specimens</t>
  </si>
  <si>
    <t>Pop 5 to 14 years</t>
  </si>
  <si>
    <t>Pop 15 to 24 years</t>
  </si>
  <si>
    <t>Pop 25 to 34 years</t>
  </si>
  <si>
    <t>Pop 35 to 44 years</t>
  </si>
  <si>
    <t>Pop 45 to 54 years</t>
  </si>
  <si>
    <t>Pop 55 to 64 years</t>
  </si>
  <si>
    <t>Pop 65 to 74 years</t>
  </si>
  <si>
    <t>Pop 75 to 84 years</t>
  </si>
  <si>
    <t>Deaths 0-4 years</t>
  </si>
  <si>
    <t>Pop 0 to 4 years</t>
  </si>
  <si>
    <t>Deaths 0 to 4 years</t>
  </si>
  <si>
    <t>Deaths 5 to 14 years</t>
  </si>
  <si>
    <t>Deaths 15 to 24 years</t>
  </si>
  <si>
    <t>Deaths 25 to 34 years</t>
  </si>
  <si>
    <t>Deaths 35 to 44 years</t>
  </si>
  <si>
    <t>Deaths 45 to 54 years</t>
  </si>
  <si>
    <t>Deaths 55 to 64 years</t>
  </si>
  <si>
    <t>Deaths 65 to 74 years</t>
  </si>
  <si>
    <t>Deaths 75 to 84 years</t>
  </si>
  <si>
    <t>Deaths 5-14 years</t>
  </si>
  <si>
    <t>Deaths 15-24 years</t>
  </si>
  <si>
    <t>Deaths 25-34 years</t>
  </si>
  <si>
    <t>Deaths 35-44 years</t>
  </si>
  <si>
    <t>Deaths 45-54 years</t>
  </si>
  <si>
    <t>Deaths 55-64 years</t>
  </si>
  <si>
    <t>Deaths 65-74 years</t>
  </si>
  <si>
    <t>Deaths 75-84 years</t>
  </si>
  <si>
    <t>Deaths 85+ years</t>
  </si>
  <si>
    <t>Total Deaths</t>
  </si>
  <si>
    <t>Variance</t>
  </si>
  <si>
    <t>Mean</t>
  </si>
  <si>
    <t>0 to 4 Deaths % Pop</t>
  </si>
  <si>
    <t>5 to 14 Deaths % Pop</t>
  </si>
  <si>
    <t>15 to 24 Deaths % Pop</t>
  </si>
  <si>
    <t>25 to 34 Deaths % Pop</t>
  </si>
  <si>
    <t>35 to 44 Deaths % Pop</t>
  </si>
  <si>
    <t>45 to 54 Deaths % Pop</t>
  </si>
  <si>
    <t>55 to 64 Deaths % Pop</t>
  </si>
  <si>
    <t>65 to 74 Deaths % Pop</t>
  </si>
  <si>
    <t>75 to 84 Deaths % Pop</t>
  </si>
  <si>
    <t>Pop 85+ years</t>
  </si>
  <si>
    <t>Deaths 85+ % Pop</t>
  </si>
  <si>
    <t>ILI Total</t>
  </si>
  <si>
    <t>Providers</t>
  </si>
  <si>
    <t>Total Patients</t>
  </si>
  <si>
    <t>Alabama, 2018</t>
  </si>
  <si>
    <t>Alabama, 2019</t>
  </si>
  <si>
    <t>Alaska, 2018</t>
  </si>
  <si>
    <t>Alaska, 2019</t>
  </si>
  <si>
    <t>Arizona, 2018</t>
  </si>
  <si>
    <t>Arizona, 2019</t>
  </si>
  <si>
    <t>Arkansas, 2018</t>
  </si>
  <si>
    <t>Arkansas, 2019</t>
  </si>
  <si>
    <t>California, 2018</t>
  </si>
  <si>
    <t>California, 2019</t>
  </si>
  <si>
    <t>Colorado, 2018</t>
  </si>
  <si>
    <t>Colorado, 2019</t>
  </si>
  <si>
    <t>Connecticut, 2018</t>
  </si>
  <si>
    <t>Connecticut, 2019</t>
  </si>
  <si>
    <t>Delaware, 2018</t>
  </si>
  <si>
    <t>Delaware, 2019</t>
  </si>
  <si>
    <t>District of Columbia, 2018</t>
  </si>
  <si>
    <t>District of Columbia, 2019</t>
  </si>
  <si>
    <t>Georgia, 2018</t>
  </si>
  <si>
    <t>Georgia, 2019</t>
  </si>
  <si>
    <t>Hawaii, 2018</t>
  </si>
  <si>
    <t>Hawaii, 2019</t>
  </si>
  <si>
    <t>Idaho, 2018</t>
  </si>
  <si>
    <t>Idaho, 2019</t>
  </si>
  <si>
    <t>Illinois, 2018</t>
  </si>
  <si>
    <t>Illinois, 2019</t>
  </si>
  <si>
    <t>Indiana, 2018</t>
  </si>
  <si>
    <t>Indiana, 2019</t>
  </si>
  <si>
    <t>Iowa, 2018</t>
  </si>
  <si>
    <t>Iowa, 2019</t>
  </si>
  <si>
    <t>Kansas, 2018</t>
  </si>
  <si>
    <t>Kansas, 2019</t>
  </si>
  <si>
    <t>Kentucky, 2018</t>
  </si>
  <si>
    <t>Kentucky, 2019</t>
  </si>
  <si>
    <t>Louisiana, 2018</t>
  </si>
  <si>
    <t>Louisiana, 2019</t>
  </si>
  <si>
    <t>Maine, 2018</t>
  </si>
  <si>
    <t>Maine, 2019</t>
  </si>
  <si>
    <t>Maryland, 2018</t>
  </si>
  <si>
    <t>Maryland, 2019</t>
  </si>
  <si>
    <t>Massachusetts, 2018</t>
  </si>
  <si>
    <t>Massachusetts, 2019</t>
  </si>
  <si>
    <t>Michigan, 2018</t>
  </si>
  <si>
    <t>Michigan, 2019</t>
  </si>
  <si>
    <t>Minnesota, 2018</t>
  </si>
  <si>
    <t>Minnesota, 2019</t>
  </si>
  <si>
    <t>Mississippi, 2018</t>
  </si>
  <si>
    <t>Mississippi, 2019</t>
  </si>
  <si>
    <t>Missouri, 2018</t>
  </si>
  <si>
    <t>Missouri, 2019</t>
  </si>
  <si>
    <t>Montana, 2018</t>
  </si>
  <si>
    <t>Montana, 2019</t>
  </si>
  <si>
    <t>Nebraska, 2018</t>
  </si>
  <si>
    <t>Nebraska, 2019</t>
  </si>
  <si>
    <t>Nevada, 2018</t>
  </si>
  <si>
    <t>Nevada, 2019</t>
  </si>
  <si>
    <t>New Hampshire, 2018</t>
  </si>
  <si>
    <t>New Hampshire, 2019</t>
  </si>
  <si>
    <t>New Jersey, 2018</t>
  </si>
  <si>
    <t>New Jersey, 2019</t>
  </si>
  <si>
    <t>New Mexico, 2018</t>
  </si>
  <si>
    <t>New Mexico, 2019</t>
  </si>
  <si>
    <t>New York, 2018</t>
  </si>
  <si>
    <t>New York, 2019</t>
  </si>
  <si>
    <t>North Carolina, 2018</t>
  </si>
  <si>
    <t>North Carolina, 2019</t>
  </si>
  <si>
    <t>North Dakota, 2018</t>
  </si>
  <si>
    <t>North Dakota, 2019</t>
  </si>
  <si>
    <t>Ohio, 2018</t>
  </si>
  <si>
    <t>Ohio, 2019</t>
  </si>
  <si>
    <t>Oklahoma, 2018</t>
  </si>
  <si>
    <t>Oklahoma, 2019</t>
  </si>
  <si>
    <t>Oregon, 2018</t>
  </si>
  <si>
    <t>Oregon, 2019</t>
  </si>
  <si>
    <t>Pennsylvania, 2018</t>
  </si>
  <si>
    <t>Pennsylvania, 2019</t>
  </si>
  <si>
    <t>Rhode Island, 2018</t>
  </si>
  <si>
    <t>Rhode Island, 2019</t>
  </si>
  <si>
    <t>South Carolina, 2018</t>
  </si>
  <si>
    <t>South Carolina, 2019</t>
  </si>
  <si>
    <t>South Dakota, 2018</t>
  </si>
  <si>
    <t>South Dakota, 2019</t>
  </si>
  <si>
    <t>Tennessee, 2018</t>
  </si>
  <si>
    <t>Tennessee, 2019</t>
  </si>
  <si>
    <t>Texas, 2018</t>
  </si>
  <si>
    <t>Texas, 2019</t>
  </si>
  <si>
    <t>Utah, 2018</t>
  </si>
  <si>
    <t>Utah, 2019</t>
  </si>
  <si>
    <t>Vermont, 2018</t>
  </si>
  <si>
    <t>Vermont, 2019</t>
  </si>
  <si>
    <t>Virginia, 2018</t>
  </si>
  <si>
    <t>Virginia, 2019</t>
  </si>
  <si>
    <t>Washington, 2018</t>
  </si>
  <si>
    <t>Washington, 2019</t>
  </si>
  <si>
    <t>West Virginia, 2018</t>
  </si>
  <si>
    <t>West Virginia, 2019</t>
  </si>
  <si>
    <t>Wisconsin, 2018</t>
  </si>
  <si>
    <t>Wisconsin, 2019</t>
  </si>
  <si>
    <t>Wyoming, 2018</t>
  </si>
  <si>
    <t>Wyoming, 2019</t>
  </si>
  <si>
    <t>Patients per Provider</t>
  </si>
  <si>
    <t>ILI %</t>
  </si>
  <si>
    <t>Statistical Hypothesis Testing</t>
  </si>
  <si>
    <t>ILI% Median</t>
  </si>
  <si>
    <t>ILI% Min</t>
  </si>
  <si>
    <t>ILI% Max</t>
  </si>
  <si>
    <t>Dependent Variable</t>
  </si>
  <si>
    <t>Total Patients per Provider Mean</t>
  </si>
  <si>
    <t>Total Patients per Provider Median</t>
  </si>
  <si>
    <t>Total Patients per Provider Min</t>
  </si>
  <si>
    <t>Total Patients per Provider Max</t>
  </si>
  <si>
    <t>ILI % Mean</t>
  </si>
  <si>
    <r>
      <t xml:space="preserve">The </t>
    </r>
    <r>
      <rPr>
        <b/>
        <sz val="11"/>
        <color theme="1"/>
        <rFont val="Calibri"/>
        <family val="2"/>
        <scheme val="minor"/>
      </rPr>
      <t>independent variable</t>
    </r>
    <r>
      <rPr>
        <sz val="11"/>
        <color theme="1"/>
        <rFont val="Calibri"/>
        <family val="2"/>
        <scheme val="minor"/>
      </rPr>
      <t xml:space="preserve"> is the percentage of provider visits for influenza-like illnesses. The </t>
    </r>
    <r>
      <rPr>
        <b/>
        <sz val="11"/>
        <color theme="1"/>
        <rFont val="Calibri"/>
        <family val="2"/>
        <scheme val="minor"/>
      </rPr>
      <t>dependent variable</t>
    </r>
    <r>
      <rPr>
        <sz val="11"/>
        <color theme="1"/>
        <rFont val="Calibri"/>
        <family val="2"/>
        <scheme val="minor"/>
      </rPr>
      <t xml:space="preserve"> is the ratio of total patient visits to provider.</t>
    </r>
  </si>
  <si>
    <t>Independent Variable:</t>
  </si>
  <si>
    <t>NULL</t>
  </si>
  <si>
    <t>Sum of Patients per Provider</t>
  </si>
  <si>
    <t>ILI%</t>
  </si>
  <si>
    <t>Sum of Patients per Provider with ILI &gt;1.48%</t>
  </si>
  <si>
    <t>Sum of Patients per Provider with ILI &lt; 1.48%</t>
  </si>
  <si>
    <t>ILI &lt; 1.48%</t>
  </si>
  <si>
    <t>ILI &gt; 1.48%</t>
  </si>
  <si>
    <t>t-Test: Two-Sample Assuming Unequal Variances</t>
  </si>
  <si>
    <t>Observations</t>
  </si>
  <si>
    <t>Hypothesized Mean Difference</t>
  </si>
  <si>
    <t>df</t>
  </si>
  <si>
    <t>t Stat</t>
  </si>
  <si>
    <t>P(T&lt;=t) one-tail</t>
  </si>
  <si>
    <t>t Critical one-tail</t>
  </si>
  <si>
    <t>P(T&lt;=t) two-tail</t>
  </si>
  <si>
    <t>t Critical two-tail</t>
  </si>
  <si>
    <t>This will be a two-tailed test, because although my hypothesis posits that providers see more patients, I want to know if they see either more OR fewer patients. Knowing this will help inform the next steps of my analysis.</t>
  </si>
  <si>
    <t>Null hypothesis: In states that have ILI patient visits that represent 1.48% (the mean) or greater of total patient visits, the providers see the same number of patients as in states with less than 1.48% ILI patient visits.</t>
  </si>
  <si>
    <t>Deaths 65+  years</t>
  </si>
  <si>
    <t>Deaths 65+ years % Pop</t>
  </si>
  <si>
    <t>Hypothesis 1: During seasonal flu season, there are more patients seeking care from medical providers because they have flu symptoms. If no additional providers are available, the burden of patient visits would be higher on each provider because of the increased patient load. The hypothesis tested is: States with high numbers of influenza-like illness (ILI) patient visits also have higher numbers of total patient visits per provider.</t>
  </si>
  <si>
    <t>Hypothesis 1: Patients seen per provider and Influenza-Like Illness Visits</t>
  </si>
  <si>
    <t>(blank)</t>
  </si>
  <si>
    <t>Average of Deaths 65+ years % Pop</t>
  </si>
  <si>
    <t>Influenza Death 65+ years % Pop</t>
  </si>
  <si>
    <r>
      <rPr>
        <b/>
        <sz val="11"/>
        <color theme="1"/>
        <rFont val="Calibri"/>
        <family val="2"/>
        <scheme val="minor"/>
      </rPr>
      <t>The independent variable</t>
    </r>
    <r>
      <rPr>
        <sz val="11"/>
        <color theme="1"/>
        <rFont val="Calibri"/>
        <family val="2"/>
        <scheme val="minor"/>
      </rPr>
      <t xml:space="preserve"> is percentage of suspected flu patient visits. The </t>
    </r>
    <r>
      <rPr>
        <b/>
        <sz val="11"/>
        <color theme="1"/>
        <rFont val="Calibri"/>
        <family val="2"/>
        <scheme val="minor"/>
      </rPr>
      <t>dependent variable</t>
    </r>
    <r>
      <rPr>
        <sz val="11"/>
        <color theme="1"/>
        <rFont val="Calibri"/>
        <family val="2"/>
        <scheme val="minor"/>
      </rPr>
      <t xml:space="preserve"> is influenza deaths as percentage of population o f people 65 years and older. </t>
    </r>
  </si>
  <si>
    <t>Hypothesis 2: Deaths as Percent of Population 65+ and Influenza-Like Illness Visits</t>
  </si>
  <si>
    <t>Hypothesis 2: Areas with higher influenza death rates among people 65 years and older also have a higher percentage of patient visits for suspected flu.</t>
  </si>
  <si>
    <t>Null hypothesis: In states that have ILI patient visits that represent 1.48% or greater of total patient visits, the deaths from seasonal flu as a percentage of the population among people 65+ are the same as those in states with less than 1.48% ILI visits.</t>
  </si>
  <si>
    <t>Alternative hypothesis: In states that have ILI patient visits that represent 1.48% or greater of total patient visits, the providers see more patients than in states with less than 1.48% ILI patient visits.</t>
  </si>
  <si>
    <t>Alternative hypothesis: In states that have ILI patient visits that represent 1.48% or greater of total patient visits, the deaths from seasonal flu as a percentage of the population among people 65+ are higher than states with less than 1.48% ILI patient visits.</t>
  </si>
  <si>
    <t>This will be a two-tailed test because I want to know if the deaths are either higher OR lower in these states to inform next steps in analysis.</t>
  </si>
  <si>
    <r>
      <t xml:space="preserve">The results of the t-test indicate that: if there were no difference in the number of patients a provider sees, there would be  a 34% chance that the higher number of patients seen by providers seeing more people with suspected flu was due to random chance.  That means that there's a 66% chance that the difference between the two groups is not due to random chance. </t>
    </r>
    <r>
      <rPr>
        <b/>
        <sz val="11"/>
        <color theme="1"/>
        <rFont val="Calibri"/>
        <family val="2"/>
        <scheme val="minor"/>
      </rPr>
      <t>At a confidence level of 95%, I found no significant difference in the number of patients seen by providers who see higher numbers of suspected flu cases, and those who do not.</t>
    </r>
  </si>
  <si>
    <r>
      <t xml:space="preserve">The results of this t-test indicate that: there is more than 99% chance that the death rates among states with a higher percentage of ILI cases is not due to random chance. </t>
    </r>
    <r>
      <rPr>
        <b/>
        <sz val="11"/>
        <color theme="1"/>
        <rFont val="Calibri"/>
        <family val="2"/>
        <scheme val="minor"/>
      </rPr>
      <t>At a confidence level of 95%, I found a significant difference in the death rate in states that have higher numbers of suspected flu cases.</t>
    </r>
  </si>
  <si>
    <t>Based on the results of the second t-test, I will break the states and months of the year down into categories based on death rates and percentage of visits for suspected flu cases. I can use these categories to make some inferences about prioritizing staffing.</t>
  </si>
  <si>
    <t>See T-Tests tab for tests and 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</si>
</sst>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6" x14ac:knownFonts="1">
    <font>
      <sz val="11"/>
      <color theme="1"/>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
      <i/>
      <sz val="11"/>
      <color theme="1"/>
      <name val="Calibri"/>
      <family val="2"/>
      <scheme val="minor"/>
    </font>
    <font>
      <b/>
      <sz val="12"/>
      <color theme="1"/>
      <name val="Calibri"/>
      <family val="2"/>
      <scheme val="minor"/>
    </font>
  </fonts>
  <fills count="8">
    <fill>
      <patternFill patternType="none"/>
    </fill>
    <fill>
      <patternFill patternType="gray125"/>
    </fill>
    <fill>
      <patternFill patternType="solid">
        <fgColor theme="4" tint="0.79998168889431442"/>
        <bgColor theme="4" tint="0.79998168889431442"/>
      </patternFill>
    </fill>
    <fill>
      <patternFill patternType="solid">
        <fgColor theme="7" tint="0.59999389629810485"/>
        <bgColor theme="4" tint="0.79998168889431442"/>
      </patternFill>
    </fill>
    <fill>
      <patternFill patternType="solid">
        <fgColor theme="7" tint="0.59999389629810485"/>
        <bgColor indexed="64"/>
      </patternFill>
    </fill>
    <fill>
      <patternFill patternType="solid">
        <fgColor theme="4" tint="0.59999389629810485"/>
        <bgColor theme="4" tint="0.79998168889431442"/>
      </patternFill>
    </fill>
    <fill>
      <patternFill patternType="solid">
        <fgColor theme="4" tint="0.59999389629810485"/>
        <bgColor indexed="64"/>
      </patternFill>
    </fill>
    <fill>
      <patternFill patternType="solid">
        <fgColor theme="0" tint="-0.14999847407452621"/>
        <bgColor theme="4" tint="0.79998168889431442"/>
      </patternFill>
    </fill>
  </fills>
  <borders count="12">
    <border>
      <left/>
      <right/>
      <top/>
      <bottom/>
      <diagonal/>
    </border>
    <border>
      <left/>
      <right/>
      <top/>
      <bottom style="thin">
        <color theme="4" tint="0.3999755851924192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63">
    <xf numFmtId="0" fontId="0" fillId="0" borderId="0" xfId="0"/>
    <xf numFmtId="1" fontId="0" fillId="0" borderId="0" xfId="0" applyNumberFormat="1"/>
    <xf numFmtId="9" fontId="0" fillId="0" borderId="0" xfId="1" applyFont="1"/>
    <xf numFmtId="0" fontId="0" fillId="0" borderId="0" xfId="0" applyAlignment="1">
      <alignment horizontal="left"/>
    </xf>
    <xf numFmtId="0" fontId="2" fillId="0" borderId="0" xfId="0" applyFont="1"/>
    <xf numFmtId="0" fontId="0" fillId="0" borderId="4" xfId="0" applyBorder="1"/>
    <xf numFmtId="0" fontId="0" fillId="0" borderId="6" xfId="0" applyBorder="1"/>
    <xf numFmtId="0" fontId="0" fillId="0" borderId="0" xfId="0" applyAlignment="1">
      <alignment wrapText="1"/>
    </xf>
    <xf numFmtId="10" fontId="0" fillId="0" borderId="0" xfId="1" applyNumberFormat="1" applyFont="1"/>
    <xf numFmtId="1" fontId="0" fillId="4" borderId="0" xfId="0" applyNumberFormat="1" applyFill="1"/>
    <xf numFmtId="0" fontId="2" fillId="2" borderId="1" xfId="0" applyFont="1" applyFill="1" applyBorder="1" applyAlignment="1">
      <alignment wrapText="1"/>
    </xf>
    <xf numFmtId="9" fontId="2" fillId="2" borderId="1" xfId="1" applyFont="1" applyFill="1" applyBorder="1" applyAlignment="1">
      <alignment wrapText="1"/>
    </xf>
    <xf numFmtId="1" fontId="0" fillId="6" borderId="0" xfId="0" applyNumberFormat="1" applyFill="1"/>
    <xf numFmtId="10" fontId="0" fillId="6" borderId="0" xfId="1" applyNumberFormat="1" applyFont="1" applyFill="1"/>
    <xf numFmtId="0" fontId="0" fillId="6" borderId="0" xfId="0" applyFill="1"/>
    <xf numFmtId="164" fontId="2" fillId="2" borderId="1" xfId="0" applyNumberFormat="1" applyFont="1" applyFill="1" applyBorder="1" applyAlignment="1">
      <alignment wrapText="1"/>
    </xf>
    <xf numFmtId="164" fontId="0" fillId="0" borderId="0" xfId="0" applyNumberFormat="1"/>
    <xf numFmtId="0" fontId="0" fillId="4" borderId="0" xfId="0" applyFill="1"/>
    <xf numFmtId="0" fontId="3" fillId="0" borderId="0" xfId="0" applyFont="1" applyAlignment="1">
      <alignment horizontal="left"/>
    </xf>
    <xf numFmtId="0" fontId="2" fillId="5" borderId="1" xfId="0" applyFont="1" applyFill="1" applyBorder="1" applyAlignment="1">
      <alignment horizontal="center" vertical="center" wrapText="1"/>
    </xf>
    <xf numFmtId="0" fontId="2" fillId="2" borderId="0" xfId="0" applyFont="1" applyFill="1" applyAlignment="1">
      <alignment horizontal="center" vertical="center" wrapText="1"/>
    </xf>
    <xf numFmtId="1" fontId="2" fillId="5" borderId="0" xfId="0" applyNumberFormat="1" applyFont="1" applyFill="1" applyAlignment="1">
      <alignment horizontal="center" vertical="center" wrapText="1"/>
    </xf>
    <xf numFmtId="0" fontId="2" fillId="5" borderId="0" xfId="0" applyFont="1" applyFill="1" applyAlignment="1">
      <alignment horizontal="center" vertical="center" wrapText="1"/>
    </xf>
    <xf numFmtId="10" fontId="2" fillId="5" borderId="0" xfId="1" applyNumberFormat="1" applyFont="1" applyFill="1" applyBorder="1" applyAlignment="1">
      <alignment horizontal="center" vertical="center" wrapText="1"/>
    </xf>
    <xf numFmtId="1" fontId="2" fillId="2" borderId="0" xfId="0" applyNumberFormat="1" applyFont="1" applyFill="1" applyAlignment="1">
      <alignment horizontal="center" vertical="center" wrapText="1"/>
    </xf>
    <xf numFmtId="10" fontId="2" fillId="2" borderId="0" xfId="1" applyNumberFormat="1" applyFont="1" applyFill="1" applyBorder="1" applyAlignment="1">
      <alignment horizontal="center" vertical="center" wrapText="1"/>
    </xf>
    <xf numFmtId="1" fontId="2" fillId="3" borderId="0" xfId="0" applyNumberFormat="1" applyFont="1" applyFill="1" applyAlignment="1">
      <alignment horizontal="center" vertical="center" wrapText="1"/>
    </xf>
    <xf numFmtId="0" fontId="2" fillId="3" borderId="0" xfId="0" applyFont="1" applyFill="1" applyAlignment="1">
      <alignment horizontal="center" vertical="center" wrapText="1"/>
    </xf>
    <xf numFmtId="0" fontId="2" fillId="7" borderId="1" xfId="0" applyFont="1" applyFill="1" applyBorder="1" applyAlignment="1">
      <alignment horizontal="center" vertical="center" wrapText="1"/>
    </xf>
    <xf numFmtId="10" fontId="0" fillId="0" borderId="0" xfId="0" applyNumberFormat="1"/>
    <xf numFmtId="0" fontId="0" fillId="0" borderId="5" xfId="0" applyBorder="1"/>
    <xf numFmtId="0" fontId="0" fillId="0" borderId="7" xfId="0" applyBorder="1"/>
    <xf numFmtId="10" fontId="2" fillId="7" borderId="1" xfId="1" applyNumberFormat="1" applyFont="1" applyFill="1" applyBorder="1" applyAlignment="1">
      <alignment horizontal="center" vertical="center" wrapText="1"/>
    </xf>
    <xf numFmtId="10" fontId="0" fillId="0" borderId="0" xfId="0" pivotButton="1" applyNumberFormat="1"/>
    <xf numFmtId="10" fontId="0" fillId="0" borderId="0" xfId="0" applyNumberFormat="1" applyAlignment="1">
      <alignment horizontal="left"/>
    </xf>
    <xf numFmtId="1" fontId="0" fillId="0" borderId="0" xfId="0" applyNumberFormat="1" applyAlignment="1">
      <alignment wrapText="1"/>
    </xf>
    <xf numFmtId="10" fontId="0" fillId="0" borderId="0" xfId="0" applyNumberFormat="1" applyAlignment="1">
      <alignment horizontal="left" indent="1"/>
    </xf>
    <xf numFmtId="0" fontId="0" fillId="0" borderId="8" xfId="0" applyBorder="1"/>
    <xf numFmtId="0" fontId="4" fillId="0" borderId="9" xfId="0" applyFont="1" applyBorder="1" applyAlignment="1">
      <alignment horizontal="center"/>
    </xf>
    <xf numFmtId="0" fontId="3" fillId="0" borderId="0" xfId="0" applyFont="1"/>
    <xf numFmtId="10" fontId="0" fillId="4" borderId="0" xfId="0" applyNumberFormat="1" applyFill="1"/>
    <xf numFmtId="10" fontId="2" fillId="3" borderId="0" xfId="0" applyNumberFormat="1" applyFont="1" applyFill="1" applyAlignment="1">
      <alignment horizontal="center" vertical="center" wrapText="1"/>
    </xf>
    <xf numFmtId="165" fontId="0" fillId="0" borderId="0" xfId="0" pivotButton="1" applyNumberFormat="1"/>
    <xf numFmtId="165" fontId="0" fillId="0" borderId="0" xfId="0" applyNumberFormat="1" applyAlignment="1">
      <alignment horizontal="left"/>
    </xf>
    <xf numFmtId="165" fontId="0" fillId="0" borderId="0" xfId="0" applyNumberFormat="1"/>
    <xf numFmtId="0" fontId="0" fillId="0" borderId="4" xfId="0" applyBorder="1" applyAlignment="1">
      <alignment horizontal="left" vertical="top"/>
    </xf>
    <xf numFmtId="0" fontId="0" fillId="0" borderId="0" xfId="0" applyAlignment="1">
      <alignment horizontal="left" vertical="top"/>
    </xf>
    <xf numFmtId="0" fontId="0" fillId="0" borderId="11" xfId="0" applyBorder="1"/>
    <xf numFmtId="0" fontId="3" fillId="0" borderId="0" xfId="0" applyFont="1" applyAlignment="1">
      <alignment horizontal="left"/>
    </xf>
    <xf numFmtId="0" fontId="0" fillId="0" borderId="4" xfId="0" applyBorder="1" applyAlignment="1">
      <alignment horizontal="left" wrapText="1"/>
    </xf>
    <xf numFmtId="0" fontId="0" fillId="0" borderId="0" xfId="0" applyAlignment="1">
      <alignment horizontal="left" wrapText="1"/>
    </xf>
    <xf numFmtId="0" fontId="0" fillId="0" borderId="5" xfId="0" applyBorder="1" applyAlignment="1">
      <alignment horizontal="left" wrapText="1"/>
    </xf>
    <xf numFmtId="0" fontId="2" fillId="0" borderId="4" xfId="0" applyFont="1" applyBorder="1" applyAlignment="1">
      <alignment horizontal="left" vertical="top" wrapText="1"/>
    </xf>
    <xf numFmtId="0" fontId="2" fillId="0" borderId="0" xfId="0" applyFont="1" applyAlignment="1">
      <alignment horizontal="left" vertical="top" wrapText="1"/>
    </xf>
    <xf numFmtId="0" fontId="2" fillId="0" borderId="5" xfId="0" applyFont="1" applyBorder="1" applyAlignment="1">
      <alignment horizontal="left" vertical="top" wrapText="1"/>
    </xf>
    <xf numFmtId="0" fontId="0" fillId="0" borderId="6" xfId="0" applyBorder="1" applyAlignment="1">
      <alignment horizontal="left" wrapText="1"/>
    </xf>
    <xf numFmtId="0" fontId="0" fillId="0" borderId="11" xfId="0" applyBorder="1" applyAlignment="1">
      <alignment horizontal="left" wrapText="1"/>
    </xf>
    <xf numFmtId="0" fontId="0" fillId="0" borderId="7" xfId="0" applyBorder="1" applyAlignment="1">
      <alignment horizontal="left" wrapText="1"/>
    </xf>
    <xf numFmtId="0" fontId="5" fillId="0" borderId="2" xfId="0" applyFont="1" applyBorder="1" applyAlignment="1">
      <alignment horizontal="left" vertical="top" wrapText="1"/>
    </xf>
    <xf numFmtId="0" fontId="5" fillId="0" borderId="10" xfId="0" applyFont="1" applyBorder="1" applyAlignment="1">
      <alignment horizontal="left" vertical="top" wrapText="1"/>
    </xf>
    <xf numFmtId="0" fontId="5" fillId="0" borderId="3" xfId="0" applyFont="1" applyBorder="1" applyAlignment="1">
      <alignment horizontal="left" vertical="top" wrapText="1"/>
    </xf>
    <xf numFmtId="0" fontId="0" fillId="0" borderId="0" xfId="0" applyAlignment="1">
      <alignment horizontal="left" vertical="top" wrapText="1"/>
    </xf>
    <xf numFmtId="0" fontId="0" fillId="4" borderId="0" xfId="0" applyFill="1" applyAlignment="1">
      <alignment horizontal="left" wrapText="1"/>
    </xf>
  </cellXfs>
  <cellStyles count="2">
    <cellStyle name="Normal" xfId="0" builtinId="0"/>
    <cellStyle name="Percent" xfId="1" builtinId="5"/>
  </cellStyles>
  <dxfs count="880">
    <dxf>
      <numFmt numFmtId="165" formatCode="0.0000"/>
    </dxf>
    <dxf>
      <numFmt numFmtId="165" formatCode="0.0000"/>
    </dxf>
    <dxf>
      <numFmt numFmtId="165" formatCode="0.0000"/>
    </dxf>
    <dxf>
      <numFmt numFmtId="165" formatCode="0.0000"/>
    </dxf>
    <dxf>
      <numFmt numFmtId="165" formatCode="0.0000"/>
    </dxf>
    <dxf>
      <numFmt numFmtId="165" formatCode="0.0000"/>
    </dxf>
    <dxf>
      <numFmt numFmtId="165" formatCode="0.0000"/>
    </dxf>
    <dxf>
      <numFmt numFmtId="165" formatCode="0.0000"/>
    </dxf>
    <dxf>
      <numFmt numFmtId="165" formatCode="0.0000"/>
    </dxf>
    <dxf>
      <numFmt numFmtId="14" formatCode="0.00%"/>
    </dxf>
    <dxf>
      <numFmt numFmtId="14" formatCode="0.00%"/>
    </dxf>
    <dxf>
      <numFmt numFmtId="14" formatCode="0.00%"/>
    </dxf>
    <dxf>
      <numFmt numFmtId="14" formatCode="0.00%"/>
    </dxf>
    <dxf>
      <numFmt numFmtId="14" formatCode="0.00%"/>
    </dxf>
    <dxf>
      <numFmt numFmtId="165" formatCode="0.0000"/>
    </dxf>
    <dxf>
      <numFmt numFmtId="165" formatCode="0.0000"/>
    </dxf>
    <dxf>
      <numFmt numFmtId="165" formatCode="0.0000"/>
    </dxf>
    <dxf>
      <numFmt numFmtId="165" formatCode="0.0000"/>
    </dxf>
    <dxf>
      <numFmt numFmtId="165" formatCode="0.0000"/>
    </dxf>
    <dxf>
      <numFmt numFmtId="165" formatCode="0.0000"/>
    </dxf>
    <dxf>
      <numFmt numFmtId="165" formatCode="0.0000"/>
    </dxf>
    <dxf>
      <numFmt numFmtId="165" formatCode="0.0000"/>
    </dxf>
    <dxf>
      <numFmt numFmtId="165" formatCode="0.0000"/>
    </dxf>
    <dxf>
      <numFmt numFmtId="14" formatCode="0.00%"/>
    </dxf>
    <dxf>
      <numFmt numFmtId="14" formatCode="0.00%"/>
    </dxf>
    <dxf>
      <numFmt numFmtId="14" formatCode="0.00%"/>
    </dxf>
    <dxf>
      <numFmt numFmtId="14" formatCode="0.00%"/>
    </dxf>
    <dxf>
      <numFmt numFmtId="14" formatCode="0.00%"/>
    </dxf>
    <dxf>
      <numFmt numFmtId="1" formatCode="0"/>
    </dxf>
    <dxf>
      <numFmt numFmtId="1"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alignment wrapText="1"/>
    </dxf>
    <dxf>
      <numFmt numFmtId="1" formatCode="0"/>
    </dxf>
    <dxf>
      <numFmt numFmtId="1"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alignment wrapText="1"/>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 formatCode="0"/>
    </dxf>
    <dxf>
      <numFmt numFmtId="1" formatCode="0"/>
    </dxf>
    <dxf>
      <numFmt numFmtId="1" formatCode="0"/>
    </dxf>
    <dxf>
      <numFmt numFmtId="1"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le Sadler" refreshedDate="44949.497557291666" createdVersion="8" refreshedVersion="8" minRefreshableVersion="3" recordCount="459" xr:uid="{ADEDEFDA-831C-4330-ADC1-AB7635AFDB00}">
  <cacheSource type="worksheet">
    <worksheetSource ref="AL1:AM460" sheet="Pop_Integrated"/>
  </cacheSource>
  <cacheFields count="2">
    <cacheField name="Patients per Provider" numFmtId="1">
      <sharedItems containsMixedTypes="1" containsNumber="1" minValue="87.081989247311824" maxValue="2029.8509433962265"/>
    </cacheField>
    <cacheField name="ILI %" numFmtId="10">
      <sharedItems containsMixedTypes="1" containsNumber="1" minValue="1.2676978194219573E-3" maxValue="7.6365625213645996E-2" count="401">
        <s v="NULL"/>
        <n v="5.1044684549575649E-2"/>
        <n v="5.3243262361179884E-2"/>
        <n v="4.8090918569492234E-2"/>
        <n v="2.8090329406382248E-2"/>
        <n v="3.4684096226629088E-2"/>
        <n v="3.264804921892802E-2"/>
        <n v="2.9587754882389572E-2"/>
        <n v="3.5891553506830987E-2"/>
        <n v="8.5825968728755943E-3"/>
        <n v="1.2762461371847895E-2"/>
        <n v="1.0289431757833244E-2"/>
        <n v="9.0939673789189254E-3"/>
        <n v="1.3020574495576981E-2"/>
        <n v="8.1323717226354144E-3"/>
        <n v="1.4796976572613762E-2"/>
        <n v="2.7485409288172793E-2"/>
        <n v="1.2869875110580813E-2"/>
        <n v="1.075551913475002E-2"/>
        <n v="1.2628299969044699E-2"/>
        <n v="1.4657592820602645E-2"/>
        <n v="1.4517117056210957E-2"/>
        <n v="1.5816476319232761E-2"/>
        <n v="2.0527514726100947E-2"/>
        <n v="2.2548885259052614E-2"/>
        <n v="1.3793400719843101E-2"/>
        <n v="2.697345682060253E-2"/>
        <n v="1.7908688174918114E-2"/>
        <n v="2.1262488854340521E-2"/>
        <n v="2.8159418644260248E-2"/>
        <n v="2.3344122721948638E-2"/>
        <n v="1.9700966256201397E-2"/>
        <n v="2.9980751546444747E-2"/>
        <n v="2.8151019868716685E-2"/>
        <n v="2.7976557837771667E-2"/>
        <n v="2.6211555451165446E-2"/>
        <n v="2.5512710994966502E-2"/>
        <n v="2.4563134467846349E-2"/>
        <n v="2.3757776272140929E-2"/>
        <n v="2.075867726248146E-2"/>
        <n v="2.020038685601051E-2"/>
        <n v="8.1225615498452843E-3"/>
        <n v="9.4781030783136159E-3"/>
        <n v="7.9446536893855082E-3"/>
        <n v="1.0551941261603928E-2"/>
        <n v="1.0861702672992692E-2"/>
        <n v="8.8655763492100203E-3"/>
        <n v="9.5077177016416846E-3"/>
        <n v="1.0173178155233484E-2"/>
        <n v="4.4902563648830983E-3"/>
        <n v="5.4940456262853321E-3"/>
        <n v="6.345753483158063E-3"/>
        <n v="1.4713411240957151E-2"/>
        <n v="2.0737167384620128E-2"/>
        <n v="1.853181505602524E-2"/>
        <n v="2.1108229013946843E-2"/>
        <n v="2.4152813416759185E-2"/>
        <n v="3.7864774878680393E-3"/>
        <n v="9.2760273691973611E-3"/>
        <n v="5.661560512407059E-3"/>
        <n v="1.5016145779846873E-2"/>
        <n v="8.3439370867143658E-3"/>
        <n v="5.0132166621091974E-3"/>
        <n v="2.8389897018378362E-3"/>
        <n v="2.7032847880817819E-3"/>
        <n v="3.3115566569047079E-2"/>
        <n v="3.2300876319846988E-2"/>
        <n v="3.6547780577631327E-2"/>
        <n v="5.7396562395848214E-2"/>
        <n v="7.6365625213645996E-2"/>
        <n v="6.2813283208020057E-2"/>
        <n v="6.1936024086726466E-2"/>
        <n v="3.4059097398506724E-2"/>
        <n v="3.860256754229778E-2"/>
        <n v="1.9659511542534043E-2"/>
        <n v="1.7137272006596645E-2"/>
        <n v="1.4525343261174268E-2"/>
        <n v="1.2743519494204426E-2"/>
        <n v="1.3411474221402373E-2"/>
        <n v="2.113929501209872E-2"/>
        <n v="2.766003103864503E-2"/>
        <n v="1.6792549681014887E-2"/>
        <n v="1.1839110180447877E-2"/>
        <n v="1.6365193059954524E-2"/>
        <n v="2.8651685393258425E-2"/>
        <n v="4.1178849790662338E-2"/>
        <n v="5.4147975587686026E-2"/>
        <n v="2.773858569896721E-2"/>
        <n v="2.6100109586503883E-2"/>
        <n v="1.7430879099134752E-2"/>
        <n v="2.3117076808351976E-2"/>
        <n v="1.8496921423733301E-2"/>
        <n v="1.3820328952268741E-2"/>
        <n v="2.4388453562842933E-2"/>
        <n v="2.1075564370661316E-2"/>
        <n v="1.137911498451042E-2"/>
        <n v="1.0365434449204083E-2"/>
        <n v="1.8406568087830723E-2"/>
        <n v="2.1463231188485993E-2"/>
        <n v="2.231704548645334E-2"/>
        <n v="2.1008580855712736E-2"/>
        <n v="2.1592311842213545E-2"/>
        <n v="1.8517734492292961E-2"/>
        <n v="1.9297934903490792E-2"/>
        <n v="2.0378169286306314E-2"/>
        <n v="8.3386743127002866E-3"/>
        <n v="1.7805636121031983E-2"/>
        <n v="1.2944534516797775E-2"/>
        <n v="1.5737678316605337E-2"/>
        <n v="1.6692421520501044E-2"/>
        <n v="1.2957275402402353E-2"/>
        <n v="1.3274633289242494E-2"/>
        <n v="2.144307149161518E-2"/>
        <n v="7.0655554173404654E-3"/>
        <n v="9.4169322306724805E-3"/>
        <n v="6.9832314684218771E-3"/>
        <n v="3.7019558886292234E-3"/>
        <n v="3.1222761977985417E-3"/>
        <n v="8.0627461852121381E-3"/>
        <n v="4.8142448889865906E-3"/>
        <n v="8.7111215660905812E-3"/>
        <n v="7.0402655283620906E-3"/>
        <n v="1.2503947468719714E-2"/>
        <n v="1.3429390366207548E-2"/>
        <n v="1.7616120865880568E-2"/>
        <n v="2.061431087675172E-2"/>
        <n v="2.1625809843686766E-2"/>
        <n v="1.2927801340481647E-2"/>
        <n v="2.916743446164723E-2"/>
        <n v="4.7191121319827348E-3"/>
        <n v="5.6657117807645159E-3"/>
        <n v="2.6207627726331601E-3"/>
        <n v="6.5493810227624768E-3"/>
        <n v="5.0774116305480821E-3"/>
        <n v="3.4809054423315254E-3"/>
        <n v="8.4147509133332722E-3"/>
        <n v="2.9638840470295656E-2"/>
        <n v="2.9406823125762694E-2"/>
        <n v="3.0594617630937432E-2"/>
        <n v="2.9623038580693303E-2"/>
        <n v="2.8643382980855465E-2"/>
        <n v="2.96174657974656E-2"/>
        <n v="2.2619032887072336E-2"/>
        <n v="2.003744195996757E-2"/>
        <n v="3.2338495473486523E-2"/>
        <n v="4.1767002707372488E-3"/>
        <n v="7.2967947447836494E-3"/>
        <n v="5.947732694344305E-3"/>
        <n v="9.7762697487010913E-3"/>
        <n v="1.1203728261281401E-2"/>
        <n v="1.1976321972355292E-2"/>
        <n v="8.6761659459502032E-3"/>
        <n v="9.1772835240768735E-3"/>
        <n v="1.7491775655941587E-2"/>
        <n v="1.9492409127111199E-2"/>
        <n v="2.1062826143640346E-2"/>
        <n v="1.6531029428780809E-2"/>
        <n v="1.4748408826257272E-2"/>
        <n v="1.6206965472442911E-2"/>
        <n v="1.5783469712836479E-2"/>
        <n v="2.0649775167172747E-2"/>
        <n v="9.0556890631932844E-3"/>
        <n v="1.1631901436437294E-2"/>
        <n v="1.0231153638444981E-2"/>
        <n v="1.0804697707655003E-2"/>
        <n v="1.0844222416910545E-2"/>
        <n v="1.1255432372891838E-2"/>
        <n v="9.8043405217306777E-3"/>
        <n v="1.2771532043106264E-2"/>
        <n v="7.1230750421271416E-3"/>
        <n v="8.9156037445535727E-3"/>
        <n v="9.6259575278427895E-3"/>
        <n v="2.0033215381554913E-2"/>
        <n v="1.4297582598895003E-2"/>
        <n v="7.2201413934710849E-3"/>
        <n v="1.1714805275475727E-2"/>
        <n v="1.7616142740348766E-2"/>
        <n v="7.6391665862301956E-3"/>
        <n v="1.4752360809365542E-2"/>
        <n v="1.23255639238961E-2"/>
        <n v="1.2457217287679965E-2"/>
        <n v="1.7769897386320777E-2"/>
        <n v="1.5698798617935144E-2"/>
        <n v="1.3264610747981994E-2"/>
        <n v="2.1570907751544067E-2"/>
        <n v="5.1824009006555177E-2"/>
        <n v="3.270266159313439E-2"/>
        <n v="4.364328217672811E-2"/>
        <n v="3.7719449693604121E-2"/>
        <n v="3.4546434649345557E-2"/>
        <n v="3.1278304640777618E-2"/>
        <n v="2.6318414175911742E-2"/>
        <n v="3.7700247840376427E-2"/>
        <n v="1.358760869163882E-2"/>
        <n v="1.731425549983176E-2"/>
        <n v="1.9524328640083525E-2"/>
        <n v="1.9667445653087645E-2"/>
        <n v="1.9411075300322298E-2"/>
        <n v="1.6233935711526617E-2"/>
        <n v="1.597328850532112E-2"/>
        <n v="2.2216041574591949E-2"/>
        <n v="1.2783228404333515E-3"/>
        <n v="2.4354050279329609E-3"/>
        <n v="2.3474842322595245E-3"/>
        <n v="4.1341726956685143E-3"/>
        <n v="2.5140066082459415E-3"/>
        <n v="3.8765381339755075E-3"/>
        <n v="2.3833768687002849E-3"/>
        <n v="1.2676978194219573E-3"/>
        <n v="2.4231723855581998E-2"/>
        <n v="2.2003730517530271E-2"/>
        <n v="2.8731874302857802E-2"/>
        <n v="3.6751599035336056E-2"/>
        <n v="1.1205863015817767E-2"/>
        <n v="1.2237645567085989E-2"/>
        <n v="5.6683514663468399E-3"/>
        <n v="2.0450310024536438E-2"/>
        <n v="2.6160174401162674E-2"/>
        <n v="1.9471634062963369E-2"/>
        <n v="9.5323823277636555E-3"/>
        <n v="1.6503989111250478E-2"/>
        <n v="1.0934011887919565E-2"/>
        <n v="1.0338497102625372E-2"/>
        <n v="9.6152611965309755E-3"/>
        <n v="9.9922959157394547E-3"/>
        <n v="2.0960033027930831E-3"/>
        <n v="2.6799988910349419E-3"/>
        <n v="2.2847230826415561E-3"/>
        <n v="4.2298865401462996E-3"/>
        <n v="2.8418149575685698E-3"/>
        <n v="4.4400838960609902E-3"/>
        <n v="5.2986228932621858E-3"/>
        <n v="7.2371762315896395E-3"/>
        <n v="2.6987163236615888E-2"/>
        <n v="2.5379822166211579E-2"/>
        <n v="1.1279806683992158E-2"/>
        <n v="2.2195187183217113E-2"/>
        <n v="2.2951992211731411E-2"/>
        <n v="1.8603694507125804E-2"/>
        <n v="2.5473030376342572E-2"/>
        <n v="2.8295448032968809E-2"/>
        <n v="2.592158796695845E-2"/>
        <n v="2.5864912587073366E-2"/>
        <n v="2.2165554555725813E-2"/>
        <n v="2.2841165867206428E-2"/>
        <n v="2.4578175153576284E-2"/>
        <n v="1.8586552173402639E-2"/>
        <n v="2.0671936137781479E-2"/>
        <n v="2.0215261846424352E-2"/>
        <n v="2.1522993136853706E-2"/>
        <n v="1.6875353054274549E-2"/>
        <n v="1.7650369566931265E-2"/>
        <n v="2.1052506800087901E-2"/>
        <n v="1.9852508072068332E-2"/>
        <n v="1.7318047715412604E-2"/>
        <n v="1.9820745985292296E-2"/>
        <n v="2.1142257097287787E-2"/>
        <n v="6.0928765387079989E-3"/>
        <n v="1.6887753032331344E-2"/>
        <n v="1.4982066838735628E-2"/>
        <n v="1.3781114623484641E-2"/>
        <n v="1.7065303856055449E-2"/>
        <n v="1.7085772959636578E-2"/>
        <n v="1.9355402121160322E-2"/>
        <n v="2.5161209875663542E-2"/>
        <n v="5.4263700714819903E-3"/>
        <n v="7.0230005041790047E-3"/>
        <n v="9.1415243397787969E-3"/>
        <n v="2.8463818226722646E-2"/>
        <n v="1.0309592337094735E-2"/>
        <n v="1.2878554788800492E-2"/>
        <n v="6.0842818975775127E-3"/>
        <n v="1.7313799815592664E-2"/>
        <n v="4.7937854551029797E-3"/>
        <n v="8.6033003621163139E-3"/>
        <n v="9.1195471043440546E-3"/>
        <n v="9.9149389988171226E-3"/>
        <n v="1.0071370760061805E-2"/>
        <n v="8.651334909436724E-3"/>
        <n v="9.2410378141072266E-3"/>
        <n v="1.3473771427607984E-2"/>
        <n v="2.4510990932816747E-2"/>
        <n v="2.5108973974702624E-2"/>
        <n v="2.4252538056308219E-2"/>
        <n v="3.0618239213894508E-2"/>
        <n v="2.9099320857676681E-2"/>
        <n v="3.1990814455813602E-2"/>
        <n v="2.3174105456077339E-2"/>
        <n v="3.9608017945473369E-2"/>
        <n v="8.1832042067270291E-3"/>
        <n v="1.1213581346037529E-2"/>
        <n v="1.0348355730736745E-2"/>
        <n v="1.0684311969768254E-2"/>
        <n v="8.6899115222055581E-3"/>
        <n v="8.5333582807655302E-3"/>
        <n v="1.375415461939633E-2"/>
        <n v="1.7530812415306189E-2"/>
        <n v="1.1169185538186605E-2"/>
        <n v="1.4843447501919581E-2"/>
        <n v="1.264011159205471E-2"/>
        <n v="1.5210551508359017E-2"/>
        <n v="1.684477932586384E-2"/>
        <n v="1.8746360041102951E-2"/>
        <n v="1.6930212880757346E-2"/>
        <n v="1.4795565047558327E-2"/>
        <n v="5.2576776233754551E-3"/>
        <n v="6.514151931845279E-3"/>
        <n v="3.7366224015240655E-3"/>
        <n v="4.6561218848498341E-3"/>
        <n v="5.1133663822755544E-3"/>
        <n v="6.5415030394319219E-3"/>
        <n v="6.427314385791894E-3"/>
        <n v="1.1252696839938143E-2"/>
        <n v="5.6710542502152782E-3"/>
        <n v="1.3037234141762047E-2"/>
        <n v="7.2735507849706589E-3"/>
        <n v="7.2380049569965733E-3"/>
        <n v="7.756836659275684E-3"/>
        <n v="9.7078282052750209E-3"/>
        <n v="1.3045692375284579E-2"/>
        <n v="3.4047320373284222E-2"/>
        <n v="1.0012277829747427E-2"/>
        <n v="1.3404305510109351E-2"/>
        <n v="1.2961822827845852E-2"/>
        <n v="1.2130456146097781E-2"/>
        <n v="1.136799216343219E-2"/>
        <n v="1.2264165641017651E-2"/>
        <n v="1.3773866646504958E-2"/>
        <n v="1.8963923446645121E-2"/>
        <n v="8.4075668101291166E-3"/>
        <n v="1.2502431349288121E-2"/>
        <n v="1.2720590910744824E-2"/>
        <n v="1.1015423189482048E-2"/>
        <n v="1.2896817115620591E-2"/>
        <n v="1.0647578169325198E-2"/>
        <n v="1.9616958804164072E-2"/>
        <n v="2.4994644326932835E-2"/>
        <n v="2.5099919803885526E-2"/>
        <n v="2.6235371347081059E-2"/>
        <n v="2.7401165820925649E-2"/>
        <n v="3.5989217260725383E-2"/>
        <n v="3.4081118792246616E-2"/>
        <n v="3.310358797346561E-2"/>
        <n v="3.0906645668375771E-2"/>
        <n v="4.2895125737541624E-2"/>
        <n v="7.9583641679506004E-3"/>
        <n v="1.380789639736928E-2"/>
        <n v="2.1327694299711226E-2"/>
        <n v="2.1602026071063537E-2"/>
        <n v="2.0376080363086788E-2"/>
        <n v="1.6768464163253744E-2"/>
        <n v="1.6090416463882269E-2"/>
        <n v="6.2587233493840971E-3"/>
        <n v="1.4705882352941176E-2"/>
        <n v="1.7247019355916396E-2"/>
        <n v="1.9117003517074831E-2"/>
        <n v="2.7187646233036968E-2"/>
        <n v="2.3468514367230488E-2"/>
        <n v="2.2126216683735381E-2"/>
        <n v="1.2398569060291423E-2"/>
        <n v="1.1123470522803115E-2"/>
        <n v="1.5613550386713724E-2"/>
        <n v="1.8105576048720918E-2"/>
        <n v="1.5966164346194741E-2"/>
        <n v="2.1353913332197987E-2"/>
        <n v="2.3585528864653881E-2"/>
        <n v="1.8397082689782823E-2"/>
        <n v="2.0007473437899992E-2"/>
        <n v="2.1933950906830701E-2"/>
        <n v="9.9198032805208596E-3"/>
        <n v="9.6091807139859313E-3"/>
        <n v="9.1033678938975734E-3"/>
        <n v="8.2721174271533516E-3"/>
        <n v="9.3631517651465018E-3"/>
        <n v="9.2393101582307017E-3"/>
        <n v="8.2937863130349929E-3"/>
        <n v="7.5269250937840346E-3"/>
        <n v="1.641831437545618E-2"/>
        <n v="1.3048141980587185E-2"/>
        <n v="6.9545434194664205E-3"/>
        <n v="1.0968858456348325E-2"/>
        <n v="1.3964941013460576E-2"/>
        <n v="1.7418151013596232E-2"/>
        <n v="1.3080986854977855E-2"/>
        <n v="1.6459389560811076E-2"/>
        <n v="9.8483613239849985E-3"/>
        <n v="1.0876344692807119E-2"/>
        <n v="7.9354482918758892E-3"/>
        <n v="9.6653125633069971E-3"/>
        <n v="1.9929711291515263E-2"/>
        <n v="1.8528182722012503E-2"/>
        <n v="1.5846434320333627E-2"/>
        <n v="1.8210202065859743E-2"/>
        <n v="6.4709144998907507E-3"/>
        <n v="9.5560681815809526E-3"/>
        <n v="1.0433493954832682E-2"/>
        <n v="1.1207694474626745E-2"/>
        <n v="8.7927796856761015E-3"/>
        <n v="1.159681717043155E-2"/>
        <n v="9.1600405426646506E-3"/>
        <n v="1.5710208516367834E-2"/>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le Sadler" refreshedDate="44949.585922106482" createdVersion="8" refreshedVersion="8" minRefreshableVersion="3" recordCount="459" xr:uid="{3E3BF981-7A69-41C5-A95A-3D328ECBB989}">
  <cacheSource type="worksheet">
    <worksheetSource ref="A1:AM460" sheet="Pop_Integrated"/>
  </cacheSource>
  <cacheFields count="38">
    <cacheField name="Combined Key" numFmtId="0">
      <sharedItems count="459">
        <s v="Alabama, 2009"/>
        <s v="Alabama, 2010"/>
        <s v="Alabama, 2011"/>
        <s v="Alabama, 2012"/>
        <s v="Alabama, 2013"/>
        <s v="Alabama, 2014"/>
        <s v="Alabama, 2015"/>
        <s v="Alabama, 2016"/>
        <s v="Alabama, 2017"/>
        <s v="Alaska, 2009"/>
        <s v="Alaska, 2010"/>
        <s v="Alaska, 2011"/>
        <s v="Alaska, 2012"/>
        <s v="Alaska, 2013"/>
        <s v="Alaska, 2014"/>
        <s v="Alaska, 2015"/>
        <s v="Alaska, 2016"/>
        <s v="Alaska, 2017"/>
        <s v="Arizona, 2009"/>
        <s v="Arizona, 2010"/>
        <s v="Arizona, 2011"/>
        <s v="Arizona, 2012"/>
        <s v="Arizona, 2013"/>
        <s v="Arizona, 2014"/>
        <s v="Arizona, 2015"/>
        <s v="Arizona, 2016"/>
        <s v="Arizona, 2017"/>
        <s v="Arkansas, 2009"/>
        <s v="Arkansas, 2010"/>
        <s v="Arkansas, 2011"/>
        <s v="Arkansas, 2012"/>
        <s v="Arkansas, 2013"/>
        <s v="Arkansas, 2014"/>
        <s v="Arkansas, 2015"/>
        <s v="Arkansas, 2016"/>
        <s v="Arkansas, 2017"/>
        <s v="California, 2009"/>
        <s v="California, 2010"/>
        <s v="California, 2011"/>
        <s v="California, 2012"/>
        <s v="California, 2013"/>
        <s v="California, 2014"/>
        <s v="California, 2015"/>
        <s v="California, 2016"/>
        <s v="California, 2017"/>
        <s v="Colorado, 2009"/>
        <s v="Colorado, 2010"/>
        <s v="Colorado, 2011"/>
        <s v="Colorado, 2012"/>
        <s v="Colorado, 2013"/>
        <s v="Colorado, 2014"/>
        <s v="Colorado, 2015"/>
        <s v="Colorado, 2016"/>
        <s v="Colorado, 2017"/>
        <s v="Connecticut, 2009"/>
        <s v="Connecticut, 2010"/>
        <s v="Connecticut, 2011"/>
        <s v="Connecticut, 2012"/>
        <s v="Connecticut, 2013"/>
        <s v="Connecticut, 2014"/>
        <s v="Connecticut, 2015"/>
        <s v="Connecticut, 2016"/>
        <s v="Connecticut, 2017"/>
        <s v="Delaware, 2009"/>
        <s v="Delaware, 2010"/>
        <s v="Delaware, 2011"/>
        <s v="Delaware, 2012"/>
        <s v="Delaware, 2013"/>
        <s v="Delaware, 2014"/>
        <s v="Delaware, 2015"/>
        <s v="Delaware, 2016"/>
        <s v="Delaware, 2017"/>
        <s v="District of Columbia, 2009"/>
        <s v="District of Columbia, 2010"/>
        <s v="District of Columbia, 2011"/>
        <s v="District of Columbia, 2012"/>
        <s v="District of Columbia, 2013"/>
        <s v="District of Columbia, 2014"/>
        <s v="District of Columbia, 2015"/>
        <s v="District of Columbia, 2016"/>
        <s v="District of Columbia, 2017"/>
        <s v="Florida, 2009"/>
        <s v="Florida, 2010"/>
        <s v="Florida, 2011"/>
        <s v="Florida, 2012"/>
        <s v="Florida, 2013"/>
        <s v="Florida, 2014"/>
        <s v="Florida, 2015"/>
        <s v="Florida, 2016"/>
        <s v="Florida, 2017"/>
        <s v="Georgia, 2009"/>
        <s v="Georgia, 2010"/>
        <s v="Georgia, 2011"/>
        <s v="Georgia, 2012"/>
        <s v="Georgia, 2013"/>
        <s v="Georgia, 2014"/>
        <s v="Georgia, 2015"/>
        <s v="Georgia, 2016"/>
        <s v="Georgia, 2017"/>
        <s v="Hawaii, 2009"/>
        <s v="Hawaii, 2010"/>
        <s v="Hawaii, 2011"/>
        <s v="Hawaii, 2012"/>
        <s v="Hawaii, 2013"/>
        <s v="Hawaii, 2014"/>
        <s v="Hawaii, 2015"/>
        <s v="Hawaii, 2016"/>
        <s v="Hawaii, 2017"/>
        <s v="Idaho, 2009"/>
        <s v="Idaho, 2010"/>
        <s v="Idaho, 2011"/>
        <s v="Idaho, 2012"/>
        <s v="Idaho, 2013"/>
        <s v="Idaho, 2014"/>
        <s v="Idaho, 2015"/>
        <s v="Idaho, 2016"/>
        <s v="Idaho, 2017"/>
        <s v="Illinois, 2009"/>
        <s v="Illinois, 2010"/>
        <s v="Illinois, 2011"/>
        <s v="Illinois, 2012"/>
        <s v="Illinois, 2013"/>
        <s v="Illinois, 2014"/>
        <s v="Illinois, 2015"/>
        <s v="Illinois, 2016"/>
        <s v="Illinois, 2017"/>
        <s v="Indiana, 2009"/>
        <s v="Indiana, 2010"/>
        <s v="Indiana, 2011"/>
        <s v="Indiana, 2012"/>
        <s v="Indiana, 2013"/>
        <s v="Indiana, 2014"/>
        <s v="Indiana, 2015"/>
        <s v="Indiana, 2016"/>
        <s v="Indiana, 2017"/>
        <s v="Iowa, 2009"/>
        <s v="Iowa, 2010"/>
        <s v="Iowa, 2011"/>
        <s v="Iowa, 2012"/>
        <s v="Iowa, 2013"/>
        <s v="Iowa, 2014"/>
        <s v="Iowa, 2015"/>
        <s v="Iowa, 2016"/>
        <s v="Iowa, 2017"/>
        <s v="Kansas, 2009"/>
        <s v="Kansas, 2010"/>
        <s v="Kansas, 2011"/>
        <s v="Kansas, 2012"/>
        <s v="Kansas, 2013"/>
        <s v="Kansas, 2014"/>
        <s v="Kansas, 2015"/>
        <s v="Kansas, 2016"/>
        <s v="Kansas, 2017"/>
        <s v="Kentucky, 2009"/>
        <s v="Kentucky, 2010"/>
        <s v="Kentucky, 2011"/>
        <s v="Kentucky, 2012"/>
        <s v="Kentucky, 2013"/>
        <s v="Kentucky, 2014"/>
        <s v="Kentucky, 2015"/>
        <s v="Kentucky, 2016"/>
        <s v="Kentucky, 2017"/>
        <s v="Louisiana, 2009"/>
        <s v="Louisiana, 2010"/>
        <s v="Louisiana, 2011"/>
        <s v="Louisiana, 2012"/>
        <s v="Louisiana, 2013"/>
        <s v="Louisiana, 2014"/>
        <s v="Louisiana, 2015"/>
        <s v="Louisiana, 2016"/>
        <s v="Louisiana, 2017"/>
        <s v="Maine, 2009"/>
        <s v="Maine, 2010"/>
        <s v="Maine, 2011"/>
        <s v="Maine, 2012"/>
        <s v="Maine, 2013"/>
        <s v="Maine, 2014"/>
        <s v="Maine, 2015"/>
        <s v="Maine, 2016"/>
        <s v="Maine, 2017"/>
        <s v="Maryland, 2009"/>
        <s v="Maryland, 2010"/>
        <s v="Maryland, 2011"/>
        <s v="Maryland, 2012"/>
        <s v="Maryland, 2013"/>
        <s v="Maryland, 2014"/>
        <s v="Maryland, 2015"/>
        <s v="Maryland, 2016"/>
        <s v="Maryland, 2017"/>
        <s v="Massachusetts, 2009"/>
        <s v="Massachusetts, 2010"/>
        <s v="Massachusetts, 2011"/>
        <s v="Massachusetts, 2012"/>
        <s v="Massachusetts, 2013"/>
        <s v="Massachusetts, 2014"/>
        <s v="Massachusetts, 2015"/>
        <s v="Massachusetts, 2016"/>
        <s v="Massachusetts, 2017"/>
        <s v="Michigan, 2009"/>
        <s v="Michigan, 2010"/>
        <s v="Michigan, 2011"/>
        <s v="Michigan, 2012"/>
        <s v="Michigan, 2013"/>
        <s v="Michigan, 2014"/>
        <s v="Michigan, 2015"/>
        <s v="Michigan, 2016"/>
        <s v="Michigan, 2017"/>
        <s v="Minnesota, 2009"/>
        <s v="Minnesota, 2010"/>
        <s v="Minnesota, 2011"/>
        <s v="Minnesota, 2012"/>
        <s v="Minnesota, 2013"/>
        <s v="Minnesota, 2014"/>
        <s v="Minnesota, 2015"/>
        <s v="Minnesota, 2016"/>
        <s v="Minnesota, 2017"/>
        <s v="Mississippi, 2009"/>
        <s v="Mississippi, 2010"/>
        <s v="Mississippi, 2011"/>
        <s v="Mississippi, 2012"/>
        <s v="Mississippi, 2013"/>
        <s v="Mississippi, 2014"/>
        <s v="Mississippi, 2015"/>
        <s v="Mississippi, 2016"/>
        <s v="Mississippi, 2017"/>
        <s v="Missouri, 2009"/>
        <s v="Missouri, 2010"/>
        <s v="Missouri, 2011"/>
        <s v="Missouri, 2012"/>
        <s v="Missouri, 2013"/>
        <s v="Missouri, 2014"/>
        <s v="Missouri, 2015"/>
        <s v="Missouri, 2016"/>
        <s v="Missouri, 2017"/>
        <s v="Montana, 2009"/>
        <s v="Montana, 2010"/>
        <s v="Montana, 2011"/>
        <s v="Montana, 2012"/>
        <s v="Montana, 2013"/>
        <s v="Montana, 2014"/>
        <s v="Montana, 2015"/>
        <s v="Montana, 2016"/>
        <s v="Montana, 2017"/>
        <s v="Nebraska, 2009"/>
        <s v="Nebraska, 2010"/>
        <s v="Nebraska, 2011"/>
        <s v="Nebraska, 2012"/>
        <s v="Nebraska, 2013"/>
        <s v="Nebraska, 2014"/>
        <s v="Nebraska, 2015"/>
        <s v="Nebraska, 2016"/>
        <s v="Nebraska, 2017"/>
        <s v="Nevada, 2009"/>
        <s v="Nevada, 2010"/>
        <s v="Nevada, 2011"/>
        <s v="Nevada, 2012"/>
        <s v="Nevada, 2013"/>
        <s v="Nevada, 2014"/>
        <s v="Nevada, 2015"/>
        <s v="Nevada, 2016"/>
        <s v="Nevada, 2017"/>
        <s v="New Hampshire, 2009"/>
        <s v="New Hampshire, 2010"/>
        <s v="New Hampshire, 2011"/>
        <s v="New Hampshire, 2012"/>
        <s v="New Hampshire, 2013"/>
        <s v="New Hampshire, 2014"/>
        <s v="New Hampshire, 2015"/>
        <s v="New Hampshire, 2016"/>
        <s v="New Hampshire, 2017"/>
        <s v="New Jersey, 2009"/>
        <s v="New Jersey, 2010"/>
        <s v="New Jersey, 2011"/>
        <s v="New Jersey, 2012"/>
        <s v="New Jersey, 2013"/>
        <s v="New Jersey, 2014"/>
        <s v="New Jersey, 2015"/>
        <s v="New Jersey, 2016"/>
        <s v="New Jersey, 2017"/>
        <s v="New Mexico, 2009"/>
        <s v="New Mexico, 2010"/>
        <s v="New Mexico, 2011"/>
        <s v="New Mexico, 2012"/>
        <s v="New Mexico, 2013"/>
        <s v="New Mexico, 2014"/>
        <s v="New Mexico, 2015"/>
        <s v="New Mexico, 2016"/>
        <s v="New Mexico, 2017"/>
        <s v="New York, 2009"/>
        <s v="New York, 2010"/>
        <s v="New York, 2011"/>
        <s v="New York, 2012"/>
        <s v="New York, 2013"/>
        <s v="New York, 2014"/>
        <s v="New York, 2015"/>
        <s v="New York, 2016"/>
        <s v="New York, 2017"/>
        <s v="North Carolina, 2009"/>
        <s v="North Carolina, 2010"/>
        <s v="North Carolina, 2011"/>
        <s v="North Carolina, 2012"/>
        <s v="North Carolina, 2013"/>
        <s v="North Carolina, 2014"/>
        <s v="North Carolina, 2015"/>
        <s v="North Carolina, 2016"/>
        <s v="North Carolina, 2017"/>
        <s v="North Dakota, 2009"/>
        <s v="North Dakota, 2010"/>
        <s v="North Dakota, 2011"/>
        <s v="North Dakota, 2012"/>
        <s v="North Dakota, 2013"/>
        <s v="North Dakota, 2014"/>
        <s v="North Dakota, 2015"/>
        <s v="North Dakota, 2016"/>
        <s v="North Dakota, 2017"/>
        <s v="Ohio, 2009"/>
        <s v="Ohio, 2010"/>
        <s v="Ohio, 2011"/>
        <s v="Ohio, 2012"/>
        <s v="Ohio, 2013"/>
        <s v="Ohio, 2014"/>
        <s v="Ohio, 2015"/>
        <s v="Ohio, 2016"/>
        <s v="Ohio, 2017"/>
        <s v="Oklahoma, 2009"/>
        <s v="Oklahoma, 2010"/>
        <s v="Oklahoma, 2011"/>
        <s v="Oklahoma, 2012"/>
        <s v="Oklahoma, 2013"/>
        <s v="Oklahoma, 2014"/>
        <s v="Oklahoma, 2015"/>
        <s v="Oklahoma, 2016"/>
        <s v="Oklahoma, 2017"/>
        <s v="Oregon, 2009"/>
        <s v="Oregon, 2010"/>
        <s v="Oregon, 2011"/>
        <s v="Oregon, 2012"/>
        <s v="Oregon, 2013"/>
        <s v="Oregon, 2014"/>
        <s v="Oregon, 2015"/>
        <s v="Oregon, 2016"/>
        <s v="Oregon, 2017"/>
        <s v="Pennsylvania, 2009"/>
        <s v="Pennsylvania, 2010"/>
        <s v="Pennsylvania, 2011"/>
        <s v="Pennsylvania, 2012"/>
        <s v="Pennsylvania, 2013"/>
        <s v="Pennsylvania, 2014"/>
        <s v="Pennsylvania, 2015"/>
        <s v="Pennsylvania, 2016"/>
        <s v="Pennsylvania, 2017"/>
        <s v="Rhode Island, 2009"/>
        <s v="Rhode Island, 2010"/>
        <s v="Rhode Island, 2011"/>
        <s v="Rhode Island, 2012"/>
        <s v="Rhode Island, 2013"/>
        <s v="Rhode Island, 2014"/>
        <s v="Rhode Island, 2015"/>
        <s v="Rhode Island, 2016"/>
        <s v="Rhode Island, 2017"/>
        <s v="South Carolina, 2009"/>
        <s v="South Carolina, 2010"/>
        <s v="South Carolina, 2011"/>
        <s v="South Carolina, 2012"/>
        <s v="South Carolina, 2013"/>
        <s v="South Carolina, 2014"/>
        <s v="South Carolina, 2015"/>
        <s v="South Carolina, 2016"/>
        <s v="South Carolina, 2017"/>
        <s v="South Dakota, 2009"/>
        <s v="South Dakota, 2010"/>
        <s v="South Dakota, 2011"/>
        <s v="South Dakota, 2012"/>
        <s v="South Dakota, 2013"/>
        <s v="South Dakota, 2014"/>
        <s v="South Dakota, 2015"/>
        <s v="South Dakota, 2016"/>
        <s v="South Dakota, 2017"/>
        <s v="Tennessee, 2009"/>
        <s v="Tennessee, 2010"/>
        <s v="Tennessee, 2011"/>
        <s v="Tennessee, 2012"/>
        <s v="Tennessee, 2013"/>
        <s v="Tennessee, 2014"/>
        <s v="Tennessee, 2015"/>
        <s v="Tennessee, 2016"/>
        <s v="Tennessee, 2017"/>
        <s v="Texas, 2009"/>
        <s v="Texas, 2010"/>
        <s v="Texas, 2011"/>
        <s v="Texas, 2012"/>
        <s v="Texas, 2013"/>
        <s v="Texas, 2014"/>
        <s v="Texas, 2015"/>
        <s v="Texas, 2016"/>
        <s v="Texas, 2017"/>
        <s v="Utah, 2009"/>
        <s v="Utah, 2010"/>
        <s v="Utah, 2011"/>
        <s v="Utah, 2012"/>
        <s v="Utah, 2013"/>
        <s v="Utah, 2014"/>
        <s v="Utah, 2015"/>
        <s v="Utah, 2016"/>
        <s v="Utah, 2017"/>
        <s v="Vermont, 2009"/>
        <s v="Vermont, 2010"/>
        <s v="Vermont, 2011"/>
        <s v="Vermont, 2012"/>
        <s v="Vermont, 2013"/>
        <s v="Vermont, 2014"/>
        <s v="Vermont, 2015"/>
        <s v="Vermont, 2016"/>
        <s v="Vermont, 2017"/>
        <s v="Virginia, 2009"/>
        <s v="Virginia, 2010"/>
        <s v="Virginia, 2011"/>
        <s v="Virginia, 2012"/>
        <s v="Virginia, 2013"/>
        <s v="Virginia, 2014"/>
        <s v="Virginia, 2015"/>
        <s v="Virginia, 2016"/>
        <s v="Virginia, 2017"/>
        <s v="Washington, 2009"/>
        <s v="Washington, 2010"/>
        <s v="Washington, 2011"/>
        <s v="Washington, 2012"/>
        <s v="Washington, 2013"/>
        <s v="Washington, 2014"/>
        <s v="Washington, 2015"/>
        <s v="Washington, 2016"/>
        <s v="Washington, 2017"/>
        <s v="West Virginia, 2009"/>
        <s v="West Virginia, 2010"/>
        <s v="West Virginia, 2011"/>
        <s v="West Virginia, 2012"/>
        <s v="West Virginia, 2013"/>
        <s v="West Virginia, 2014"/>
        <s v="West Virginia, 2015"/>
        <s v="West Virginia, 2016"/>
        <s v="West Virginia, 2017"/>
        <s v="Wisconsin, 2009"/>
        <s v="Wisconsin, 2010"/>
        <s v="Wisconsin, 2011"/>
        <s v="Wisconsin, 2012"/>
        <s v="Wisconsin, 2013"/>
        <s v="Wisconsin, 2014"/>
        <s v="Wisconsin, 2015"/>
        <s v="Wisconsin, 2016"/>
        <s v="Wisconsin, 2017"/>
        <s v="Wyoming, 2009"/>
        <s v="Wyoming, 2010"/>
        <s v="Wyoming, 2011"/>
        <s v="Wyoming, 2012"/>
        <s v="Wyoming, 2013"/>
        <s v="Wyoming, 2014"/>
        <s v="Wyoming, 2015"/>
        <s v="Wyoming, 2016"/>
        <s v="Wyoming, 2017"/>
      </sharedItems>
    </cacheField>
    <cacheField name="Pop 0 to 4 years" numFmtId="1">
      <sharedItems containsSemiMixedTypes="0" containsString="0" containsNumber="1" minValue="24254.453999999998" maxValue="2705685.9460000009"/>
    </cacheField>
    <cacheField name="Deaths 0 to 4 years" numFmtId="1">
      <sharedItems containsSemiMixedTypes="0" containsString="0" containsNumber="1" containsInteger="1" minValue="0" maxValue="0"/>
    </cacheField>
    <cacheField name="0 to 4 Deaths % Pop" numFmtId="10">
      <sharedItems containsSemiMixedTypes="0" containsString="0" containsNumber="1" containsInteger="1" minValue="0" maxValue="0"/>
    </cacheField>
    <cacheField name="Pop 5 to 14 years" numFmtId="1">
      <sharedItems containsSemiMixedTypes="0" containsString="0" containsNumber="1" minValue="26013.582000000002" maxValue="2560361.6834999998"/>
    </cacheField>
    <cacheField name="Deaths 5 to 14 years" numFmtId="1">
      <sharedItems containsSemiMixedTypes="0" containsString="0" containsNumber="1" containsInteger="1" minValue="0" maxValue="10"/>
    </cacheField>
    <cacheField name="5 to 14 Deaths % Pop" numFmtId="10">
      <sharedItems containsSemiMixedTypes="0" containsString="0" containsNumber="1" minValue="0" maxValue="3.9056981927373862E-6"/>
    </cacheField>
    <cacheField name="Pop 15 to 24 years" numFmtId="1">
      <sharedItems containsSemiMixedTypes="0" containsString="0" containsNumber="1" minValue="32507.498" maxValue="2796839.4230000004"/>
    </cacheField>
    <cacheField name="Deaths 15 to 24 years" numFmtId="1">
      <sharedItems containsSemiMixedTypes="0" containsString="0" containsNumber="1" containsInteger="1" minValue="0" maxValue="11"/>
    </cacheField>
    <cacheField name="15 to 24 Deaths % Pop" numFmtId="10">
      <sharedItems containsSemiMixedTypes="0" containsString="0" containsNumber="1" minValue="0" maxValue="4.1675223647748197E-6"/>
    </cacheField>
    <cacheField name="Pop 25 to 34 years" numFmtId="1">
      <sharedItems containsSemiMixedTypes="0" containsString="0" containsNumber="1" minValue="29186.805999999997" maxValue="2881380"/>
    </cacheField>
    <cacheField name="Deaths 25 to 34 years" numFmtId="1">
      <sharedItems containsSemiMixedTypes="0" containsString="0" containsNumber="1" containsInteger="1" minValue="0" maxValue="93"/>
    </cacheField>
    <cacheField name="25 to 34 Deaths % Pop" numFmtId="10">
      <sharedItems containsSemiMixedTypes="0" containsString="0" containsNumber="1" minValue="0" maxValue="3.5165903131248856E-5"/>
    </cacheField>
    <cacheField name="Pop 35 to 44 years" numFmtId="1">
      <sharedItems containsSemiMixedTypes="0" containsString="0" containsNumber="1" minValue="28518.552500000002" maxValue="2675481.8550000014"/>
    </cacheField>
    <cacheField name="Deaths 35 to 44 years" numFmtId="1">
      <sharedItems containsSemiMixedTypes="0" containsString="0" containsNumber="1" containsInteger="1" minValue="0" maxValue="168"/>
    </cacheField>
    <cacheField name="35 to 44 Deaths % Pop" numFmtId="10">
      <sharedItems containsSemiMixedTypes="0" containsString="0" containsNumber="1" minValue="0" maxValue="6.2792427347633766E-5"/>
    </cacheField>
    <cacheField name="Pop 45 to 54 years" numFmtId="1">
      <sharedItems containsSemiMixedTypes="0" containsString="0" containsNumber="1" minValue="31285.239499999996" maxValue="2620839.977"/>
    </cacheField>
    <cacheField name="Deaths 45 to 54 years" numFmtId="1">
      <sharedItems containsSemiMixedTypes="0" containsString="0" containsNumber="1" containsInteger="1" minValue="0" maxValue="346"/>
    </cacheField>
    <cacheField name="45 to 54 Deaths % Pop" numFmtId="10">
      <sharedItems containsSemiMixedTypes="0" containsString="0" containsNumber="1" minValue="0" maxValue="1.3857021679638032E-4"/>
    </cacheField>
    <cacheField name="Pop 55 to 64 years" numFmtId="1">
      <sharedItems containsSemiMixedTypes="0" containsString="0" containsNumber="1" minValue="30753.939000000002" maxValue="2271555"/>
    </cacheField>
    <cacheField name="Deaths 55 to 64 years" numFmtId="1">
      <sharedItems containsSemiMixedTypes="0" containsString="0" containsNumber="1" containsInteger="1" minValue="0" maxValue="589"/>
    </cacheField>
    <cacheField name="55 to 64 Deaths % Pop" numFmtId="10">
      <sharedItems containsSemiMixedTypes="0" containsString="0" containsNumber="1" minValue="0" maxValue="4.5455364064329206E-4"/>
    </cacheField>
    <cacheField name="Pop 65 to 74 years" numFmtId="1">
      <sharedItems containsSemiMixedTypes="0" containsString="0" containsNumber="1" minValue="14837.915500000003" maxValue="1454575.5"/>
    </cacheField>
    <cacheField name="Deaths 65 to 74 years" numFmtId="1">
      <sharedItems containsSemiMixedTypes="0" containsString="0" containsNumber="1" containsInteger="1" minValue="0" maxValue="930"/>
    </cacheField>
    <cacheField name="65 to 74 Deaths % Pop" numFmtId="10">
      <sharedItems containsSemiMixedTypes="0" containsString="0" containsNumber="1" minValue="0" maxValue="1.397207263959229E-3"/>
    </cacheField>
    <cacheField name="Pop 75 to 84 years" numFmtId="1">
      <sharedItems containsSemiMixedTypes="0" containsString="0" containsNumber="1" minValue="6853.6550000000007" maxValue="744110"/>
    </cacheField>
    <cacheField name="Deaths 75 to 84 years" numFmtId="1">
      <sharedItems containsSemiMixedTypes="0" containsString="0" containsNumber="1" containsInteger="1" minValue="0" maxValue="1633"/>
    </cacheField>
    <cacheField name="75 to 84 Deaths % Pop" numFmtId="10">
      <sharedItems containsSemiMixedTypes="0" containsString="0" containsNumber="1" minValue="0" maxValue="4.0620808584019927E-3"/>
    </cacheField>
    <cacheField name="Pop 85+ years" numFmtId="1">
      <sharedItems containsSemiMixedTypes="0" containsString="0" containsNumber="1" minValue="3951.8270000000011" maxValue="681333"/>
    </cacheField>
    <cacheField name="Deaths 85+ years" numFmtId="0">
      <sharedItems containsSemiMixedTypes="0" containsString="0" containsNumber="1" containsInteger="1" minValue="0" maxValue="3264"/>
    </cacheField>
    <cacheField name="Deaths 85+ % Pop" numFmtId="10">
      <sharedItems containsSemiMixedTypes="0" containsString="0" containsNumber="1" minValue="0" maxValue="1.0091670409214593E-2"/>
    </cacheField>
    <cacheField name="Deaths 65 years+" numFmtId="1">
      <sharedItems containsSemiMixedTypes="0" containsString="0" containsNumber="1" containsInteger="1" minValue="0" maxValue="5694"/>
    </cacheField>
    <cacheField name="Total Population" numFmtId="1">
      <sharedItems containsSemiMixedTypes="0" containsString="0" containsNumber="1" containsInteger="1" minValue="490148" maxValue="38572021"/>
    </cacheField>
    <cacheField name="ILI Total" numFmtId="0">
      <sharedItems containsMixedTypes="1" containsNumber="1" containsInteger="1" minValue="40" maxValue="121146"/>
    </cacheField>
    <cacheField name="Providers" numFmtId="0">
      <sharedItems containsMixedTypes="1" containsNumber="1" containsInteger="1" minValue="52" maxValue="12358"/>
    </cacheField>
    <cacheField name="Total Patients" numFmtId="0">
      <sharedItems containsMixedTypes="1" containsNumber="1" containsInteger="1" minValue="23536" maxValue="5836794"/>
    </cacheField>
    <cacheField name="Patients per Provider" numFmtId="1">
      <sharedItems containsMixedTypes="1" containsNumber="1" minValue="87.081989247311824" maxValue="2029.8509433962265"/>
    </cacheField>
    <cacheField name="ILI %" numFmtId="10">
      <sharedItems containsMixedTypes="1" containsNumber="1" minValue="1.2676978194219573E-3" maxValue="7.6365625213645996E-2" count="401">
        <s v="NULL"/>
        <n v="5.1044684549575649E-2"/>
        <n v="5.3243262361179884E-2"/>
        <n v="4.8090918569492234E-2"/>
        <n v="2.8090329406382248E-2"/>
        <n v="3.4684096226629088E-2"/>
        <n v="3.264804921892802E-2"/>
        <n v="2.9587754882389572E-2"/>
        <n v="3.5891553506830987E-2"/>
        <n v="8.5825968728755943E-3"/>
        <n v="1.2762461371847895E-2"/>
        <n v="1.0289431757833244E-2"/>
        <n v="9.0939673789189254E-3"/>
        <n v="1.3020574495576981E-2"/>
        <n v="8.1323717226354144E-3"/>
        <n v="1.4796976572613762E-2"/>
        <n v="2.7485409288172793E-2"/>
        <n v="1.2869875110580813E-2"/>
        <n v="1.075551913475002E-2"/>
        <n v="1.2628299969044699E-2"/>
        <n v="1.4657592820602645E-2"/>
        <n v="1.4517117056210957E-2"/>
        <n v="1.5816476319232761E-2"/>
        <n v="2.0527514726100947E-2"/>
        <n v="2.2548885259052614E-2"/>
        <n v="1.3793400719843101E-2"/>
        <n v="2.697345682060253E-2"/>
        <n v="1.7908688174918114E-2"/>
        <n v="2.1262488854340521E-2"/>
        <n v="2.8159418644260248E-2"/>
        <n v="2.3344122721948638E-2"/>
        <n v="1.9700966256201397E-2"/>
        <n v="2.9980751546444747E-2"/>
        <n v="2.8151019868716685E-2"/>
        <n v="2.7976557837771667E-2"/>
        <n v="2.6211555451165446E-2"/>
        <n v="2.5512710994966502E-2"/>
        <n v="2.4563134467846349E-2"/>
        <n v="2.3757776272140929E-2"/>
        <n v="2.075867726248146E-2"/>
        <n v="2.020038685601051E-2"/>
        <n v="8.1225615498452843E-3"/>
        <n v="9.4781030783136159E-3"/>
        <n v="7.9446536893855082E-3"/>
        <n v="1.0551941261603928E-2"/>
        <n v="1.0861702672992692E-2"/>
        <n v="8.8655763492100203E-3"/>
        <n v="9.5077177016416846E-3"/>
        <n v="1.0173178155233484E-2"/>
        <n v="4.4902563648830983E-3"/>
        <n v="5.4940456262853321E-3"/>
        <n v="6.345753483158063E-3"/>
        <n v="1.4713411240957151E-2"/>
        <n v="2.0737167384620128E-2"/>
        <n v="1.853181505602524E-2"/>
        <n v="2.1108229013946843E-2"/>
        <n v="2.4152813416759185E-2"/>
        <n v="3.7864774878680393E-3"/>
        <n v="9.2760273691973611E-3"/>
        <n v="5.661560512407059E-3"/>
        <n v="1.5016145779846873E-2"/>
        <n v="8.3439370867143658E-3"/>
        <n v="5.0132166621091974E-3"/>
        <n v="2.8389897018378362E-3"/>
        <n v="2.7032847880817819E-3"/>
        <n v="3.3115566569047079E-2"/>
        <n v="3.2300876319846988E-2"/>
        <n v="3.6547780577631327E-2"/>
        <n v="5.7396562395848214E-2"/>
        <n v="7.6365625213645996E-2"/>
        <n v="6.2813283208020057E-2"/>
        <n v="6.1936024086726466E-2"/>
        <n v="3.4059097398506724E-2"/>
        <n v="3.860256754229778E-2"/>
        <n v="1.9659511542534043E-2"/>
        <n v="1.7137272006596645E-2"/>
        <n v="1.4525343261174268E-2"/>
        <n v="1.2743519494204426E-2"/>
        <n v="1.3411474221402373E-2"/>
        <n v="2.113929501209872E-2"/>
        <n v="2.766003103864503E-2"/>
        <n v="1.6792549681014887E-2"/>
        <n v="1.1839110180447877E-2"/>
        <n v="1.6365193059954524E-2"/>
        <n v="2.8651685393258425E-2"/>
        <n v="4.1178849790662338E-2"/>
        <n v="5.4147975587686026E-2"/>
        <n v="2.773858569896721E-2"/>
        <n v="2.6100109586503883E-2"/>
        <n v="1.7430879099134752E-2"/>
        <n v="2.3117076808351976E-2"/>
        <n v="1.8496921423733301E-2"/>
        <n v="1.3820328952268741E-2"/>
        <n v="2.4388453562842933E-2"/>
        <n v="2.1075564370661316E-2"/>
        <n v="1.137911498451042E-2"/>
        <n v="1.0365434449204083E-2"/>
        <n v="1.8406568087830723E-2"/>
        <n v="2.1463231188485993E-2"/>
        <n v="2.231704548645334E-2"/>
        <n v="2.1008580855712736E-2"/>
        <n v="2.1592311842213545E-2"/>
        <n v="1.8517734492292961E-2"/>
        <n v="1.9297934903490792E-2"/>
        <n v="2.0378169286306314E-2"/>
        <n v="8.3386743127002866E-3"/>
        <n v="1.7805636121031983E-2"/>
        <n v="1.2944534516797775E-2"/>
        <n v="1.5737678316605337E-2"/>
        <n v="1.6692421520501044E-2"/>
        <n v="1.2957275402402353E-2"/>
        <n v="1.3274633289242494E-2"/>
        <n v="2.144307149161518E-2"/>
        <n v="7.0655554173404654E-3"/>
        <n v="9.4169322306724805E-3"/>
        <n v="6.9832314684218771E-3"/>
        <n v="3.7019558886292234E-3"/>
        <n v="3.1222761977985417E-3"/>
        <n v="8.0627461852121381E-3"/>
        <n v="4.8142448889865906E-3"/>
        <n v="8.7111215660905812E-3"/>
        <n v="7.0402655283620906E-3"/>
        <n v="1.2503947468719714E-2"/>
        <n v="1.3429390366207548E-2"/>
        <n v="1.7616120865880568E-2"/>
        <n v="2.061431087675172E-2"/>
        <n v="2.1625809843686766E-2"/>
        <n v="1.2927801340481647E-2"/>
        <n v="2.916743446164723E-2"/>
        <n v="4.7191121319827348E-3"/>
        <n v="5.6657117807645159E-3"/>
        <n v="2.6207627726331601E-3"/>
        <n v="6.5493810227624768E-3"/>
        <n v="5.0774116305480821E-3"/>
        <n v="3.4809054423315254E-3"/>
        <n v="8.4147509133332722E-3"/>
        <n v="2.9638840470295656E-2"/>
        <n v="2.9406823125762694E-2"/>
        <n v="3.0594617630937432E-2"/>
        <n v="2.9623038580693303E-2"/>
        <n v="2.8643382980855465E-2"/>
        <n v="2.96174657974656E-2"/>
        <n v="2.2619032887072336E-2"/>
        <n v="2.003744195996757E-2"/>
        <n v="3.2338495473486523E-2"/>
        <n v="4.1767002707372488E-3"/>
        <n v="7.2967947447836494E-3"/>
        <n v="5.947732694344305E-3"/>
        <n v="9.7762697487010913E-3"/>
        <n v="1.1203728261281401E-2"/>
        <n v="1.1976321972355292E-2"/>
        <n v="8.6761659459502032E-3"/>
        <n v="9.1772835240768735E-3"/>
        <n v="1.7491775655941587E-2"/>
        <n v="1.9492409127111199E-2"/>
        <n v="2.1062826143640346E-2"/>
        <n v="1.6531029428780809E-2"/>
        <n v="1.4748408826257272E-2"/>
        <n v="1.6206965472442911E-2"/>
        <n v="1.5783469712836479E-2"/>
        <n v="2.0649775167172747E-2"/>
        <n v="9.0556890631932844E-3"/>
        <n v="1.1631901436437294E-2"/>
        <n v="1.0231153638444981E-2"/>
        <n v="1.0804697707655003E-2"/>
        <n v="1.0844222416910545E-2"/>
        <n v="1.1255432372891838E-2"/>
        <n v="9.8043405217306777E-3"/>
        <n v="1.2771532043106264E-2"/>
        <n v="7.1230750421271416E-3"/>
        <n v="8.9156037445535727E-3"/>
        <n v="9.6259575278427895E-3"/>
        <n v="2.0033215381554913E-2"/>
        <n v="1.4297582598895003E-2"/>
        <n v="7.2201413934710849E-3"/>
        <n v="1.1714805275475727E-2"/>
        <n v="1.7616142740348766E-2"/>
        <n v="7.6391665862301956E-3"/>
        <n v="1.4752360809365542E-2"/>
        <n v="1.23255639238961E-2"/>
        <n v="1.2457217287679965E-2"/>
        <n v="1.7769897386320777E-2"/>
        <n v="1.5698798617935144E-2"/>
        <n v="1.3264610747981994E-2"/>
        <n v="2.1570907751544067E-2"/>
        <n v="5.1824009006555177E-2"/>
        <n v="3.270266159313439E-2"/>
        <n v="4.364328217672811E-2"/>
        <n v="3.7719449693604121E-2"/>
        <n v="3.4546434649345557E-2"/>
        <n v="3.1278304640777618E-2"/>
        <n v="2.6318414175911742E-2"/>
        <n v="3.7700247840376427E-2"/>
        <n v="1.358760869163882E-2"/>
        <n v="1.731425549983176E-2"/>
        <n v="1.9524328640083525E-2"/>
        <n v="1.9667445653087645E-2"/>
        <n v="1.9411075300322298E-2"/>
        <n v="1.6233935711526617E-2"/>
        <n v="1.597328850532112E-2"/>
        <n v="2.2216041574591949E-2"/>
        <n v="1.2783228404333515E-3"/>
        <n v="2.4354050279329609E-3"/>
        <n v="2.3474842322595245E-3"/>
        <n v="4.1341726956685143E-3"/>
        <n v="2.5140066082459415E-3"/>
        <n v="3.8765381339755075E-3"/>
        <n v="2.3833768687002849E-3"/>
        <n v="1.2676978194219573E-3"/>
        <n v="2.4231723855581998E-2"/>
        <n v="2.2003730517530271E-2"/>
        <n v="2.8731874302857802E-2"/>
        <n v="3.6751599035336056E-2"/>
        <n v="1.1205863015817767E-2"/>
        <n v="1.2237645567085989E-2"/>
        <n v="5.6683514663468399E-3"/>
        <n v="2.0450310024536438E-2"/>
        <n v="2.6160174401162674E-2"/>
        <n v="1.9471634062963369E-2"/>
        <n v="9.5323823277636555E-3"/>
        <n v="1.6503989111250478E-2"/>
        <n v="1.0934011887919565E-2"/>
        <n v="1.0338497102625372E-2"/>
        <n v="9.6152611965309755E-3"/>
        <n v="9.9922959157394547E-3"/>
        <n v="2.0960033027930831E-3"/>
        <n v="2.6799988910349419E-3"/>
        <n v="2.2847230826415561E-3"/>
        <n v="4.2298865401462996E-3"/>
        <n v="2.8418149575685698E-3"/>
        <n v="4.4400838960609902E-3"/>
        <n v="5.2986228932621858E-3"/>
        <n v="7.2371762315896395E-3"/>
        <n v="2.6987163236615888E-2"/>
        <n v="2.5379822166211579E-2"/>
        <n v="1.1279806683992158E-2"/>
        <n v="2.2195187183217113E-2"/>
        <n v="2.2951992211731411E-2"/>
        <n v="1.8603694507125804E-2"/>
        <n v="2.5473030376342572E-2"/>
        <n v="2.8295448032968809E-2"/>
        <n v="2.592158796695845E-2"/>
        <n v="2.5864912587073366E-2"/>
        <n v="2.2165554555725813E-2"/>
        <n v="2.2841165867206428E-2"/>
        <n v="2.4578175153576284E-2"/>
        <n v="1.8586552173402639E-2"/>
        <n v="2.0671936137781479E-2"/>
        <n v="2.0215261846424352E-2"/>
        <n v="2.1522993136853706E-2"/>
        <n v="1.6875353054274549E-2"/>
        <n v="1.7650369566931265E-2"/>
        <n v="2.1052506800087901E-2"/>
        <n v="1.9852508072068332E-2"/>
        <n v="1.7318047715412604E-2"/>
        <n v="1.9820745985292296E-2"/>
        <n v="2.1142257097287787E-2"/>
        <n v="6.0928765387079989E-3"/>
        <n v="1.6887753032331344E-2"/>
        <n v="1.4982066838735628E-2"/>
        <n v="1.3781114623484641E-2"/>
        <n v="1.7065303856055449E-2"/>
        <n v="1.7085772959636578E-2"/>
        <n v="1.9355402121160322E-2"/>
        <n v="2.5161209875663542E-2"/>
        <n v="5.4263700714819903E-3"/>
        <n v="7.0230005041790047E-3"/>
        <n v="9.1415243397787969E-3"/>
        <n v="2.8463818226722646E-2"/>
        <n v="1.0309592337094735E-2"/>
        <n v="1.2878554788800492E-2"/>
        <n v="6.0842818975775127E-3"/>
        <n v="1.7313799815592664E-2"/>
        <n v="4.7937854551029797E-3"/>
        <n v="8.6033003621163139E-3"/>
        <n v="9.1195471043440546E-3"/>
        <n v="9.9149389988171226E-3"/>
        <n v="1.0071370760061805E-2"/>
        <n v="8.651334909436724E-3"/>
        <n v="9.2410378141072266E-3"/>
        <n v="1.3473771427607984E-2"/>
        <n v="2.4510990932816747E-2"/>
        <n v="2.5108973974702624E-2"/>
        <n v="2.4252538056308219E-2"/>
        <n v="3.0618239213894508E-2"/>
        <n v="2.9099320857676681E-2"/>
        <n v="3.1990814455813602E-2"/>
        <n v="2.3174105456077339E-2"/>
        <n v="3.9608017945473369E-2"/>
        <n v="8.1832042067270291E-3"/>
        <n v="1.1213581346037529E-2"/>
        <n v="1.0348355730736745E-2"/>
        <n v="1.0684311969768254E-2"/>
        <n v="8.6899115222055581E-3"/>
        <n v="8.5333582807655302E-3"/>
        <n v="1.375415461939633E-2"/>
        <n v="1.7530812415306189E-2"/>
        <n v="1.1169185538186605E-2"/>
        <n v="1.4843447501919581E-2"/>
        <n v="1.264011159205471E-2"/>
        <n v="1.5210551508359017E-2"/>
        <n v="1.684477932586384E-2"/>
        <n v="1.8746360041102951E-2"/>
        <n v="1.6930212880757346E-2"/>
        <n v="1.4795565047558327E-2"/>
        <n v="5.2576776233754551E-3"/>
        <n v="6.514151931845279E-3"/>
        <n v="3.7366224015240655E-3"/>
        <n v="4.6561218848498341E-3"/>
        <n v="5.1133663822755544E-3"/>
        <n v="6.5415030394319219E-3"/>
        <n v="6.427314385791894E-3"/>
        <n v="1.1252696839938143E-2"/>
        <n v="5.6710542502152782E-3"/>
        <n v="1.3037234141762047E-2"/>
        <n v="7.2735507849706589E-3"/>
        <n v="7.2380049569965733E-3"/>
        <n v="7.756836659275684E-3"/>
        <n v="9.7078282052750209E-3"/>
        <n v="1.3045692375284579E-2"/>
        <n v="3.4047320373284222E-2"/>
        <n v="1.0012277829747427E-2"/>
        <n v="1.3404305510109351E-2"/>
        <n v="1.2961822827845852E-2"/>
        <n v="1.2130456146097781E-2"/>
        <n v="1.136799216343219E-2"/>
        <n v="1.2264165641017651E-2"/>
        <n v="1.3773866646504958E-2"/>
        <n v="1.8963923446645121E-2"/>
        <n v="8.4075668101291166E-3"/>
        <n v="1.2502431349288121E-2"/>
        <n v="1.2720590910744824E-2"/>
        <n v="1.1015423189482048E-2"/>
        <n v="1.2896817115620591E-2"/>
        <n v="1.0647578169325198E-2"/>
        <n v="1.9616958804164072E-2"/>
        <n v="2.4994644326932835E-2"/>
        <n v="2.5099919803885526E-2"/>
        <n v="2.6235371347081059E-2"/>
        <n v="2.7401165820925649E-2"/>
        <n v="3.5989217260725383E-2"/>
        <n v="3.4081118792246616E-2"/>
        <n v="3.310358797346561E-2"/>
        <n v="3.0906645668375771E-2"/>
        <n v="4.2895125737541624E-2"/>
        <n v="7.9583641679506004E-3"/>
        <n v="1.380789639736928E-2"/>
        <n v="2.1327694299711226E-2"/>
        <n v="2.1602026071063537E-2"/>
        <n v="2.0376080363086788E-2"/>
        <n v="1.6768464163253744E-2"/>
        <n v="1.6090416463882269E-2"/>
        <n v="6.2587233493840971E-3"/>
        <n v="1.4705882352941176E-2"/>
        <n v="1.7247019355916396E-2"/>
        <n v="1.9117003517074831E-2"/>
        <n v="2.7187646233036968E-2"/>
        <n v="2.3468514367230488E-2"/>
        <n v="2.2126216683735381E-2"/>
        <n v="1.2398569060291423E-2"/>
        <n v="1.1123470522803115E-2"/>
        <n v="1.5613550386713724E-2"/>
        <n v="1.8105576048720918E-2"/>
        <n v="1.5966164346194741E-2"/>
        <n v="2.1353913332197987E-2"/>
        <n v="2.3585528864653881E-2"/>
        <n v="1.8397082689782823E-2"/>
        <n v="2.0007473437899992E-2"/>
        <n v="2.1933950906830701E-2"/>
        <n v="9.9198032805208596E-3"/>
        <n v="9.6091807139859313E-3"/>
        <n v="9.1033678938975734E-3"/>
        <n v="8.2721174271533516E-3"/>
        <n v="9.3631517651465018E-3"/>
        <n v="9.2393101582307017E-3"/>
        <n v="8.2937863130349929E-3"/>
        <n v="7.5269250937840346E-3"/>
        <n v="1.641831437545618E-2"/>
        <n v="1.3048141980587185E-2"/>
        <n v="6.9545434194664205E-3"/>
        <n v="1.0968858456348325E-2"/>
        <n v="1.3964941013460576E-2"/>
        <n v="1.7418151013596232E-2"/>
        <n v="1.3080986854977855E-2"/>
        <n v="1.6459389560811076E-2"/>
        <n v="9.8483613239849985E-3"/>
        <n v="1.0876344692807119E-2"/>
        <n v="7.9354482918758892E-3"/>
        <n v="9.6653125633069971E-3"/>
        <n v="1.9929711291515263E-2"/>
        <n v="1.8528182722012503E-2"/>
        <n v="1.5846434320333627E-2"/>
        <n v="1.8210202065859743E-2"/>
        <n v="6.4709144998907507E-3"/>
        <n v="9.5560681815809526E-3"/>
        <n v="1.0433493954832682E-2"/>
        <n v="1.1207694474626745E-2"/>
        <n v="8.7927796856761015E-3"/>
        <n v="1.159681717043155E-2"/>
        <n v="9.1600405426646506E-3"/>
        <n v="1.5710208516367834E-2"/>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le Sadler" refreshedDate="44949.819018287038" createdVersion="8" refreshedVersion="8" minRefreshableVersion="3" recordCount="460" xr:uid="{CCE57FF0-4E7B-41E5-BAF6-5B5EE1F7FADD}">
  <cacheSource type="worksheet">
    <worksheetSource ref="A1:AM1048576" sheet="Pop_Integrated"/>
  </cacheSource>
  <cacheFields count="39">
    <cacheField name="Combined Key" numFmtId="0">
      <sharedItems containsBlank="1" count="460">
        <s v="Alabama, 2009"/>
        <s v="Alabama, 2010"/>
        <s v="Alabama, 2011"/>
        <s v="Alabama, 2012"/>
        <s v="Alabama, 2013"/>
        <s v="Alabama, 2014"/>
        <s v="Alabama, 2015"/>
        <s v="Alabama, 2016"/>
        <s v="Alabama, 2017"/>
        <s v="Alaska, 2009"/>
        <s v="Alaska, 2010"/>
        <s v="Alaska, 2011"/>
        <s v="Alaska, 2012"/>
        <s v="Alaska, 2013"/>
        <s v="Alaska, 2014"/>
        <s v="Alaska, 2015"/>
        <s v="Alaska, 2016"/>
        <s v="Alaska, 2017"/>
        <s v="Arizona, 2009"/>
        <s v="Arizona, 2010"/>
        <s v="Arizona, 2011"/>
        <s v="Arizona, 2012"/>
        <s v="Arizona, 2013"/>
        <s v="Arizona, 2014"/>
        <s v="Arizona, 2015"/>
        <s v="Arizona, 2016"/>
        <s v="Arizona, 2017"/>
        <s v="Arkansas, 2009"/>
        <s v="Arkansas, 2010"/>
        <s v="Arkansas, 2011"/>
        <s v="Arkansas, 2012"/>
        <s v="Arkansas, 2013"/>
        <s v="Arkansas, 2014"/>
        <s v="Arkansas, 2015"/>
        <s v="Arkansas, 2016"/>
        <s v="Arkansas, 2017"/>
        <s v="California, 2009"/>
        <s v="California, 2010"/>
        <s v="California, 2011"/>
        <s v="California, 2012"/>
        <s v="California, 2013"/>
        <s v="California, 2014"/>
        <s v="California, 2015"/>
        <s v="California, 2016"/>
        <s v="California, 2017"/>
        <s v="Colorado, 2009"/>
        <s v="Colorado, 2010"/>
        <s v="Colorado, 2011"/>
        <s v="Colorado, 2012"/>
        <s v="Colorado, 2013"/>
        <s v="Colorado, 2014"/>
        <s v="Colorado, 2015"/>
        <s v="Colorado, 2016"/>
        <s v="Colorado, 2017"/>
        <s v="Connecticut, 2009"/>
        <s v="Connecticut, 2010"/>
        <s v="Connecticut, 2011"/>
        <s v="Connecticut, 2012"/>
        <s v="Connecticut, 2013"/>
        <s v="Connecticut, 2014"/>
        <s v="Connecticut, 2015"/>
        <s v="Connecticut, 2016"/>
        <s v="Connecticut, 2017"/>
        <s v="Delaware, 2009"/>
        <s v="Delaware, 2010"/>
        <s v="Delaware, 2011"/>
        <s v="Delaware, 2012"/>
        <s v="Delaware, 2013"/>
        <s v="Delaware, 2014"/>
        <s v="Delaware, 2015"/>
        <s v="Delaware, 2016"/>
        <s v="Delaware, 2017"/>
        <s v="District of Columbia, 2009"/>
        <s v="District of Columbia, 2010"/>
        <s v="District of Columbia, 2011"/>
        <s v="District of Columbia, 2012"/>
        <s v="District of Columbia, 2013"/>
        <s v="District of Columbia, 2014"/>
        <s v="District of Columbia, 2015"/>
        <s v="District of Columbia, 2016"/>
        <s v="District of Columbia, 2017"/>
        <s v="Florida, 2009"/>
        <s v="Florida, 2010"/>
        <s v="Florida, 2011"/>
        <s v="Florida, 2012"/>
        <s v="Florida, 2013"/>
        <s v="Florida, 2014"/>
        <s v="Florida, 2015"/>
        <s v="Florida, 2016"/>
        <s v="Florida, 2017"/>
        <s v="Georgia, 2009"/>
        <s v="Georgia, 2010"/>
        <s v="Georgia, 2011"/>
        <s v="Georgia, 2012"/>
        <s v="Georgia, 2013"/>
        <s v="Georgia, 2014"/>
        <s v="Georgia, 2015"/>
        <s v="Georgia, 2016"/>
        <s v="Georgia, 2017"/>
        <s v="Hawaii, 2009"/>
        <s v="Hawaii, 2010"/>
        <s v="Hawaii, 2011"/>
        <s v="Hawaii, 2012"/>
        <s v="Hawaii, 2013"/>
        <s v="Hawaii, 2014"/>
        <s v="Hawaii, 2015"/>
        <s v="Hawaii, 2016"/>
        <s v="Hawaii, 2017"/>
        <s v="Idaho, 2009"/>
        <s v="Idaho, 2010"/>
        <s v="Idaho, 2011"/>
        <s v="Idaho, 2012"/>
        <s v="Idaho, 2013"/>
        <s v="Idaho, 2014"/>
        <s v="Idaho, 2015"/>
        <s v="Idaho, 2016"/>
        <s v="Idaho, 2017"/>
        <s v="Illinois, 2009"/>
        <s v="Illinois, 2010"/>
        <s v="Illinois, 2011"/>
        <s v="Illinois, 2012"/>
        <s v="Illinois, 2013"/>
        <s v="Illinois, 2014"/>
        <s v="Illinois, 2015"/>
        <s v="Illinois, 2016"/>
        <s v="Illinois, 2017"/>
        <s v="Indiana, 2009"/>
        <s v="Indiana, 2010"/>
        <s v="Indiana, 2011"/>
        <s v="Indiana, 2012"/>
        <s v="Indiana, 2013"/>
        <s v="Indiana, 2014"/>
        <s v="Indiana, 2015"/>
        <s v="Indiana, 2016"/>
        <s v="Indiana, 2017"/>
        <s v="Iowa, 2009"/>
        <s v="Iowa, 2010"/>
        <s v="Iowa, 2011"/>
        <s v="Iowa, 2012"/>
        <s v="Iowa, 2013"/>
        <s v="Iowa, 2014"/>
        <s v="Iowa, 2015"/>
        <s v="Iowa, 2016"/>
        <s v="Iowa, 2017"/>
        <s v="Kansas, 2009"/>
        <s v="Kansas, 2010"/>
        <s v="Kansas, 2011"/>
        <s v="Kansas, 2012"/>
        <s v="Kansas, 2013"/>
        <s v="Kansas, 2014"/>
        <s v="Kansas, 2015"/>
        <s v="Kansas, 2016"/>
        <s v="Kansas, 2017"/>
        <s v="Kentucky, 2009"/>
        <s v="Kentucky, 2010"/>
        <s v="Kentucky, 2011"/>
        <s v="Kentucky, 2012"/>
        <s v="Kentucky, 2013"/>
        <s v="Kentucky, 2014"/>
        <s v="Kentucky, 2015"/>
        <s v="Kentucky, 2016"/>
        <s v="Kentucky, 2017"/>
        <s v="Louisiana, 2009"/>
        <s v="Louisiana, 2010"/>
        <s v="Louisiana, 2011"/>
        <s v="Louisiana, 2012"/>
        <s v="Louisiana, 2013"/>
        <s v="Louisiana, 2014"/>
        <s v="Louisiana, 2015"/>
        <s v="Louisiana, 2016"/>
        <s v="Louisiana, 2017"/>
        <s v="Maine, 2009"/>
        <s v="Maine, 2010"/>
        <s v="Maine, 2011"/>
        <s v="Maine, 2012"/>
        <s v="Maine, 2013"/>
        <s v="Maine, 2014"/>
        <s v="Maine, 2015"/>
        <s v="Maine, 2016"/>
        <s v="Maine, 2017"/>
        <s v="Maryland, 2009"/>
        <s v="Maryland, 2010"/>
        <s v="Maryland, 2011"/>
        <s v="Maryland, 2012"/>
        <s v="Maryland, 2013"/>
        <s v="Maryland, 2014"/>
        <s v="Maryland, 2015"/>
        <s v="Maryland, 2016"/>
        <s v="Maryland, 2017"/>
        <s v="Massachusetts, 2009"/>
        <s v="Massachusetts, 2010"/>
        <s v="Massachusetts, 2011"/>
        <s v="Massachusetts, 2012"/>
        <s v="Massachusetts, 2013"/>
        <s v="Massachusetts, 2014"/>
        <s v="Massachusetts, 2015"/>
        <s v="Massachusetts, 2016"/>
        <s v="Massachusetts, 2017"/>
        <s v="Michigan, 2009"/>
        <s v="Michigan, 2010"/>
        <s v="Michigan, 2011"/>
        <s v="Michigan, 2012"/>
        <s v="Michigan, 2013"/>
        <s v="Michigan, 2014"/>
        <s v="Michigan, 2015"/>
        <s v="Michigan, 2016"/>
        <s v="Michigan, 2017"/>
        <s v="Minnesota, 2009"/>
        <s v="Minnesota, 2010"/>
        <s v="Minnesota, 2011"/>
        <s v="Minnesota, 2012"/>
        <s v="Minnesota, 2013"/>
        <s v="Minnesota, 2014"/>
        <s v="Minnesota, 2015"/>
        <s v="Minnesota, 2016"/>
        <s v="Minnesota, 2017"/>
        <s v="Mississippi, 2009"/>
        <s v="Mississippi, 2010"/>
        <s v="Mississippi, 2011"/>
        <s v="Mississippi, 2012"/>
        <s v="Mississippi, 2013"/>
        <s v="Mississippi, 2014"/>
        <s v="Mississippi, 2015"/>
        <s v="Mississippi, 2016"/>
        <s v="Mississippi, 2017"/>
        <s v="Missouri, 2009"/>
        <s v="Missouri, 2010"/>
        <s v="Missouri, 2011"/>
        <s v="Missouri, 2012"/>
        <s v="Missouri, 2013"/>
        <s v="Missouri, 2014"/>
        <s v="Missouri, 2015"/>
        <s v="Missouri, 2016"/>
        <s v="Missouri, 2017"/>
        <s v="Montana, 2009"/>
        <s v="Montana, 2010"/>
        <s v="Montana, 2011"/>
        <s v="Montana, 2012"/>
        <s v="Montana, 2013"/>
        <s v="Montana, 2014"/>
        <s v="Montana, 2015"/>
        <s v="Montana, 2016"/>
        <s v="Montana, 2017"/>
        <s v="Nebraska, 2009"/>
        <s v="Nebraska, 2010"/>
        <s v="Nebraska, 2011"/>
        <s v="Nebraska, 2012"/>
        <s v="Nebraska, 2013"/>
        <s v="Nebraska, 2014"/>
        <s v="Nebraska, 2015"/>
        <s v="Nebraska, 2016"/>
        <s v="Nebraska, 2017"/>
        <s v="Nevada, 2009"/>
        <s v="Nevada, 2010"/>
        <s v="Nevada, 2011"/>
        <s v="Nevada, 2012"/>
        <s v="Nevada, 2013"/>
        <s v="Nevada, 2014"/>
        <s v="Nevada, 2015"/>
        <s v="Nevada, 2016"/>
        <s v="Nevada, 2017"/>
        <s v="New Hampshire, 2009"/>
        <s v="New Hampshire, 2010"/>
        <s v="New Hampshire, 2011"/>
        <s v="New Hampshire, 2012"/>
        <s v="New Hampshire, 2013"/>
        <s v="New Hampshire, 2014"/>
        <s v="New Hampshire, 2015"/>
        <s v="New Hampshire, 2016"/>
        <s v="New Hampshire, 2017"/>
        <s v="New Jersey, 2009"/>
        <s v="New Jersey, 2010"/>
        <s v="New Jersey, 2011"/>
        <s v="New Jersey, 2012"/>
        <s v="New Jersey, 2013"/>
        <s v="New Jersey, 2014"/>
        <s v="New Jersey, 2015"/>
        <s v="New Jersey, 2016"/>
        <s v="New Jersey, 2017"/>
        <s v="New Mexico, 2009"/>
        <s v="New Mexico, 2010"/>
        <s v="New Mexico, 2011"/>
        <s v="New Mexico, 2012"/>
        <s v="New Mexico, 2013"/>
        <s v="New Mexico, 2014"/>
        <s v="New Mexico, 2015"/>
        <s v="New Mexico, 2016"/>
        <s v="New Mexico, 2017"/>
        <s v="New York, 2009"/>
        <s v="New York, 2010"/>
        <s v="New York, 2011"/>
        <s v="New York, 2012"/>
        <s v="New York, 2013"/>
        <s v="New York, 2014"/>
        <s v="New York, 2015"/>
        <s v="New York, 2016"/>
        <s v="New York, 2017"/>
        <s v="North Carolina, 2009"/>
        <s v="North Carolina, 2010"/>
        <s v="North Carolina, 2011"/>
        <s v="North Carolina, 2012"/>
        <s v="North Carolina, 2013"/>
        <s v="North Carolina, 2014"/>
        <s v="North Carolina, 2015"/>
        <s v="North Carolina, 2016"/>
        <s v="North Carolina, 2017"/>
        <s v="North Dakota, 2009"/>
        <s v="North Dakota, 2010"/>
        <s v="North Dakota, 2011"/>
        <s v="North Dakota, 2012"/>
        <s v="North Dakota, 2013"/>
        <s v="North Dakota, 2014"/>
        <s v="North Dakota, 2015"/>
        <s v="North Dakota, 2016"/>
        <s v="North Dakota, 2017"/>
        <s v="Ohio, 2009"/>
        <s v="Ohio, 2010"/>
        <s v="Ohio, 2011"/>
        <s v="Ohio, 2012"/>
        <s v="Ohio, 2013"/>
        <s v="Ohio, 2014"/>
        <s v="Ohio, 2015"/>
        <s v="Ohio, 2016"/>
        <s v="Ohio, 2017"/>
        <s v="Oklahoma, 2009"/>
        <s v="Oklahoma, 2010"/>
        <s v="Oklahoma, 2011"/>
        <s v="Oklahoma, 2012"/>
        <s v="Oklahoma, 2013"/>
        <s v="Oklahoma, 2014"/>
        <s v="Oklahoma, 2015"/>
        <s v="Oklahoma, 2016"/>
        <s v="Oklahoma, 2017"/>
        <s v="Oregon, 2009"/>
        <s v="Oregon, 2010"/>
        <s v="Oregon, 2011"/>
        <s v="Oregon, 2012"/>
        <s v="Oregon, 2013"/>
        <s v="Oregon, 2014"/>
        <s v="Oregon, 2015"/>
        <s v="Oregon, 2016"/>
        <s v="Oregon, 2017"/>
        <s v="Pennsylvania, 2009"/>
        <s v="Pennsylvania, 2010"/>
        <s v="Pennsylvania, 2011"/>
        <s v="Pennsylvania, 2012"/>
        <s v="Pennsylvania, 2013"/>
        <s v="Pennsylvania, 2014"/>
        <s v="Pennsylvania, 2015"/>
        <s v="Pennsylvania, 2016"/>
        <s v="Pennsylvania, 2017"/>
        <s v="Rhode Island, 2009"/>
        <s v="Rhode Island, 2010"/>
        <s v="Rhode Island, 2011"/>
        <s v="Rhode Island, 2012"/>
        <s v="Rhode Island, 2013"/>
        <s v="Rhode Island, 2014"/>
        <s v="Rhode Island, 2015"/>
        <s v="Rhode Island, 2016"/>
        <s v="Rhode Island, 2017"/>
        <s v="South Carolina, 2009"/>
        <s v="South Carolina, 2010"/>
        <s v="South Carolina, 2011"/>
        <s v="South Carolina, 2012"/>
        <s v="South Carolina, 2013"/>
        <s v="South Carolina, 2014"/>
        <s v="South Carolina, 2015"/>
        <s v="South Carolina, 2016"/>
        <s v="South Carolina, 2017"/>
        <s v="South Dakota, 2009"/>
        <s v="South Dakota, 2010"/>
        <s v="South Dakota, 2011"/>
        <s v="South Dakota, 2012"/>
        <s v="South Dakota, 2013"/>
        <s v="South Dakota, 2014"/>
        <s v="South Dakota, 2015"/>
        <s v="South Dakota, 2016"/>
        <s v="South Dakota, 2017"/>
        <s v="Tennessee, 2009"/>
        <s v="Tennessee, 2010"/>
        <s v="Tennessee, 2011"/>
        <s v="Tennessee, 2012"/>
        <s v="Tennessee, 2013"/>
        <s v="Tennessee, 2014"/>
        <s v="Tennessee, 2015"/>
        <s v="Tennessee, 2016"/>
        <s v="Tennessee, 2017"/>
        <s v="Texas, 2009"/>
        <s v="Texas, 2010"/>
        <s v="Texas, 2011"/>
        <s v="Texas, 2012"/>
        <s v="Texas, 2013"/>
        <s v="Texas, 2014"/>
        <s v="Texas, 2015"/>
        <s v="Texas, 2016"/>
        <s v="Texas, 2017"/>
        <s v="Utah, 2009"/>
        <s v="Utah, 2010"/>
        <s v="Utah, 2011"/>
        <s v="Utah, 2012"/>
        <s v="Utah, 2013"/>
        <s v="Utah, 2014"/>
        <s v="Utah, 2015"/>
        <s v="Utah, 2016"/>
        <s v="Utah, 2017"/>
        <s v="Vermont, 2009"/>
        <s v="Vermont, 2010"/>
        <s v="Vermont, 2011"/>
        <s v="Vermont, 2012"/>
        <s v="Vermont, 2013"/>
        <s v="Vermont, 2014"/>
        <s v="Vermont, 2015"/>
        <s v="Vermont, 2016"/>
        <s v="Vermont, 2017"/>
        <s v="Virginia, 2009"/>
        <s v="Virginia, 2010"/>
        <s v="Virginia, 2011"/>
        <s v="Virginia, 2012"/>
        <s v="Virginia, 2013"/>
        <s v="Virginia, 2014"/>
        <s v="Virginia, 2015"/>
        <s v="Virginia, 2016"/>
        <s v="Virginia, 2017"/>
        <s v="Washington, 2009"/>
        <s v="Washington, 2010"/>
        <s v="Washington, 2011"/>
        <s v="Washington, 2012"/>
        <s v="Washington, 2013"/>
        <s v="Washington, 2014"/>
        <s v="Washington, 2015"/>
        <s v="Washington, 2016"/>
        <s v="Washington, 2017"/>
        <s v="West Virginia, 2009"/>
        <s v="West Virginia, 2010"/>
        <s v="West Virginia, 2011"/>
        <s v="West Virginia, 2012"/>
        <s v="West Virginia, 2013"/>
        <s v="West Virginia, 2014"/>
        <s v="West Virginia, 2015"/>
        <s v="West Virginia, 2016"/>
        <s v="West Virginia, 2017"/>
        <s v="Wisconsin, 2009"/>
        <s v="Wisconsin, 2010"/>
        <s v="Wisconsin, 2011"/>
        <s v="Wisconsin, 2012"/>
        <s v="Wisconsin, 2013"/>
        <s v="Wisconsin, 2014"/>
        <s v="Wisconsin, 2015"/>
        <s v="Wisconsin, 2016"/>
        <s v="Wisconsin, 2017"/>
        <s v="Wyoming, 2009"/>
        <s v="Wyoming, 2010"/>
        <s v="Wyoming, 2011"/>
        <s v="Wyoming, 2012"/>
        <s v="Wyoming, 2013"/>
        <s v="Wyoming, 2014"/>
        <s v="Wyoming, 2015"/>
        <s v="Wyoming, 2016"/>
        <s v="Wyoming, 2017"/>
        <m/>
      </sharedItems>
    </cacheField>
    <cacheField name="Pop 0 to 4 years" numFmtId="0">
      <sharedItems containsString="0" containsBlank="1" containsNumber="1" minValue="24254.453999999998" maxValue="2705685.9460000009"/>
    </cacheField>
    <cacheField name="Deaths 0 to 4 years" numFmtId="0">
      <sharedItems containsString="0" containsBlank="1" containsNumber="1" containsInteger="1" minValue="0" maxValue="0"/>
    </cacheField>
    <cacheField name="0 to 4 Deaths % Pop" numFmtId="0">
      <sharedItems containsString="0" containsBlank="1" containsNumber="1" containsInteger="1" minValue="0" maxValue="0"/>
    </cacheField>
    <cacheField name="Pop 5 to 14 years" numFmtId="0">
      <sharedItems containsString="0" containsBlank="1" containsNumber="1" minValue="26013.582000000002" maxValue="2560361.6834999998"/>
    </cacheField>
    <cacheField name="Deaths 5 to 14 years" numFmtId="0">
      <sharedItems containsString="0" containsBlank="1" containsNumber="1" containsInteger="1" minValue="0" maxValue="10"/>
    </cacheField>
    <cacheField name="5 to 14 Deaths % Pop" numFmtId="0">
      <sharedItems containsString="0" containsBlank="1" containsNumber="1" minValue="0" maxValue="3.9056981927373862E-6"/>
    </cacheField>
    <cacheField name="Pop 15 to 24 years" numFmtId="0">
      <sharedItems containsString="0" containsBlank="1" containsNumber="1" minValue="32507.498" maxValue="2796839.4230000004"/>
    </cacheField>
    <cacheField name="Deaths 15 to 24 years" numFmtId="0">
      <sharedItems containsString="0" containsBlank="1" containsNumber="1" containsInteger="1" minValue="0" maxValue="11"/>
    </cacheField>
    <cacheField name="15 to 24 Deaths % Pop" numFmtId="0">
      <sharedItems containsString="0" containsBlank="1" containsNumber="1" minValue="0" maxValue="4.1675223647748197E-6"/>
    </cacheField>
    <cacheField name="Pop 25 to 34 years" numFmtId="0">
      <sharedItems containsString="0" containsBlank="1" containsNumber="1" minValue="29186.805999999997" maxValue="2881380"/>
    </cacheField>
    <cacheField name="Deaths 25 to 34 years" numFmtId="0">
      <sharedItems containsString="0" containsBlank="1" containsNumber="1" containsInteger="1" minValue="0" maxValue="93"/>
    </cacheField>
    <cacheField name="25 to 34 Deaths % Pop" numFmtId="0">
      <sharedItems containsString="0" containsBlank="1" containsNumber="1" minValue="0" maxValue="3.5165903131248856E-5"/>
    </cacheField>
    <cacheField name="Pop 35 to 44 years" numFmtId="0">
      <sharedItems containsString="0" containsBlank="1" containsNumber="1" minValue="28518.552500000002" maxValue="2675481.8550000014"/>
    </cacheField>
    <cacheField name="Deaths 35 to 44 years" numFmtId="0">
      <sharedItems containsString="0" containsBlank="1" containsNumber="1" containsInteger="1" minValue="0" maxValue="168"/>
    </cacheField>
    <cacheField name="35 to 44 Deaths % Pop" numFmtId="0">
      <sharedItems containsString="0" containsBlank="1" containsNumber="1" minValue="0" maxValue="6.2792427347633766E-5"/>
    </cacheField>
    <cacheField name="Pop 45 to 54 years" numFmtId="0">
      <sharedItems containsString="0" containsBlank="1" containsNumber="1" minValue="31285.239499999996" maxValue="2620839.977"/>
    </cacheField>
    <cacheField name="Deaths 45 to 54 years" numFmtId="0">
      <sharedItems containsString="0" containsBlank="1" containsNumber="1" containsInteger="1" minValue="0" maxValue="346"/>
    </cacheField>
    <cacheField name="45 to 54 Deaths % Pop" numFmtId="0">
      <sharedItems containsString="0" containsBlank="1" containsNumber="1" minValue="0" maxValue="1.3857021679638032E-4"/>
    </cacheField>
    <cacheField name="Pop 55 to 64 years" numFmtId="0">
      <sharedItems containsString="0" containsBlank="1" containsNumber="1" minValue="30753.939000000002" maxValue="2271555"/>
    </cacheField>
    <cacheField name="Deaths 55 to 64 years" numFmtId="0">
      <sharedItems containsString="0" containsBlank="1" containsNumber="1" containsInteger="1" minValue="0" maxValue="589"/>
    </cacheField>
    <cacheField name="55 to 64 Deaths % Pop" numFmtId="0">
      <sharedItems containsString="0" containsBlank="1" containsNumber="1" minValue="0" maxValue="4.5455364064329206E-4"/>
    </cacheField>
    <cacheField name="Pop 65 to 74 years" numFmtId="0">
      <sharedItems containsString="0" containsBlank="1" containsNumber="1" minValue="14837.915500000003" maxValue="1454575.5"/>
    </cacheField>
    <cacheField name="Deaths 65 to 74 years" numFmtId="0">
      <sharedItems containsString="0" containsBlank="1" containsNumber="1" containsInteger="1" minValue="0" maxValue="930"/>
    </cacheField>
    <cacheField name="65 to 74 Deaths % Pop" numFmtId="0">
      <sharedItems containsString="0" containsBlank="1" containsNumber="1" minValue="0" maxValue="1.397207263959229E-3"/>
    </cacheField>
    <cacheField name="Pop 75 to 84 years" numFmtId="0">
      <sharedItems containsString="0" containsBlank="1" containsNumber="1" minValue="6853.6550000000007" maxValue="744110"/>
    </cacheField>
    <cacheField name="Deaths 75 to 84 years" numFmtId="0">
      <sharedItems containsString="0" containsBlank="1" containsNumber="1" containsInteger="1" minValue="0" maxValue="1633"/>
    </cacheField>
    <cacheField name="75 to 84 Deaths % Pop" numFmtId="0">
      <sharedItems containsString="0" containsBlank="1" containsNumber="1" minValue="0" maxValue="4.0620808584019927E-3"/>
    </cacheField>
    <cacheField name="Pop 85+ years" numFmtId="0">
      <sharedItems containsString="0" containsBlank="1" containsNumber="1" minValue="3951.8270000000011" maxValue="681333"/>
    </cacheField>
    <cacheField name="Deaths 85+ years" numFmtId="0">
      <sharedItems containsString="0" containsBlank="1" containsNumber="1" containsInteger="1" minValue="0" maxValue="3264"/>
    </cacheField>
    <cacheField name="Deaths 85+ % Pop" numFmtId="0">
      <sharedItems containsString="0" containsBlank="1" containsNumber="1" minValue="0" maxValue="1.0091670409214593E-2"/>
    </cacheField>
    <cacheField name="Deaths 65+  years" numFmtId="0">
      <sharedItems containsString="0" containsBlank="1" containsNumber="1" containsInteger="1" minValue="0" maxValue="5694"/>
    </cacheField>
    <cacheField name="Total Population" numFmtId="0">
      <sharedItems containsString="0" containsBlank="1" containsNumber="1" containsInteger="1" minValue="490148" maxValue="38572021"/>
    </cacheField>
    <cacheField name="Deaths 65+ years % Pop" numFmtId="10">
      <sharedItems containsString="0" containsBlank="1" containsNumber="1" minValue="0" maxValue="3.3190931194040127E-3" count="425">
        <n v="1.9917342969768765E-3"/>
        <n v="2.1329559053714516E-3"/>
        <n v="2.1042427876553091E-3"/>
        <n v="2.0022355095485546E-3"/>
        <n v="2.0856220281908503E-3"/>
        <n v="2.1417532968239848E-3"/>
        <n v="2.439959984823561E-3"/>
        <n v="1.9723072250666875E-3"/>
        <n v="2.3561613619615296E-3"/>
        <n v="0"/>
        <n v="1.7109062530628915E-3"/>
        <n v="1.2097784930900364E-3"/>
        <n v="1.1004987728184283E-3"/>
        <n v="1.0175901720972582E-3"/>
        <n v="1.1296683772154968E-3"/>
        <n v="1.02495598131463E-3"/>
        <n v="1.0561289737331086E-3"/>
        <n v="1.1571364037322584E-3"/>
        <n v="1.0953109671710962E-3"/>
        <n v="2.2106236687401211E-3"/>
        <n v="2.0436127846717223E-3"/>
        <n v="2.5096528022390918E-3"/>
        <n v="2.3748157787058044E-3"/>
        <n v="2.7262850625418824E-3"/>
        <n v="2.2805773641317232E-3"/>
        <n v="2.2487181308542673E-3"/>
        <n v="2.2151427732941928E-3"/>
        <n v="2.2384180215075686E-3"/>
        <n v="2.3018911844994196E-3"/>
        <n v="2.2852520802919777E-3"/>
        <n v="2.240660809943798E-3"/>
        <n v="2.0812218090763379E-3"/>
        <n v="2.2493571108056659E-3"/>
        <n v="1.8585295917246012E-3"/>
        <n v="1.9927906753310787E-3"/>
        <n v="1.8055756469984553E-3"/>
        <n v="1.9131821549062966E-3"/>
        <n v="1.4682027577863259E-3"/>
        <n v="1.3390242163955511E-3"/>
        <n v="1.3648211967570145E-3"/>
        <n v="1.2200853535273444E-3"/>
        <n v="1.1553733530066201E-3"/>
        <n v="1.2853053068547899E-3"/>
        <n v="1.2585142781305113E-3"/>
        <n v="8.7057554421945808E-4"/>
        <n v="8.4144865210758956E-4"/>
        <n v="1.9729717896977425E-3"/>
        <n v="1.6041041637584997E-3"/>
        <n v="1.8286120889206186E-3"/>
        <n v="1.4453150237868266E-3"/>
        <n v="1.5394840109462587E-3"/>
        <n v="1.6076961352084744E-3"/>
        <n v="1.7386572562582976E-3"/>
        <n v="1.2450006554039165E-3"/>
        <n v="1.5829010641780778E-3"/>
        <n v="1.4450534397380128E-4"/>
        <n v="2.8591703784938433E-4"/>
        <n v="1.3147829035728753E-4"/>
        <n v="3.9071545387697016E-4"/>
        <n v="6.2901581614907987E-4"/>
        <n v="1.1180429775720579E-4"/>
        <n v="1.0637658280506297E-3"/>
        <n v="1.0743318656351935E-3"/>
        <n v="1.1229749125701296E-3"/>
        <n v="1.0719172888574793E-3"/>
        <n v="1.1332264106273305E-3"/>
        <n v="1.0876419169276266E-3"/>
        <n v="1.1104578916860013E-3"/>
        <n v="1.051406674990005E-3"/>
        <n v="1.1528425988430499E-3"/>
        <n v="2.1946346025018969E-3"/>
        <n v="2.1895127839453746E-3"/>
        <n v="2.1412491132778012E-3"/>
        <n v="1.9783826714340289E-3"/>
        <n v="1.9494860489138214E-3"/>
        <n v="1.919321755532766E-3"/>
        <n v="1.8557890061089806E-3"/>
        <n v="1.6720952564736734E-3"/>
        <n v="1.6858023596705365E-3"/>
        <n v="1.0167522472681815E-3"/>
        <n v="1.3242624486246631E-3"/>
        <n v="1.7497764071336952E-3"/>
        <n v="2.3592011496754188E-3"/>
        <n v="2.7173639668218886E-3"/>
        <n v="2.3030754250558221E-3"/>
        <n v="3.1555431375193768E-3"/>
        <n v="2.6151316597803282E-3"/>
        <n v="3.3190931194040127E-3"/>
        <n v="1.0112633858595839E-4"/>
        <n v="7.762834073377742E-4"/>
        <n v="5.7891886228644417E-4"/>
        <n v="4.2737753151912781E-4"/>
        <n v="9.6361410415055776E-4"/>
        <n v="5.2757284333674009E-4"/>
        <n v="7.5369144050737983E-4"/>
        <n v="3.5988902616227418E-4"/>
        <n v="8.8384954355484287E-4"/>
        <n v="2.2638649649419436E-3"/>
        <n v="2.1470036210007714E-3"/>
        <n v="2.2964345024433946E-3"/>
        <n v="2.1627786491414452E-3"/>
        <n v="2.306603376593312E-3"/>
        <n v="2.279371027376752E-3"/>
        <n v="2.1013908654713078E-3"/>
        <n v="1.81476118455501E-3"/>
        <n v="2.0113273668587654E-3"/>
        <n v="2.0538874931811508E-3"/>
        <n v="2.0564850243760136E-3"/>
        <n v="1.7700886370081075E-3"/>
        <n v="1.6438414286380264E-3"/>
        <n v="1.8883372957561706E-3"/>
        <n v="1.6775868505416053E-3"/>
        <n v="1.7975446369244905E-3"/>
        <n v="1.4983172926597973E-3"/>
        <n v="1.658070828950819E-3"/>
        <n v="2.0184752636514636E-3"/>
        <n v="1.7562032782148258E-3"/>
        <n v="2.0538595745834875E-3"/>
        <n v="2.0141310215354719E-3"/>
        <n v="2.52255234917623E-3"/>
        <n v="1.8157279443980527E-3"/>
        <n v="1.7935796002567217E-3"/>
        <n v="1.5105696278156523E-3"/>
        <n v="1.7438448189230386E-3"/>
        <n v="2.1651588107700799E-3"/>
        <n v="1.9508157139370421E-3"/>
        <n v="2.3440336765027875E-3"/>
        <n v="2.333739511524793E-3"/>
        <n v="2.6361558285611553E-3"/>
        <n v="2.134394943370544E-3"/>
        <n v="2.2467382045741344E-3"/>
        <n v="1.7417008910702773E-3"/>
        <n v="1.791185063999397E-3"/>
        <n v="2.5864779917621943E-3"/>
        <n v="2.4940171747434682E-3"/>
        <n v="2.4401869254781243E-3"/>
        <n v="2.1920290227180417E-3"/>
        <n v="2.3439352870295101E-3"/>
        <n v="2.4915565789452279E-3"/>
        <n v="2.331129252619957E-3"/>
        <n v="2.0538234026248421E-3"/>
        <n v="2.1986865580989256E-3"/>
        <n v="2.2024503856567256E-3"/>
        <n v="2.3617328828532186E-3"/>
        <n v="2.0189710853889078E-3"/>
        <n v="1.9829671221324565E-3"/>
        <n v="2.0777934424309709E-3"/>
        <n v="1.7496570460413493E-3"/>
        <n v="1.663343866705982E-3"/>
        <n v="1.3993519235596008E-3"/>
        <n v="1.6957321100262391E-3"/>
        <n v="7.2089011346067257E-4"/>
        <n v="8.6678544776621518E-4"/>
        <n v="1.2757733532262603E-3"/>
        <n v="4.2856844479868475E-4"/>
        <n v="8.398127150460431E-4"/>
        <n v="4.755667616582687E-4"/>
        <n v="1.3295473403963764E-3"/>
        <n v="6.1952668981770796E-4"/>
        <n v="9.9569553162482186E-4"/>
        <n v="1.8515697956565833E-3"/>
        <n v="1.8963814708933902E-3"/>
        <n v="2.1587643047572885E-3"/>
        <n v="1.8469604766692578E-3"/>
        <n v="2.1564566751446921E-3"/>
        <n v="1.8376428330804909E-3"/>
        <n v="2.2272930310072462E-3"/>
        <n v="1.8291684530932207E-3"/>
        <n v="1.7425314402912699E-3"/>
        <n v="2.3062385981787933E-3"/>
        <n v="2.2146013200916451E-3"/>
        <n v="2.4008658904249732E-3"/>
        <n v="2.2716010665901438E-3"/>
        <n v="2.5517488132345348E-3"/>
        <n v="2.1195882619192094E-3"/>
        <n v="2.4093683784618424E-3"/>
        <n v="1.870959507918462E-3"/>
        <n v="2.1600718136442591E-3"/>
        <n v="1.7745036917489131E-3"/>
        <n v="1.7003871220710991E-3"/>
        <n v="1.9334844750066183E-3"/>
        <n v="1.7311517763884318E-3"/>
        <n v="2.0433989133504778E-3"/>
        <n v="1.9321701479931106E-3"/>
        <n v="1.9834252422187108E-3"/>
        <n v="1.6384200141993054E-3"/>
        <n v="1.7634520724395444E-3"/>
        <n v="1.188520082894917E-3"/>
        <n v="1.1679740923871205E-3"/>
        <n v="1.3836725828768642E-3"/>
        <n v="1.4203161812279164E-3"/>
        <n v="1.363881527737244E-3"/>
        <n v="1.0809320313804589E-3"/>
        <n v="1.3923868755159113E-3"/>
        <n v="8.1825906570834979E-4"/>
        <n v="1.2280504698790669E-3"/>
        <n v="1.9621078032439673E-3"/>
        <n v="1.8919686126180903E-3"/>
        <n v="2.2673308644579307E-3"/>
        <n v="1.9200484829696937E-3"/>
        <n v="2.7199910881434849E-3"/>
        <n v="2.5444977217839644E-3"/>
        <n v="2.9754282102551753E-3"/>
        <n v="2.8306043300171382E-3"/>
        <n v="2.9392172973197136E-3"/>
        <n v="2.5024131263258454E-3"/>
        <n v="2.2047568140320865E-3"/>
        <n v="2.2362370217242199E-3"/>
        <n v="2.2264369613417484E-3"/>
        <n v="2.5364248964936066E-3"/>
        <n v="2.3005177987521614E-3"/>
        <n v="2.4797396101618836E-3"/>
        <n v="1.929561543560709E-3"/>
        <n v="2.2782733304950106E-3"/>
        <n v="3.6128428857189155E-4"/>
        <n v="7.0067342846931717E-4"/>
        <n v="3.5229033963978928E-4"/>
        <n v="5.0164984595072858E-4"/>
        <n v="9.2379907973737924E-4"/>
        <n v="5.9748493781061791E-4"/>
        <n v="6.7061293473025469E-4"/>
        <n v="1.2551954679958075E-4"/>
        <n v="7.1528389485326748E-4"/>
        <n v="9.7175775938853292E-4"/>
        <n v="1.0403197278236196E-3"/>
        <n v="1.4200412365699552E-3"/>
        <n v="1.2936750720291136E-3"/>
        <n v="1.5804923957191876E-3"/>
        <n v="1.430623061168657E-3"/>
        <n v="1.6144126816338448E-3"/>
        <n v="1.2882577814292038E-3"/>
        <n v="1.770891786122913E-3"/>
        <n v="1.7160864199590856E-3"/>
        <n v="1.4103082907291104E-3"/>
        <n v="1.3952567786537644E-3"/>
        <n v="1.7507609174941764E-3"/>
        <n v="1.3409105414341304E-3"/>
        <n v="2.5178891964213646E-3"/>
        <n v="2.0418307247816849E-3"/>
        <n v="1.4886368999408796E-3"/>
        <n v="1.8328182275569611E-3"/>
        <n v="5.0791655851412803E-4"/>
        <n v="6.5159876583470325E-4"/>
        <n v="1.2112297548171919E-3"/>
        <n v="9.5375582523401614E-4"/>
        <n v="7.5541881153083916E-4"/>
        <n v="5.6031821288044501E-4"/>
        <n v="1.3449632562282871E-3"/>
        <n v="3.7866626412479338E-4"/>
        <n v="7.9995755327268354E-4"/>
        <n v="1.6484118066795769E-3"/>
        <n v="1.3978820128352724E-3"/>
        <n v="1.4704200012909813E-3"/>
        <n v="1.3834167022210449E-3"/>
        <n v="1.6298662042192953E-3"/>
        <n v="1.4283174030571308E-3"/>
        <n v="1.6650946428852964E-3"/>
        <n v="1.3658093135359786E-3"/>
        <n v="1.4477689031089677E-3"/>
        <n v="8.0072218277553366E-4"/>
        <n v="9.3532982886503969E-4"/>
        <n v="1.1219374807610665E-3"/>
        <n v="7.0184379304595785E-4"/>
        <n v="1.088685144451795E-3"/>
        <n v="8.3052535554154719E-4"/>
        <n v="7.3483838394304264E-4"/>
        <n v="7.1528130987578889E-4"/>
        <n v="6.9498740335331417E-4"/>
        <n v="2.6487792486620384E-3"/>
        <n v="2.7811532357511024E-3"/>
        <n v="2.9064904774240121E-3"/>
        <n v="2.5934071792230512E-3"/>
        <n v="2.773250848571772E-3"/>
        <n v="2.5605265916722529E-3"/>
        <n v="2.6799466699591562E-3"/>
        <n v="2.3587122579546271E-3"/>
        <n v="2.3186016633548671E-3"/>
        <n v="2.3036086830330689E-3"/>
        <n v="2.2176538929529598E-3"/>
        <n v="2.0450469350862944E-3"/>
        <n v="2.373270600722567E-3"/>
        <n v="2.2610189230026835E-3"/>
        <n v="2.065063530953109E-3"/>
        <n v="2.5241885800958391E-3"/>
        <n v="2.0700050079030191E-3"/>
        <n v="2.0765739724184283E-3"/>
        <n v="4.0346336410000851E-4"/>
        <n v="2.0806976529293529E-4"/>
        <n v="3.9499090589866436E-4"/>
        <n v="4.7904173717242871E-4"/>
        <n v="1.3021455105695252E-3"/>
        <n v="7.2158872797892779E-4"/>
        <n v="1.8536978584130868E-3"/>
        <n v="1.8651457190436496E-3"/>
        <n v="2.090820699334227E-3"/>
        <n v="2.0373423537711254E-3"/>
        <n v="2.1881279546967715E-3"/>
        <n v="2.1149114559655328E-3"/>
        <n v="2.218658582113656E-3"/>
        <n v="1.7994201948438272E-3"/>
        <n v="1.8764756249493733E-3"/>
        <n v="2.3519152072816064E-3"/>
        <n v="2.1517212549244172E-3"/>
        <n v="2.5221873284399106E-3"/>
        <n v="1.3287012109086511E-3"/>
        <n v="1.7979102732553925E-3"/>
        <n v="1.7356352569047691E-3"/>
        <n v="1.8456570362942765E-3"/>
        <n v="1.1747196268613563E-3"/>
        <n v="1.4866479562064079E-3"/>
        <n v="1.0830552959973556E-3"/>
        <n v="8.9773959694711559E-4"/>
        <n v="8.1410961332251152E-4"/>
        <n v="7.6147212047651919E-4"/>
        <n v="9.5265164448279395E-4"/>
        <n v="7.5763271754182462E-4"/>
        <n v="8.2444082005288764E-4"/>
        <n v="6.8275167943536777E-4"/>
        <n v="1.0665616051892866E-3"/>
        <n v="1.9888130475000133E-3"/>
        <n v="1.855619611780246E-3"/>
        <n v="2.1961221463548323E-3"/>
        <n v="1.8665713581661847E-3"/>
        <n v="2.2209157809692554E-3"/>
        <n v="1.8678106291481339E-3"/>
        <n v="2.2098733377905184E-3"/>
        <n v="1.7830969065174556E-3"/>
        <n v="1.9181311487104717E-3"/>
        <n v="8.0954863540660536E-4"/>
        <n v="1.0893037719528107E-3"/>
        <n v="1.1471488294479146E-3"/>
        <n v="3.4685279757480528E-4"/>
        <n v="7.7551085699088828E-4"/>
        <n v="5.9989299837136549E-4"/>
        <n v="1.4222474916387254E-3"/>
        <n v="2.1591391339541795E-4"/>
        <n v="7.9880280693239497E-4"/>
        <n v="1.6827753347965662E-3"/>
        <n v="1.7404893965180549E-3"/>
        <n v="1.8130941326936288E-3"/>
        <n v="1.53505077261791E-3"/>
        <n v="1.5080036004281533E-3"/>
        <n v="1.3340936943874919E-3"/>
        <n v="1.7530382819396695E-3"/>
        <n v="1.1496227961003487E-3"/>
        <n v="1.2708817184018486E-3"/>
        <n v="4.5648028774326237E-4"/>
        <n v="8.3900883387938376E-4"/>
        <n v="6.4487567800515825E-4"/>
        <n v="1.1447500548233069E-3"/>
        <n v="1.1551337168135903E-3"/>
        <n v="1.3564432736307606E-3"/>
        <n v="1.6587879129505729E-3"/>
        <n v="1.1548387885470547E-3"/>
        <n v="8.6531048913642016E-4"/>
        <n v="2.4758995747480765E-3"/>
        <n v="2.5016554010334176E-3"/>
        <n v="2.5815849275082291E-3"/>
        <n v="2.6041378675092561E-3"/>
        <n v="2.715014725872102E-3"/>
        <n v="2.5302045910051397E-3"/>
        <n v="2.856354913507532E-3"/>
        <n v="2.390697148828543E-3"/>
        <n v="2.5160994173544196E-3"/>
        <n v="1.8741864409492217E-3"/>
        <n v="1.7950215640123955E-3"/>
        <n v="1.759326776200786E-3"/>
        <n v="1.6920870267333958E-3"/>
        <n v="1.7479086433095522E-3"/>
        <n v="1.6480493329360498E-3"/>
        <n v="1.6498297926985401E-3"/>
        <n v="1.3706530575228104E-3"/>
        <n v="1.3349932332166138E-3"/>
        <n v="9.1901182977300103E-4"/>
        <n v="1.3124132885031666E-3"/>
        <n v="1.3084674702998793E-3"/>
        <n v="1.1239636714896163E-3"/>
        <n v="1.5192805654297232E-3"/>
        <n v="1.2441834965032609E-3"/>
        <n v="1.0910752925996782E-3"/>
        <n v="1.1310361324047631E-3"/>
        <n v="6.4820568934296325E-4"/>
        <n v="3.5309477061877932E-4"/>
        <n v="2.0028072086736765E-3"/>
        <n v="2.074575396521778E-3"/>
        <n v="2.3156483432384758E-3"/>
        <n v="2.1714843371389522E-3"/>
        <n v="2.2942138760226769E-3"/>
        <n v="2.2805670593808399E-3"/>
        <n v="2.0891653067856321E-3"/>
        <n v="1.6746874503269498E-3"/>
        <n v="1.6631996430679637E-3"/>
        <n v="1.1373925717483048E-3"/>
        <n v="9.0612717612486909E-4"/>
        <n v="1.2421391827607427E-3"/>
        <n v="1.1021545155516952E-3"/>
        <n v="1.2176668264282319E-3"/>
        <n v="9.8752183416353175E-4"/>
        <n v="1.3242756980643038E-3"/>
        <n v="1.1067910568123491E-3"/>
        <n v="1.4967195555261497E-3"/>
        <n v="1.7895521266971489E-3"/>
        <n v="1.8798827196161E-3"/>
        <n v="1.6000856716838019E-3"/>
        <n v="1.7991610907917609E-3"/>
        <n v="2.0949357440371045E-3"/>
        <n v="1.6881640287696913E-3"/>
        <n v="2.3765417801882983E-3"/>
        <n v="1.2702882328491107E-3"/>
        <n v="1.8609479440956046E-3"/>
        <n v="1.8221201026705036E-3"/>
        <n v="1.7189589161786928E-3"/>
        <n v="1.921575430938711E-3"/>
        <n v="1.9270575896457732E-3"/>
        <n v="2.1470821976362986E-3"/>
        <n v="1.7592707420592071E-3"/>
        <n v="1.9637171308075751E-3"/>
        <n v="1.461106363677618E-3"/>
        <n v="1.6984028480909298E-3"/>
        <n v="2.842201444750681E-4"/>
        <n v="2.5652052076949176E-4"/>
        <n v="6.1321896613790938E-4"/>
        <n v="3.3671618522448699E-4"/>
        <n v="5.1568140265341521E-4"/>
        <m/>
      </sharedItems>
    </cacheField>
    <cacheField name="ILI Total" numFmtId="0">
      <sharedItems containsBlank="1" containsMixedTypes="1" containsNumber="1" containsInteger="1" minValue="40" maxValue="121146"/>
    </cacheField>
    <cacheField name="Providers" numFmtId="0">
      <sharedItems containsBlank="1" containsMixedTypes="1" containsNumber="1" containsInteger="1" minValue="52" maxValue="12358"/>
    </cacheField>
    <cacheField name="Total Patients" numFmtId="0">
      <sharedItems containsBlank="1" containsMixedTypes="1" containsNumber="1" containsInteger="1" minValue="23536" maxValue="5836794"/>
    </cacheField>
    <cacheField name="Patients per Provider" numFmtId="1">
      <sharedItems containsBlank="1" containsMixedTypes="1" containsNumber="1" minValue="87.081989247311824" maxValue="2029.8509433962265"/>
    </cacheField>
    <cacheField name="ILI %" numFmtId="10">
      <sharedItems containsBlank="1" containsMixedTypes="1" containsNumber="1" minValue="1.2676978194219573E-3" maxValue="7.6365625213645996E-2" count="402">
        <s v="NULL"/>
        <n v="5.1044684549575649E-2"/>
        <n v="5.3243262361179884E-2"/>
        <n v="4.8090918569492234E-2"/>
        <n v="2.8090329406382248E-2"/>
        <n v="3.4684096226629088E-2"/>
        <n v="3.264804921892802E-2"/>
        <n v="2.9587754882389572E-2"/>
        <n v="3.5891553506830987E-2"/>
        <n v="8.5825968728755943E-3"/>
        <n v="1.2762461371847895E-2"/>
        <n v="1.0289431757833244E-2"/>
        <n v="9.0939673789189254E-3"/>
        <n v="1.3020574495576981E-2"/>
        <n v="8.1323717226354144E-3"/>
        <n v="1.4796976572613762E-2"/>
        <n v="2.7485409288172793E-2"/>
        <n v="1.2869875110580813E-2"/>
        <n v="1.075551913475002E-2"/>
        <n v="1.2628299969044699E-2"/>
        <n v="1.4657592820602645E-2"/>
        <n v="1.4517117056210957E-2"/>
        <n v="1.5816476319232761E-2"/>
        <n v="2.0527514726100947E-2"/>
        <n v="2.2548885259052614E-2"/>
        <n v="1.3793400719843101E-2"/>
        <n v="2.697345682060253E-2"/>
        <n v="1.7908688174918114E-2"/>
        <n v="2.1262488854340521E-2"/>
        <n v="2.8159418644260248E-2"/>
        <n v="2.3344122721948638E-2"/>
        <n v="1.9700966256201397E-2"/>
        <n v="2.9980751546444747E-2"/>
        <n v="2.8151019868716685E-2"/>
        <n v="2.7976557837771667E-2"/>
        <n v="2.6211555451165446E-2"/>
        <n v="2.5512710994966502E-2"/>
        <n v="2.4563134467846349E-2"/>
        <n v="2.3757776272140929E-2"/>
        <n v="2.075867726248146E-2"/>
        <n v="2.020038685601051E-2"/>
        <n v="8.1225615498452843E-3"/>
        <n v="9.4781030783136159E-3"/>
        <n v="7.9446536893855082E-3"/>
        <n v="1.0551941261603928E-2"/>
        <n v="1.0861702672992692E-2"/>
        <n v="8.8655763492100203E-3"/>
        <n v="9.5077177016416846E-3"/>
        <n v="1.0173178155233484E-2"/>
        <n v="4.4902563648830983E-3"/>
        <n v="5.4940456262853321E-3"/>
        <n v="6.345753483158063E-3"/>
        <n v="1.4713411240957151E-2"/>
        <n v="2.0737167384620128E-2"/>
        <n v="1.853181505602524E-2"/>
        <n v="2.1108229013946843E-2"/>
        <n v="2.4152813416759185E-2"/>
        <n v="3.7864774878680393E-3"/>
        <n v="9.2760273691973611E-3"/>
        <n v="5.661560512407059E-3"/>
        <n v="1.5016145779846873E-2"/>
        <n v="8.3439370867143658E-3"/>
        <n v="5.0132166621091974E-3"/>
        <n v="2.8389897018378362E-3"/>
        <n v="2.7032847880817819E-3"/>
        <n v="3.3115566569047079E-2"/>
        <n v="3.2300876319846988E-2"/>
        <n v="3.6547780577631327E-2"/>
        <n v="5.7396562395848214E-2"/>
        <n v="7.6365625213645996E-2"/>
        <n v="6.2813283208020057E-2"/>
        <n v="6.1936024086726466E-2"/>
        <n v="3.4059097398506724E-2"/>
        <n v="3.860256754229778E-2"/>
        <n v="1.9659511542534043E-2"/>
        <n v="1.7137272006596645E-2"/>
        <n v="1.4525343261174268E-2"/>
        <n v="1.2743519494204426E-2"/>
        <n v="1.3411474221402373E-2"/>
        <n v="2.113929501209872E-2"/>
        <n v="2.766003103864503E-2"/>
        <n v="1.6792549681014887E-2"/>
        <n v="1.1839110180447877E-2"/>
        <n v="1.6365193059954524E-2"/>
        <n v="2.8651685393258425E-2"/>
        <n v="4.1178849790662338E-2"/>
        <n v="5.4147975587686026E-2"/>
        <n v="2.773858569896721E-2"/>
        <n v="2.6100109586503883E-2"/>
        <n v="1.7430879099134752E-2"/>
        <n v="2.3117076808351976E-2"/>
        <n v="1.8496921423733301E-2"/>
        <n v="1.3820328952268741E-2"/>
        <n v="2.4388453562842933E-2"/>
        <n v="2.1075564370661316E-2"/>
        <n v="1.137911498451042E-2"/>
        <n v="1.0365434449204083E-2"/>
        <n v="1.8406568087830723E-2"/>
        <n v="2.1463231188485993E-2"/>
        <n v="2.231704548645334E-2"/>
        <n v="2.1008580855712736E-2"/>
        <n v="2.1592311842213545E-2"/>
        <n v="1.8517734492292961E-2"/>
        <n v="1.9297934903490792E-2"/>
        <n v="2.0378169286306314E-2"/>
        <n v="8.3386743127002866E-3"/>
        <n v="1.7805636121031983E-2"/>
        <n v="1.2944534516797775E-2"/>
        <n v="1.5737678316605337E-2"/>
        <n v="1.6692421520501044E-2"/>
        <n v="1.2957275402402353E-2"/>
        <n v="1.3274633289242494E-2"/>
        <n v="2.144307149161518E-2"/>
        <n v="7.0655554173404654E-3"/>
        <n v="9.4169322306724805E-3"/>
        <n v="6.9832314684218771E-3"/>
        <n v="3.7019558886292234E-3"/>
        <n v="3.1222761977985417E-3"/>
        <n v="8.0627461852121381E-3"/>
        <n v="4.8142448889865906E-3"/>
        <n v="8.7111215660905812E-3"/>
        <n v="7.0402655283620906E-3"/>
        <n v="1.2503947468719714E-2"/>
        <n v="1.3429390366207548E-2"/>
        <n v="1.7616120865880568E-2"/>
        <n v="2.061431087675172E-2"/>
        <n v="2.1625809843686766E-2"/>
        <n v="1.2927801340481647E-2"/>
        <n v="2.916743446164723E-2"/>
        <n v="4.7191121319827348E-3"/>
        <n v="5.6657117807645159E-3"/>
        <n v="2.6207627726331601E-3"/>
        <n v="6.5493810227624768E-3"/>
        <n v="5.0774116305480821E-3"/>
        <n v="3.4809054423315254E-3"/>
        <n v="8.4147509133332722E-3"/>
        <n v="2.9638840470295656E-2"/>
        <n v="2.9406823125762694E-2"/>
        <n v="3.0594617630937432E-2"/>
        <n v="2.9623038580693303E-2"/>
        <n v="2.8643382980855465E-2"/>
        <n v="2.96174657974656E-2"/>
        <n v="2.2619032887072336E-2"/>
        <n v="2.003744195996757E-2"/>
        <n v="3.2338495473486523E-2"/>
        <n v="4.1767002707372488E-3"/>
        <n v="7.2967947447836494E-3"/>
        <n v="5.947732694344305E-3"/>
        <n v="9.7762697487010913E-3"/>
        <n v="1.1203728261281401E-2"/>
        <n v="1.1976321972355292E-2"/>
        <n v="8.6761659459502032E-3"/>
        <n v="9.1772835240768735E-3"/>
        <n v="1.7491775655941587E-2"/>
        <n v="1.9492409127111199E-2"/>
        <n v="2.1062826143640346E-2"/>
        <n v="1.6531029428780809E-2"/>
        <n v="1.4748408826257272E-2"/>
        <n v="1.6206965472442911E-2"/>
        <n v="1.5783469712836479E-2"/>
        <n v="2.0649775167172747E-2"/>
        <n v="9.0556890631932844E-3"/>
        <n v="1.1631901436437294E-2"/>
        <n v="1.0231153638444981E-2"/>
        <n v="1.0804697707655003E-2"/>
        <n v="1.0844222416910545E-2"/>
        <n v="1.1255432372891838E-2"/>
        <n v="9.8043405217306777E-3"/>
        <n v="1.2771532043106264E-2"/>
        <n v="7.1230750421271416E-3"/>
        <n v="8.9156037445535727E-3"/>
        <n v="9.6259575278427895E-3"/>
        <n v="2.0033215381554913E-2"/>
        <n v="1.4297582598895003E-2"/>
        <n v="7.2201413934710849E-3"/>
        <n v="1.1714805275475727E-2"/>
        <n v="1.7616142740348766E-2"/>
        <n v="7.6391665862301956E-3"/>
        <n v="1.4752360809365542E-2"/>
        <n v="1.23255639238961E-2"/>
        <n v="1.2457217287679965E-2"/>
        <n v="1.7769897386320777E-2"/>
        <n v="1.5698798617935144E-2"/>
        <n v="1.3264610747981994E-2"/>
        <n v="2.1570907751544067E-2"/>
        <n v="5.1824009006555177E-2"/>
        <n v="3.270266159313439E-2"/>
        <n v="4.364328217672811E-2"/>
        <n v="3.7719449693604121E-2"/>
        <n v="3.4546434649345557E-2"/>
        <n v="3.1278304640777618E-2"/>
        <n v="2.6318414175911742E-2"/>
        <n v="3.7700247840376427E-2"/>
        <n v="1.358760869163882E-2"/>
        <n v="1.731425549983176E-2"/>
        <n v="1.9524328640083525E-2"/>
        <n v="1.9667445653087645E-2"/>
        <n v="1.9411075300322298E-2"/>
        <n v="1.6233935711526617E-2"/>
        <n v="1.597328850532112E-2"/>
        <n v="2.2216041574591949E-2"/>
        <n v="1.2783228404333515E-3"/>
        <n v="2.4354050279329609E-3"/>
        <n v="2.3474842322595245E-3"/>
        <n v="4.1341726956685143E-3"/>
        <n v="2.5140066082459415E-3"/>
        <n v="3.8765381339755075E-3"/>
        <n v="2.3833768687002849E-3"/>
        <n v="1.2676978194219573E-3"/>
        <n v="2.4231723855581998E-2"/>
        <n v="2.2003730517530271E-2"/>
        <n v="2.8731874302857802E-2"/>
        <n v="3.6751599035336056E-2"/>
        <n v="1.1205863015817767E-2"/>
        <n v="1.2237645567085989E-2"/>
        <n v="5.6683514663468399E-3"/>
        <n v="2.0450310024536438E-2"/>
        <n v="2.6160174401162674E-2"/>
        <n v="1.9471634062963369E-2"/>
        <n v="9.5323823277636555E-3"/>
        <n v="1.6503989111250478E-2"/>
        <n v="1.0934011887919565E-2"/>
        <n v="1.0338497102625372E-2"/>
        <n v="9.6152611965309755E-3"/>
        <n v="9.9922959157394547E-3"/>
        <n v="2.0960033027930831E-3"/>
        <n v="2.6799988910349419E-3"/>
        <n v="2.2847230826415561E-3"/>
        <n v="4.2298865401462996E-3"/>
        <n v="2.8418149575685698E-3"/>
        <n v="4.4400838960609902E-3"/>
        <n v="5.2986228932621858E-3"/>
        <n v="7.2371762315896395E-3"/>
        <n v="2.6987163236615888E-2"/>
        <n v="2.5379822166211579E-2"/>
        <n v="1.1279806683992158E-2"/>
        <n v="2.2195187183217113E-2"/>
        <n v="2.2951992211731411E-2"/>
        <n v="1.8603694507125804E-2"/>
        <n v="2.5473030376342572E-2"/>
        <n v="2.8295448032968809E-2"/>
        <n v="2.592158796695845E-2"/>
        <n v="2.5864912587073366E-2"/>
        <n v="2.2165554555725813E-2"/>
        <n v="2.2841165867206428E-2"/>
        <n v="2.4578175153576284E-2"/>
        <n v="1.8586552173402639E-2"/>
        <n v="2.0671936137781479E-2"/>
        <n v="2.0215261846424352E-2"/>
        <n v="2.1522993136853706E-2"/>
        <n v="1.6875353054274549E-2"/>
        <n v="1.7650369566931265E-2"/>
        <n v="2.1052506800087901E-2"/>
        <n v="1.9852508072068332E-2"/>
        <n v="1.7318047715412604E-2"/>
        <n v="1.9820745985292296E-2"/>
        <n v="2.1142257097287787E-2"/>
        <n v="6.0928765387079989E-3"/>
        <n v="1.6887753032331344E-2"/>
        <n v="1.4982066838735628E-2"/>
        <n v="1.3781114623484641E-2"/>
        <n v="1.7065303856055449E-2"/>
        <n v="1.7085772959636578E-2"/>
        <n v="1.9355402121160322E-2"/>
        <n v="2.5161209875663542E-2"/>
        <n v="5.4263700714819903E-3"/>
        <n v="7.0230005041790047E-3"/>
        <n v="9.1415243397787969E-3"/>
        <n v="2.8463818226722646E-2"/>
        <n v="1.0309592337094735E-2"/>
        <n v="1.2878554788800492E-2"/>
        <n v="6.0842818975775127E-3"/>
        <n v="1.7313799815592664E-2"/>
        <n v="4.7937854551029797E-3"/>
        <n v="8.6033003621163139E-3"/>
        <n v="9.1195471043440546E-3"/>
        <n v="9.9149389988171226E-3"/>
        <n v="1.0071370760061805E-2"/>
        <n v="8.651334909436724E-3"/>
        <n v="9.2410378141072266E-3"/>
        <n v="1.3473771427607984E-2"/>
        <n v="2.4510990932816747E-2"/>
        <n v="2.5108973974702624E-2"/>
        <n v="2.4252538056308219E-2"/>
        <n v="3.0618239213894508E-2"/>
        <n v="2.9099320857676681E-2"/>
        <n v="3.1990814455813602E-2"/>
        <n v="2.3174105456077339E-2"/>
        <n v="3.9608017945473369E-2"/>
        <n v="8.1832042067270291E-3"/>
        <n v="1.1213581346037529E-2"/>
        <n v="1.0348355730736745E-2"/>
        <n v="1.0684311969768254E-2"/>
        <n v="8.6899115222055581E-3"/>
        <n v="8.5333582807655302E-3"/>
        <n v="1.375415461939633E-2"/>
        <n v="1.7530812415306189E-2"/>
        <n v="1.1169185538186605E-2"/>
        <n v="1.4843447501919581E-2"/>
        <n v="1.264011159205471E-2"/>
        <n v="1.5210551508359017E-2"/>
        <n v="1.684477932586384E-2"/>
        <n v="1.8746360041102951E-2"/>
        <n v="1.6930212880757346E-2"/>
        <n v="1.4795565047558327E-2"/>
        <n v="5.2576776233754551E-3"/>
        <n v="6.514151931845279E-3"/>
        <n v="3.7366224015240655E-3"/>
        <n v="4.6561218848498341E-3"/>
        <n v="5.1133663822755544E-3"/>
        <n v="6.5415030394319219E-3"/>
        <n v="6.427314385791894E-3"/>
        <n v="1.1252696839938143E-2"/>
        <n v="5.6710542502152782E-3"/>
        <n v="1.3037234141762047E-2"/>
        <n v="7.2735507849706589E-3"/>
        <n v="7.2380049569965733E-3"/>
        <n v="7.756836659275684E-3"/>
        <n v="9.7078282052750209E-3"/>
        <n v="1.3045692375284579E-2"/>
        <n v="3.4047320373284222E-2"/>
        <n v="1.0012277829747427E-2"/>
        <n v="1.3404305510109351E-2"/>
        <n v="1.2961822827845852E-2"/>
        <n v="1.2130456146097781E-2"/>
        <n v="1.136799216343219E-2"/>
        <n v="1.2264165641017651E-2"/>
        <n v="1.3773866646504958E-2"/>
        <n v="1.8963923446645121E-2"/>
        <n v="8.4075668101291166E-3"/>
        <n v="1.2502431349288121E-2"/>
        <n v="1.2720590910744824E-2"/>
        <n v="1.1015423189482048E-2"/>
        <n v="1.2896817115620591E-2"/>
        <n v="1.0647578169325198E-2"/>
        <n v="1.9616958804164072E-2"/>
        <n v="2.4994644326932835E-2"/>
        <n v="2.5099919803885526E-2"/>
        <n v="2.6235371347081059E-2"/>
        <n v="2.7401165820925649E-2"/>
        <n v="3.5989217260725383E-2"/>
        <n v="3.4081118792246616E-2"/>
        <n v="3.310358797346561E-2"/>
        <n v="3.0906645668375771E-2"/>
        <n v="4.2895125737541624E-2"/>
        <n v="7.9583641679506004E-3"/>
        <n v="1.380789639736928E-2"/>
        <n v="2.1327694299711226E-2"/>
        <n v="2.1602026071063537E-2"/>
        <n v="2.0376080363086788E-2"/>
        <n v="1.6768464163253744E-2"/>
        <n v="1.6090416463882269E-2"/>
        <n v="6.2587233493840971E-3"/>
        <n v="1.4705882352941176E-2"/>
        <n v="1.7247019355916396E-2"/>
        <n v="1.9117003517074831E-2"/>
        <n v="2.7187646233036968E-2"/>
        <n v="2.3468514367230488E-2"/>
        <n v="2.2126216683735381E-2"/>
        <n v="1.2398569060291423E-2"/>
        <n v="1.1123470522803115E-2"/>
        <n v="1.5613550386713724E-2"/>
        <n v="1.8105576048720918E-2"/>
        <n v="1.5966164346194741E-2"/>
        <n v="2.1353913332197987E-2"/>
        <n v="2.3585528864653881E-2"/>
        <n v="1.8397082689782823E-2"/>
        <n v="2.0007473437899992E-2"/>
        <n v="2.1933950906830701E-2"/>
        <n v="9.9198032805208596E-3"/>
        <n v="9.6091807139859313E-3"/>
        <n v="9.1033678938975734E-3"/>
        <n v="8.2721174271533516E-3"/>
        <n v="9.3631517651465018E-3"/>
        <n v="9.2393101582307017E-3"/>
        <n v="8.2937863130349929E-3"/>
        <n v="7.5269250937840346E-3"/>
        <n v="1.641831437545618E-2"/>
        <n v="1.3048141980587185E-2"/>
        <n v="6.9545434194664205E-3"/>
        <n v="1.0968858456348325E-2"/>
        <n v="1.3964941013460576E-2"/>
        <n v="1.7418151013596232E-2"/>
        <n v="1.3080986854977855E-2"/>
        <n v="1.6459389560811076E-2"/>
        <n v="9.8483613239849985E-3"/>
        <n v="1.0876344692807119E-2"/>
        <n v="7.9354482918758892E-3"/>
        <n v="9.6653125633069971E-3"/>
        <n v="1.9929711291515263E-2"/>
        <n v="1.8528182722012503E-2"/>
        <n v="1.5846434320333627E-2"/>
        <n v="1.8210202065859743E-2"/>
        <n v="6.4709144998907507E-3"/>
        <n v="9.5560681815809526E-3"/>
        <n v="1.0433493954832682E-2"/>
        <n v="1.1207694474626745E-2"/>
        <n v="8.7927796856761015E-3"/>
        <n v="1.159681717043155E-2"/>
        <n v="9.1600405426646506E-3"/>
        <n v="1.5710208516367834E-2"/>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9">
  <r>
    <s v="NULL"/>
    <x v="0"/>
  </r>
  <r>
    <n v="324.54646017699116"/>
    <x v="1"/>
  </r>
  <r>
    <n v="327.75115919629059"/>
    <x v="2"/>
  </r>
  <r>
    <n v="381.80732484076435"/>
    <x v="3"/>
  </r>
  <r>
    <n v="464.35850622406639"/>
    <x v="4"/>
  </r>
  <r>
    <n v="404.86904761904759"/>
    <x v="5"/>
  </r>
  <r>
    <n v="402.61977573904181"/>
    <x v="6"/>
  </r>
  <r>
    <n v="335.82530120481925"/>
    <x v="7"/>
  </r>
  <r>
    <n v="403.05005382131321"/>
    <x v="8"/>
  </r>
  <r>
    <s v="NULL"/>
    <x v="0"/>
  </r>
  <r>
    <n v="237.73737373737373"/>
    <x v="9"/>
  </r>
  <r>
    <n v="301.72112676056338"/>
    <x v="10"/>
  </r>
  <r>
    <n v="306.53488372093022"/>
    <x v="11"/>
  </r>
  <r>
    <n v="253.1565934065934"/>
    <x v="12"/>
  </r>
  <r>
    <n v="231.66776315789474"/>
    <x v="13"/>
  </r>
  <r>
    <n v="183.6"/>
    <x v="14"/>
  </r>
  <r>
    <n v="254.74822695035462"/>
    <x v="15"/>
  </r>
  <r>
    <n v="289.13942307692309"/>
    <x v="16"/>
  </r>
  <r>
    <s v="NULL"/>
    <x v="0"/>
  </r>
  <r>
    <n v="449.91643059490087"/>
    <x v="17"/>
  </r>
  <r>
    <n v="396.26098624622608"/>
    <x v="18"/>
  </r>
  <r>
    <n v="548.85484949832778"/>
    <x v="19"/>
  </r>
  <r>
    <n v="531.81095890410961"/>
    <x v="20"/>
  </r>
  <r>
    <n v="435.67277298850576"/>
    <x v="21"/>
  </r>
  <r>
    <n v="406.63080324244658"/>
    <x v="22"/>
  </r>
  <r>
    <n v="450.04626187525815"/>
    <x v="23"/>
  </r>
  <r>
    <n v="425.23989791578055"/>
    <x v="24"/>
  </r>
  <r>
    <s v="NULL"/>
    <x v="0"/>
  </r>
  <r>
    <n v="216.8177570093458"/>
    <x v="25"/>
  </r>
  <r>
    <n v="225.3879173290938"/>
    <x v="26"/>
  </r>
  <r>
    <n v="226.6625344352617"/>
    <x v="27"/>
  </r>
  <r>
    <n v="217.60696517412936"/>
    <x v="28"/>
  </r>
  <r>
    <n v="278.11578947368423"/>
    <x v="29"/>
  </r>
  <r>
    <n v="269.60611205432934"/>
    <x v="30"/>
  </r>
  <r>
    <n v="322.3303964757709"/>
    <x v="31"/>
  </r>
  <r>
    <n v="307.15614035087719"/>
    <x v="32"/>
  </r>
  <r>
    <s v="NULL"/>
    <x v="0"/>
  </r>
  <r>
    <n v="245.8375451263538"/>
    <x v="33"/>
  </r>
  <r>
    <n v="276.37991189427311"/>
    <x v="34"/>
  </r>
  <r>
    <n v="272.97850637522771"/>
    <x v="35"/>
  </r>
  <r>
    <n v="286.83147048550472"/>
    <x v="36"/>
  </r>
  <r>
    <n v="296.80023267409007"/>
    <x v="37"/>
  </r>
  <r>
    <n v="293.84015209125477"/>
    <x v="38"/>
  </r>
  <r>
    <n v="346.96705268308597"/>
    <x v="39"/>
  </r>
  <r>
    <n v="442.58844065166795"/>
    <x v="40"/>
  </r>
  <r>
    <s v="NULL"/>
    <x v="0"/>
  </r>
  <r>
    <n v="1575.2052980132451"/>
    <x v="41"/>
  </r>
  <r>
    <n v="1725.4234693877552"/>
    <x v="42"/>
  </r>
  <r>
    <n v="1977.0200364298726"/>
    <x v="43"/>
  </r>
  <r>
    <n v="2029.8509433962265"/>
    <x v="44"/>
  </r>
  <r>
    <n v="1371.6484375"/>
    <x v="45"/>
  </r>
  <r>
    <n v="608.85915492957747"/>
    <x v="46"/>
  </r>
  <r>
    <n v="558.65420560747668"/>
    <x v="47"/>
  </r>
  <r>
    <n v="618.72429906542061"/>
    <x v="48"/>
  </r>
  <r>
    <s v="NULL"/>
    <x v="0"/>
  </r>
  <r>
    <n v="200.92888888888888"/>
    <x v="49"/>
  </r>
  <r>
    <n v="245.98823529411766"/>
    <x v="50"/>
  </r>
  <r>
    <n v="221.36484490398817"/>
    <x v="51"/>
  </r>
  <r>
    <n v="173.23264781491002"/>
    <x v="52"/>
  </r>
  <r>
    <n v="198.11755725190841"/>
    <x v="53"/>
  </r>
  <r>
    <n v="245.3697270471464"/>
    <x v="54"/>
  </r>
  <r>
    <n v="205.6778350515464"/>
    <x v="55"/>
  </r>
  <r>
    <n v="216.57484076433121"/>
    <x v="56"/>
  </r>
  <r>
    <s v="NULL"/>
    <x v="0"/>
  </r>
  <r>
    <n v="280.20121951219511"/>
    <x v="57"/>
  </r>
  <r>
    <n v="312.10997442455243"/>
    <x v="58"/>
  </r>
  <r>
    <n v="309.22437673130196"/>
    <x v="59"/>
  </r>
  <r>
    <n v="257.00586510263929"/>
    <x v="60"/>
  </r>
  <r>
    <n v="217.90454545454546"/>
    <x v="61"/>
  </r>
  <r>
    <n v="235.5134168157424"/>
    <x v="62"/>
  </r>
  <r>
    <n v="226.82817337461302"/>
    <x v="63"/>
  </r>
  <r>
    <n v="211.71540880503144"/>
    <x v="64"/>
  </r>
  <r>
    <s v="NULL"/>
    <x v="0"/>
  </r>
  <r>
    <n v="682.92307692307691"/>
    <x v="65"/>
  </r>
  <r>
    <n v="868.42372881355936"/>
    <x v="66"/>
  </r>
  <r>
    <n v="1273.8271604938273"/>
    <x v="67"/>
  </r>
  <r>
    <n v="785.15887850467288"/>
    <x v="68"/>
  </r>
  <r>
    <n v="794.945652173913"/>
    <x v="69"/>
  </r>
  <r>
    <n v="899.15492957746483"/>
    <x v="70"/>
  </r>
  <r>
    <n v="1089.9126213592233"/>
    <x v="71"/>
  </r>
  <r>
    <n v="1929.9928057553957"/>
    <x v="72"/>
  </r>
  <r>
    <s v="NULL"/>
    <x v="0"/>
  </r>
  <r>
    <s v="NULL"/>
    <x v="0"/>
  </r>
  <r>
    <s v="NULL"/>
    <x v="0"/>
  </r>
  <r>
    <s v="NULL"/>
    <x v="0"/>
  </r>
  <r>
    <s v="NULL"/>
    <x v="0"/>
  </r>
  <r>
    <s v="NULL"/>
    <x v="0"/>
  </r>
  <r>
    <s v="NULL"/>
    <x v="0"/>
  </r>
  <r>
    <s v="NULL"/>
    <x v="0"/>
  </r>
  <r>
    <s v="NULL"/>
    <x v="0"/>
  </r>
  <r>
    <s v="NULL"/>
    <x v="0"/>
  </r>
  <r>
    <n v="613.45137157107229"/>
    <x v="73"/>
  </r>
  <r>
    <n v="617.62386652158148"/>
    <x v="74"/>
  </r>
  <r>
    <n v="681.34273318872022"/>
    <x v="75"/>
  </r>
  <r>
    <n v="793.01727748691098"/>
    <x v="76"/>
  </r>
  <r>
    <n v="725.0916870415648"/>
    <x v="77"/>
  </r>
  <r>
    <n v="914.17979002624668"/>
    <x v="78"/>
  </r>
  <r>
    <n v="1106.5385026737968"/>
    <x v="79"/>
  </r>
  <r>
    <n v="973.02386278896347"/>
    <x v="80"/>
  </r>
  <r>
    <s v="NULL"/>
    <x v="0"/>
  </r>
  <r>
    <n v="117.05579399141631"/>
    <x v="81"/>
  </r>
  <r>
    <n v="261.2547065337763"/>
    <x v="82"/>
  </r>
  <r>
    <n v="591.48807339449536"/>
    <x v="83"/>
  </r>
  <r>
    <n v="160.7741935483871"/>
    <x v="84"/>
  </r>
  <r>
    <n v="108.25917159763314"/>
    <x v="85"/>
  </r>
  <r>
    <n v="124.55875299760191"/>
    <x v="86"/>
  </r>
  <r>
    <n v="97.895027624309392"/>
    <x v="87"/>
  </r>
  <r>
    <n v="87.081989247311824"/>
    <x v="88"/>
  </r>
  <r>
    <s v="NULL"/>
    <x v="0"/>
  </r>
  <r>
    <n v="345.28571428571428"/>
    <x v="89"/>
  </r>
  <r>
    <n v="446.02188183807442"/>
    <x v="90"/>
  </r>
  <r>
    <n v="472.01201923076923"/>
    <x v="91"/>
  </r>
  <r>
    <n v="398.0619946091644"/>
    <x v="92"/>
  </r>
  <r>
    <n v="316.81976744186045"/>
    <x v="93"/>
  </r>
  <r>
    <n v="355.73055555555555"/>
    <x v="94"/>
  </r>
  <r>
    <n v="268.47572815533982"/>
    <x v="95"/>
  </r>
  <r>
    <n v="228.73790322580646"/>
    <x v="96"/>
  </r>
  <r>
    <s v="NULL"/>
    <x v="0"/>
  </r>
  <r>
    <n v="502.93984220907299"/>
    <x v="97"/>
  </r>
  <r>
    <n v="526.718244170096"/>
    <x v="98"/>
  </r>
  <r>
    <n v="528.74157020634118"/>
    <x v="99"/>
  </r>
  <r>
    <n v="513.42547300415322"/>
    <x v="100"/>
  </r>
  <r>
    <n v="566.06107660455484"/>
    <x v="101"/>
  </r>
  <r>
    <n v="596.08250424654216"/>
    <x v="102"/>
  </r>
  <r>
    <n v="618.44778523489936"/>
    <x v="103"/>
  </r>
  <r>
    <n v="615.90792699536905"/>
    <x v="104"/>
  </r>
  <r>
    <s v="NULL"/>
    <x v="0"/>
  </r>
  <r>
    <n v="265.63620071684591"/>
    <x v="105"/>
  </r>
  <r>
    <n v="256.33794162826422"/>
    <x v="106"/>
  </r>
  <r>
    <n v="225.56634819532908"/>
    <x v="107"/>
  </r>
  <r>
    <n v="228.86837793555435"/>
    <x v="108"/>
  </r>
  <r>
    <n v="213.69544924154025"/>
    <x v="109"/>
  </r>
  <r>
    <n v="202.57003257328989"/>
    <x v="110"/>
  </r>
  <r>
    <n v="203.75301689460983"/>
    <x v="111"/>
  </r>
  <r>
    <n v="201.9607843137255"/>
    <x v="112"/>
  </r>
  <r>
    <s v="NULL"/>
    <x v="0"/>
  </r>
  <r>
    <n v="340.63559322033899"/>
    <x v="113"/>
  </r>
  <r>
    <n v="348.74318181818182"/>
    <x v="114"/>
  </r>
  <r>
    <n v="330.96473029045643"/>
    <x v="115"/>
  </r>
  <r>
    <n v="805.88030303030303"/>
    <x v="116"/>
  </r>
  <r>
    <n v="1988.3486590038315"/>
    <x v="117"/>
  </r>
  <r>
    <n v="253.13157894736841"/>
    <x v="118"/>
  </r>
  <r>
    <n v="260.68767908309457"/>
    <x v="119"/>
  </r>
  <r>
    <n v="288.81740976645438"/>
    <x v="120"/>
  </r>
  <r>
    <s v="NULL"/>
    <x v="0"/>
  </r>
  <r>
    <n v="215.28360957642727"/>
    <x v="121"/>
  </r>
  <r>
    <n v="215.69230769230768"/>
    <x v="122"/>
  </r>
  <r>
    <n v="220.85321100917432"/>
    <x v="123"/>
  </r>
  <r>
    <n v="211.50178954903365"/>
    <x v="124"/>
  </r>
  <r>
    <n v="214.13149606299211"/>
    <x v="125"/>
  </r>
  <r>
    <n v="222.55504234026174"/>
    <x v="126"/>
  </r>
  <r>
    <n v="233.68255250403877"/>
    <x v="127"/>
  </r>
  <r>
    <n v="231.83347863993026"/>
    <x v="128"/>
  </r>
  <r>
    <s v="NULL"/>
    <x v="0"/>
  </r>
  <r>
    <n v="982.46524064171126"/>
    <x v="129"/>
  </r>
  <r>
    <n v="1220.4581430745814"/>
    <x v="130"/>
  </r>
  <r>
    <n v="1284.2141882673943"/>
    <x v="131"/>
  </r>
  <r>
    <n v="1123.8358895705521"/>
    <x v="132"/>
  </r>
  <r>
    <n v="1334.5068493150684"/>
    <x v="133"/>
  </r>
  <r>
    <n v="1139.5695564516129"/>
    <x v="134"/>
  </r>
  <r>
    <n v="782.91848617176129"/>
    <x v="135"/>
  </r>
  <r>
    <n v="414.6915285451197"/>
    <x v="136"/>
  </r>
  <r>
    <s v="NULL"/>
    <x v="0"/>
  </r>
  <r>
    <n v="441.7421875"/>
    <x v="137"/>
  </r>
  <r>
    <n v="545.4510233918129"/>
    <x v="138"/>
  </r>
  <r>
    <n v="655.77731958762888"/>
    <x v="139"/>
  </r>
  <r>
    <n v="591.83849309958975"/>
    <x v="140"/>
  </r>
  <r>
    <n v="598.86848341232223"/>
    <x v="141"/>
  </r>
  <r>
    <n v="596.06217070600633"/>
    <x v="142"/>
  </r>
  <r>
    <n v="594.12759643916911"/>
    <x v="143"/>
  </r>
  <r>
    <n v="558.06069246435845"/>
    <x v="144"/>
  </r>
  <r>
    <s v="NULL"/>
    <x v="0"/>
  </r>
  <r>
    <n v="187.03053435114504"/>
    <x v="145"/>
  </r>
  <r>
    <n v="197.03003003003002"/>
    <x v="146"/>
  </r>
  <r>
    <n v="191.42866894197951"/>
    <x v="147"/>
  </r>
  <r>
    <n v="172.94009779951099"/>
    <x v="148"/>
  </r>
  <r>
    <n v="170.49741602067184"/>
    <x v="149"/>
  </r>
  <r>
    <n v="187.67644953471725"/>
    <x v="150"/>
  </r>
  <r>
    <n v="185.74542794440381"/>
    <x v="151"/>
  </r>
  <r>
    <n v="160.19182389937106"/>
    <x v="152"/>
  </r>
  <r>
    <s v="NULL"/>
    <x v="0"/>
  </r>
  <r>
    <n v="457.82448979591834"/>
    <x v="153"/>
  </r>
  <r>
    <n v="607.9417637271215"/>
    <x v="154"/>
  </r>
  <r>
    <n v="507.40034364261169"/>
    <x v="155"/>
  </r>
  <r>
    <n v="548.52609308885758"/>
    <x v="156"/>
  </r>
  <r>
    <n v="476.46796959826275"/>
    <x v="157"/>
  </r>
  <r>
    <n v="315.41371158392434"/>
    <x v="158"/>
  </r>
  <r>
    <n v="265.95231513476159"/>
    <x v="159"/>
  </r>
  <r>
    <n v="206.39383561643837"/>
    <x v="160"/>
  </r>
  <r>
    <s v="NULL"/>
    <x v="0"/>
  </r>
  <r>
    <n v="490.23503649635035"/>
    <x v="161"/>
  </r>
  <r>
    <n v="599.97889537494382"/>
    <x v="162"/>
  </r>
  <r>
    <n v="601.69794050343251"/>
    <x v="163"/>
  </r>
  <r>
    <n v="598.32021466905189"/>
    <x v="164"/>
  </r>
  <r>
    <n v="593.70296591412125"/>
    <x v="165"/>
  </r>
  <r>
    <n v="593.88463528194518"/>
    <x v="166"/>
  </r>
  <r>
    <n v="636.16791044776119"/>
    <x v="167"/>
  </r>
  <r>
    <n v="720.51480519480515"/>
    <x v="168"/>
  </r>
  <r>
    <s v="NULL"/>
    <x v="0"/>
  </r>
  <r>
    <n v="287.64678899082571"/>
    <x v="169"/>
  </r>
  <r>
    <n v="299.74568965517244"/>
    <x v="170"/>
  </r>
  <r>
    <n v="282.25227568270481"/>
    <x v="171"/>
  </r>
  <r>
    <n v="287.37462104807275"/>
    <x v="172"/>
  </r>
  <r>
    <n v="318.90134321445112"/>
    <x v="173"/>
  </r>
  <r>
    <n v="322.25736665423352"/>
    <x v="174"/>
  </r>
  <r>
    <n v="308.64463981849121"/>
    <x v="175"/>
  </r>
  <r>
    <n v="299.93802209646998"/>
    <x v="176"/>
  </r>
  <r>
    <s v="NULL"/>
    <x v="0"/>
  </r>
  <r>
    <n v="329.64090909090908"/>
    <x v="177"/>
  </r>
  <r>
    <n v="344.6429752066116"/>
    <x v="178"/>
  </r>
  <r>
    <n v="316.92261904761904"/>
    <x v="179"/>
  </r>
  <r>
    <n v="332.05674846625766"/>
    <x v="180"/>
  </r>
  <r>
    <n v="304.31530343007915"/>
    <x v="181"/>
  </r>
  <r>
    <n v="333.83068783068785"/>
    <x v="182"/>
  </r>
  <r>
    <n v="266.12260536398469"/>
    <x v="183"/>
  </r>
  <r>
    <n v="298.8980632008155"/>
    <x v="184"/>
  </r>
  <r>
    <s v="NULL"/>
    <x v="0"/>
  </r>
  <r>
    <n v="375.27086882453153"/>
    <x v="185"/>
  </r>
  <r>
    <n v="374.52966101694915"/>
    <x v="186"/>
  </r>
  <r>
    <n v="326.69238900634247"/>
    <x v="187"/>
  </r>
  <r>
    <n v="389.5154306771073"/>
    <x v="188"/>
  </r>
  <r>
    <n v="386.67700258397934"/>
    <x v="189"/>
  </r>
  <r>
    <n v="381.4586677367576"/>
    <x v="190"/>
  </r>
  <r>
    <n v="383.60410793395084"/>
    <x v="191"/>
  </r>
  <r>
    <n v="379.26607066836954"/>
    <x v="192"/>
  </r>
  <r>
    <s v="NULL"/>
    <x v="0"/>
  </r>
  <r>
    <n v="265.52450980392155"/>
    <x v="193"/>
  </r>
  <r>
    <n v="233.05078416728901"/>
    <x v="194"/>
  </r>
  <r>
    <n v="249.15455241009946"/>
    <x v="195"/>
  </r>
  <r>
    <n v="261.10184372256367"/>
    <x v="196"/>
  </r>
  <r>
    <n v="278.35403151065799"/>
    <x v="197"/>
  </r>
  <r>
    <n v="295.63888888888891"/>
    <x v="198"/>
  </r>
  <r>
    <n v="314.12889812889813"/>
    <x v="199"/>
  </r>
  <r>
    <n v="294.57687991021322"/>
    <x v="200"/>
  </r>
  <r>
    <s v="NULL"/>
    <x v="0"/>
  </r>
  <r>
    <n v="381.59756097560978"/>
    <x v="201"/>
  </r>
  <r>
    <n v="393.6769759450172"/>
    <x v="202"/>
  </r>
  <r>
    <n v="306.56358381502889"/>
    <x v="203"/>
  </r>
  <r>
    <n v="311.19883040935673"/>
    <x v="204"/>
  </r>
  <r>
    <n v="269.45806451612901"/>
    <x v="205"/>
  </r>
  <r>
    <n v="339.66084788029923"/>
    <x v="206"/>
  </r>
  <r>
    <n v="383.91501416430594"/>
    <x v="207"/>
  </r>
  <r>
    <n v="405.43296089385473"/>
    <x v="208"/>
  </r>
  <r>
    <s v="NULL"/>
    <x v="0"/>
  </r>
  <r>
    <n v="206.77777777777777"/>
    <x v="209"/>
  </r>
  <r>
    <n v="182.57431457431457"/>
    <x v="210"/>
  </r>
  <r>
    <n v="191.45066273932252"/>
    <x v="211"/>
  </r>
  <r>
    <n v="174.45731707317074"/>
    <x v="212"/>
  </r>
  <r>
    <n v="154.14008941877793"/>
    <x v="213"/>
  </r>
  <r>
    <n v="175.51390922401171"/>
    <x v="214"/>
  </r>
  <r>
    <n v="203.00869565217391"/>
    <x v="215"/>
  </r>
  <r>
    <n v="195.73724735322426"/>
    <x v="216"/>
  </r>
  <r>
    <s v="NULL"/>
    <x v="0"/>
  </r>
  <r>
    <n v="337.83558558558559"/>
    <x v="217"/>
  </r>
  <r>
    <n v="406.47480620155039"/>
    <x v="218"/>
  </r>
  <r>
    <n v="408.35490326884587"/>
    <x v="219"/>
  </r>
  <r>
    <n v="396.17461538461538"/>
    <x v="220"/>
  </r>
  <r>
    <n v="460.20866590649945"/>
    <x v="221"/>
  </r>
  <r>
    <n v="473.33087633087632"/>
    <x v="222"/>
  </r>
  <r>
    <n v="523.26641791044779"/>
    <x v="223"/>
  </r>
  <r>
    <n v="533.93973083674666"/>
    <x v="224"/>
  </r>
  <r>
    <s v="NULL"/>
    <x v="0"/>
  </r>
  <r>
    <n v="169.29301075268816"/>
    <x v="225"/>
  </r>
  <r>
    <n v="175.37925445705025"/>
    <x v="226"/>
  </r>
  <r>
    <n v="160.39348171701113"/>
    <x v="227"/>
  </r>
  <r>
    <n v="158.21173469387756"/>
    <x v="228"/>
  </r>
  <r>
    <n v="163.54894784995426"/>
    <x v="229"/>
  </r>
  <r>
    <n v="181.44504995458675"/>
    <x v="230"/>
  </r>
  <r>
    <n v="188.72828282828283"/>
    <x v="231"/>
  </r>
  <r>
    <n v="170.24345847554039"/>
    <x v="232"/>
  </r>
  <r>
    <s v="NULL"/>
    <x v="0"/>
  </r>
  <r>
    <n v="273.76025236593063"/>
    <x v="233"/>
  </r>
  <r>
    <n v="251.31378299120234"/>
    <x v="234"/>
  </r>
  <r>
    <n v="252.68433179723502"/>
    <x v="235"/>
  </r>
  <r>
    <n v="330.38577586206895"/>
    <x v="236"/>
  </r>
  <r>
    <n v="356.96532702915681"/>
    <x v="237"/>
  </r>
  <r>
    <n v="333.13902681231383"/>
    <x v="238"/>
  </r>
  <r>
    <n v="428.79855247285889"/>
    <x v="239"/>
  </r>
  <r>
    <n v="570.22875816993462"/>
    <x v="240"/>
  </r>
  <r>
    <s v="NULL"/>
    <x v="0"/>
  </r>
  <r>
    <n v="322.29139072847681"/>
    <x v="241"/>
  </r>
  <r>
    <n v="344.89388145315485"/>
    <x v="242"/>
  </r>
  <r>
    <n v="342.35925196850394"/>
    <x v="243"/>
  </r>
  <r>
    <n v="364.96255319148935"/>
    <x v="244"/>
  </r>
  <r>
    <n v="415.30495867768593"/>
    <x v="245"/>
  </r>
  <r>
    <n v="447.17986230636831"/>
    <x v="246"/>
  </r>
  <r>
    <n v="423.54076539101499"/>
    <x v="247"/>
  </r>
  <r>
    <n v="435.24"/>
    <x v="248"/>
  </r>
  <r>
    <s v="NULL"/>
    <x v="0"/>
  </r>
  <r>
    <n v="730.18817787418652"/>
    <x v="249"/>
  </r>
  <r>
    <n v="795.49591898428048"/>
    <x v="250"/>
  </r>
  <r>
    <n v="567.64619707003817"/>
    <x v="251"/>
  </r>
  <r>
    <n v="443.71136106166045"/>
    <x v="252"/>
  </r>
  <r>
    <n v="512.31405248837007"/>
    <x v="253"/>
  </r>
  <r>
    <n v="687.45118052139696"/>
    <x v="254"/>
  </r>
  <r>
    <n v="808.45936243538199"/>
    <x v="255"/>
  </r>
  <r>
    <n v="855.61311034791697"/>
    <x v="256"/>
  </r>
  <r>
    <s v="NULL"/>
    <x v="0"/>
  </r>
  <r>
    <n v="295.15256008359455"/>
    <x v="257"/>
  </r>
  <r>
    <n v="293.34787782625943"/>
    <x v="258"/>
  </r>
  <r>
    <n v="290.99687865782289"/>
    <x v="259"/>
  </r>
  <r>
    <n v="289.66792989104692"/>
    <x v="260"/>
  </r>
  <r>
    <n v="282.44788593903638"/>
    <x v="261"/>
  </r>
  <r>
    <n v="282.35710594315248"/>
    <x v="262"/>
  </r>
  <r>
    <n v="284.45877378435517"/>
    <x v="263"/>
  </r>
  <r>
    <n v="293.76242804814234"/>
    <x v="264"/>
  </r>
  <r>
    <s v="NULL"/>
    <x v="0"/>
  </r>
  <r>
    <n v="266.18981481481484"/>
    <x v="265"/>
  </r>
  <r>
    <n v="242.38037865748709"/>
    <x v="266"/>
  </r>
  <r>
    <n v="174.88157894736841"/>
    <x v="267"/>
  </r>
  <r>
    <n v="149.27188940092165"/>
    <x v="268"/>
  </r>
  <r>
    <n v="177.47837837837838"/>
    <x v="269"/>
  </r>
  <r>
    <n v="186.48360655737704"/>
    <x v="270"/>
  </r>
  <r>
    <n v="153.06185567010309"/>
    <x v="271"/>
  </r>
  <r>
    <n v="200.56849315068493"/>
    <x v="272"/>
  </r>
  <r>
    <s v="NULL"/>
    <x v="0"/>
  </r>
  <r>
    <n v="325.57404326123128"/>
    <x v="273"/>
  </r>
  <r>
    <n v="299.65953573054162"/>
    <x v="274"/>
  </r>
  <r>
    <n v="310.84541307653319"/>
    <x v="275"/>
  </r>
  <r>
    <n v="291.06576980568013"/>
    <x v="276"/>
  </r>
  <r>
    <n v="291.52724152724153"/>
    <x v="277"/>
  </r>
  <r>
    <n v="268.97724399494314"/>
    <x v="278"/>
  </r>
  <r>
    <n v="253.91121192482177"/>
    <x v="279"/>
  </r>
  <r>
    <n v="305.5018395879323"/>
    <x v="280"/>
  </r>
  <r>
    <s v="NULL"/>
    <x v="0"/>
  </r>
  <r>
    <n v="172.86976744186046"/>
    <x v="281"/>
  </r>
  <r>
    <n v="143.98397040690506"/>
    <x v="282"/>
  </r>
  <r>
    <n v="189.40748898678413"/>
    <x v="283"/>
  </r>
  <r>
    <n v="182.58613217768146"/>
    <x v="284"/>
  </r>
  <r>
    <n v="177.8428270042194"/>
    <x v="285"/>
  </r>
  <r>
    <n v="165.06701570680627"/>
    <x v="286"/>
  </r>
  <r>
    <n v="219.92072588347659"/>
    <x v="287"/>
  </r>
  <r>
    <n v="277.34396809571285"/>
    <x v="288"/>
  </r>
  <r>
    <s v="NULL"/>
    <x v="0"/>
  </r>
  <r>
    <n v="249.13953488372093"/>
    <x v="289"/>
  </r>
  <r>
    <n v="194.37648612945839"/>
    <x v="290"/>
  </r>
  <r>
    <n v="198.13197278911565"/>
    <x v="291"/>
  </r>
  <r>
    <n v="212.55161290322582"/>
    <x v="292"/>
  </r>
  <r>
    <n v="214.06605222734254"/>
    <x v="293"/>
  </r>
  <r>
    <n v="266.75222816399287"/>
    <x v="294"/>
  </r>
  <r>
    <n v="291.85331230283913"/>
    <x v="295"/>
  </r>
  <r>
    <n v="411.88039867109637"/>
    <x v="296"/>
  </r>
  <r>
    <s v="NULL"/>
    <x v="0"/>
  </r>
  <r>
    <n v="257.62623762376239"/>
    <x v="297"/>
  </r>
  <r>
    <n v="299.01295133437992"/>
    <x v="298"/>
  </r>
  <r>
    <n v="288.31421929484696"/>
    <x v="299"/>
  </r>
  <r>
    <n v="283.27738735014469"/>
    <x v="300"/>
  </r>
  <r>
    <n v="308.36798839458413"/>
    <x v="301"/>
  </r>
  <r>
    <n v="266.84865744507732"/>
    <x v="302"/>
  </r>
  <r>
    <n v="279.87301587301585"/>
    <x v="303"/>
  </r>
  <r>
    <n v="320.02404965089215"/>
    <x v="304"/>
  </r>
  <r>
    <s v="NULL"/>
    <x v="0"/>
  </r>
  <r>
    <n v="284.94871794871796"/>
    <x v="305"/>
  </r>
  <r>
    <n v="285.63673890608874"/>
    <x v="306"/>
  </r>
  <r>
    <n v="286.98693467336682"/>
    <x v="307"/>
  </r>
  <r>
    <n v="278.55799999999999"/>
    <x v="308"/>
  </r>
  <r>
    <n v="279.2138613861386"/>
    <x v="309"/>
  </r>
  <r>
    <n v="283.94602851323828"/>
    <x v="310"/>
  </r>
  <r>
    <n v="276.11032863849766"/>
    <x v="311"/>
  </r>
  <r>
    <n v="232.51256830601093"/>
    <x v="312"/>
  </r>
  <r>
    <s v="NULL"/>
    <x v="0"/>
  </r>
  <r>
    <n v="294.52898550724638"/>
    <x v="313"/>
  </r>
  <r>
    <n v="362.67643742953777"/>
    <x v="314"/>
  </r>
  <r>
    <n v="364.84325637910086"/>
    <x v="315"/>
  </r>
  <r>
    <n v="411.11366711772666"/>
    <x v="316"/>
  </r>
  <r>
    <n v="400.88888888888891"/>
    <x v="317"/>
  </r>
  <r>
    <n v="355.76481481481483"/>
    <x v="318"/>
  </r>
  <r>
    <n v="364.83788706739529"/>
    <x v="319"/>
  </r>
  <r>
    <n v="429.62928348909657"/>
    <x v="320"/>
  </r>
  <r>
    <s v="NULL"/>
    <x v="0"/>
  </r>
  <r>
    <n v="282.71074380165288"/>
    <x v="321"/>
  </r>
  <r>
    <n v="286.3028322440087"/>
    <x v="322"/>
  </r>
  <r>
    <n v="253.15724137931034"/>
    <x v="323"/>
  </r>
  <r>
    <n v="235.67671893848009"/>
    <x v="324"/>
  </r>
  <r>
    <n v="228.51257096512572"/>
    <x v="325"/>
  </r>
  <r>
    <n v="254.50832672482156"/>
    <x v="326"/>
  </r>
  <r>
    <n v="238.9283870967742"/>
    <x v="327"/>
  </r>
  <r>
    <n v="261.11971372804163"/>
    <x v="328"/>
  </r>
  <r>
    <s v="NULL"/>
    <x v="0"/>
  </r>
  <r>
    <n v="210.02102102102103"/>
    <x v="329"/>
  </r>
  <r>
    <n v="198.493501529052"/>
    <x v="330"/>
  </r>
  <r>
    <n v="200.0946487076811"/>
    <x v="331"/>
  </r>
  <r>
    <n v="188.60466867469879"/>
    <x v="332"/>
  </r>
  <r>
    <n v="179.94292151708601"/>
    <x v="333"/>
  </r>
  <r>
    <n v="163.9422794117647"/>
    <x v="334"/>
  </r>
  <r>
    <n v="166.13451589061344"/>
    <x v="335"/>
  </r>
  <r>
    <n v="171.68215253581107"/>
    <x v="336"/>
  </r>
  <r>
    <s v="NULL"/>
    <x v="0"/>
  </r>
  <r>
    <n v="509.73714759535653"/>
    <x v="337"/>
  </r>
  <r>
    <n v="606.57873210633943"/>
    <x v="338"/>
  </r>
  <r>
    <n v="632.30489836721097"/>
    <x v="339"/>
  </r>
  <r>
    <n v="504.83811529349828"/>
    <x v="340"/>
  </r>
  <r>
    <n v="356.44865987164968"/>
    <x v="341"/>
  </r>
  <r>
    <n v="334.20524359225203"/>
    <x v="342"/>
  </r>
  <r>
    <n v="255.8221784776903"/>
    <x v="343"/>
  </r>
  <r>
    <n v="252.16418495297805"/>
    <x v="344"/>
  </r>
  <r>
    <s v="NULL"/>
    <x v="0"/>
  </r>
  <r>
    <n v="350.76170212765959"/>
    <x v="345"/>
  </r>
  <r>
    <n v="389.65841584158414"/>
    <x v="346"/>
  </r>
  <r>
    <n v="400.43296213808463"/>
    <x v="347"/>
  </r>
  <r>
    <n v="458.68591224018473"/>
    <x v="348"/>
  </r>
  <r>
    <n v="414.2093023255814"/>
    <x v="349"/>
  </r>
  <r>
    <n v="441.21139705882354"/>
    <x v="350"/>
  </r>
  <r>
    <n v="524.2473065621939"/>
    <x v="351"/>
  </r>
  <r>
    <n v="511.32539682539681"/>
    <x v="352"/>
  </r>
  <r>
    <s v="NULL"/>
    <x v="0"/>
  </r>
  <r>
    <n v="265.33333333333331"/>
    <x v="353"/>
  </r>
  <r>
    <n v="274.71701720841298"/>
    <x v="354"/>
  </r>
  <r>
    <n v="267.09523809523807"/>
    <x v="355"/>
  </r>
  <r>
    <n v="271.65254237288133"/>
    <x v="356"/>
  </r>
  <r>
    <n v="257.72058823529414"/>
    <x v="357"/>
  </r>
  <r>
    <n v="271.48831775700933"/>
    <x v="358"/>
  </r>
  <r>
    <n v="261.66666666666669"/>
    <x v="359"/>
  </r>
  <r>
    <n v="256.54390243902441"/>
    <x v="360"/>
  </r>
  <r>
    <s v="NULL"/>
    <x v="0"/>
  </r>
  <r>
    <n v="698.37793851717902"/>
    <x v="361"/>
  </r>
  <r>
    <n v="732.84900662251653"/>
    <x v="362"/>
  </r>
  <r>
    <n v="755.39529015979815"/>
    <x v="363"/>
  </r>
  <r>
    <n v="687.90307627475772"/>
    <x v="364"/>
  </r>
  <r>
    <n v="666.28718935946802"/>
    <x v="365"/>
  </r>
  <r>
    <n v="717.02251317260095"/>
    <x v="366"/>
  </r>
  <r>
    <n v="660.01999710186931"/>
    <x v="367"/>
  </r>
  <r>
    <n v="682.31092181320355"/>
    <x v="368"/>
  </r>
  <r>
    <s v="NULL"/>
    <x v="0"/>
  </r>
  <r>
    <n v="172.05288461538461"/>
    <x v="369"/>
  </r>
  <r>
    <n v="262.99670510708404"/>
    <x v="370"/>
  </r>
  <r>
    <n v="410.92368421052629"/>
    <x v="371"/>
  </r>
  <r>
    <n v="407.08879781420762"/>
    <x v="372"/>
  </r>
  <r>
    <n v="223.01258581235697"/>
    <x v="373"/>
  </r>
  <r>
    <n v="106.38699360341151"/>
    <x v="374"/>
  </r>
  <r>
    <n v="110.70540098199673"/>
    <x v="375"/>
  </r>
  <r>
    <n v="117.38162878787878"/>
    <x v="376"/>
  </r>
  <r>
    <s v="NULL"/>
    <x v="0"/>
  </r>
  <r>
    <n v="278.39497716894977"/>
    <x v="377"/>
  </r>
  <r>
    <n v="299.91901012373455"/>
    <x v="378"/>
  </r>
  <r>
    <n v="359.17748659916617"/>
    <x v="379"/>
  </r>
  <r>
    <n v="353.67017155506363"/>
    <x v="380"/>
  </r>
  <r>
    <n v="355.58639798488667"/>
    <x v="381"/>
  </r>
  <r>
    <n v="367.25478036175713"/>
    <x v="382"/>
  </r>
  <r>
    <n v="384.88589685075306"/>
    <x v="383"/>
  </r>
  <r>
    <n v="422.31888888888886"/>
    <x v="384"/>
  </r>
  <r>
    <s v="NULL"/>
    <x v="0"/>
  </r>
  <r>
    <n v="100.54098360655738"/>
    <x v="385"/>
  </r>
  <r>
    <n v="88.510515247108302"/>
    <x v="386"/>
  </r>
  <r>
    <n v="103.83664858348402"/>
    <x v="387"/>
  </r>
  <r>
    <n v="114.86711573790569"/>
    <x v="388"/>
  </r>
  <r>
    <n v="176.02099370188944"/>
    <x v="389"/>
  </r>
  <r>
    <n v="204.13608087091757"/>
    <x v="390"/>
  </r>
  <r>
    <n v="196.68704379562044"/>
    <x v="391"/>
  </r>
  <r>
    <n v="207.40625"/>
    <x v="392"/>
  </r>
  <r>
    <s v="NULL"/>
    <x v="0"/>
  </r>
  <r>
    <n v="163.4532967032967"/>
    <x v="393"/>
  </r>
  <r>
    <n v="185.84481086323959"/>
    <x v="394"/>
  </r>
  <r>
    <n v="187.63471502590673"/>
    <x v="395"/>
  </r>
  <r>
    <n v="199.79095477386934"/>
    <x v="396"/>
  </r>
  <r>
    <n v="230.22784810126583"/>
    <x v="397"/>
  </r>
  <r>
    <n v="217.55179282868525"/>
    <x v="398"/>
  </r>
  <r>
    <n v="198.17078410311493"/>
    <x v="399"/>
  </r>
  <r>
    <n v="194.69534412955466"/>
    <x v="4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9">
  <r>
    <x v="0"/>
    <n v="307928.86300000001"/>
    <n v="0"/>
    <n v="0"/>
    <n v="309792.17599999998"/>
    <n v="0"/>
    <n v="0"/>
    <n v="328222.51250000001"/>
    <n v="0"/>
    <n v="0"/>
    <n v="300727.34450000001"/>
    <n v="0"/>
    <n v="0"/>
    <n v="315648.73649999994"/>
    <n v="0"/>
    <n v="0"/>
    <n v="332576.70999999996"/>
    <n v="23"/>
    <n v="6.9156977348173312E-5"/>
    <n v="262949.3544999999"/>
    <n v="32"/>
    <n v="1.2169643869576417E-4"/>
    <n v="168177.73050000003"/>
    <n v="83"/>
    <n v="4.9352550871769544E-4"/>
    <n v="106911.9445"/>
    <n v="261"/>
    <n v="2.4412613690699453E-3"/>
    <n v="76362.826000000015"/>
    <n v="356"/>
    <n v="4.6619542341190976E-3"/>
    <n v="700"/>
    <n v="4633360"/>
    <s v="NULL"/>
    <s v="NULL"/>
    <s v="NULL"/>
    <s v="NULL"/>
    <x v="0"/>
  </r>
  <r>
    <x v="1"/>
    <n v="301921.90099999995"/>
    <n v="0"/>
    <n v="0"/>
    <n v="312682.45549999992"/>
    <n v="0"/>
    <n v="0"/>
    <n v="334775.63050000003"/>
    <n v="0"/>
    <n v="0"/>
    <n v="297758.95199999999"/>
    <n v="0"/>
    <n v="0"/>
    <n v="315690.52200000006"/>
    <n v="0"/>
    <n v="0"/>
    <n v="341492.77899999998"/>
    <n v="10"/>
    <n v="2.9283196058444328E-5"/>
    <n v="277267.01550000004"/>
    <n v="45"/>
    <n v="1.6229842528816773E-4"/>
    <n v="176116.04249999998"/>
    <n v="143"/>
    <n v="8.1196464541269722E-4"/>
    <n v="103485.41749999998"/>
    <n v="263"/>
    <n v="2.5414208721726427E-3"/>
    <n v="73898.580999999962"/>
    <n v="348"/>
    <n v="4.7091567292746822E-3"/>
    <n v="754"/>
    <n v="4690952"/>
    <n v="7488"/>
    <n v="452"/>
    <n v="146695"/>
    <n v="324.54646017699116"/>
    <x v="1"/>
  </r>
  <r>
    <x v="2"/>
    <n v="302645.11100000021"/>
    <n v="0"/>
    <n v="0"/>
    <n v="312459.54200000002"/>
    <n v="0"/>
    <n v="0"/>
    <n v="336933.58250000002"/>
    <n v="0"/>
    <n v="0"/>
    <n v="300227.81599999999"/>
    <n v="0"/>
    <n v="0"/>
    <n v="310969.60200000001"/>
    <n v="0"/>
    <n v="0"/>
    <n v="342537.63700000005"/>
    <n v="0"/>
    <n v="0"/>
    <n v="285704.56200000003"/>
    <n v="20"/>
    <n v="7.0002382391079913E-5"/>
    <n v="180235.39199999999"/>
    <n v="116"/>
    <n v="6.4360278363086425E-4"/>
    <n v="104572.90749999999"/>
    <n v="292"/>
    <n v="2.7923102358036666E-3"/>
    <n v="74465.832000000009"/>
    <n v="348"/>
    <n v="4.6732842520311856E-3"/>
    <n v="756"/>
    <n v="4724265"/>
    <n v="22581"/>
    <n v="1294"/>
    <n v="424110"/>
    <n v="327.75115919629059"/>
    <x v="2"/>
  </r>
  <r>
    <x v="3"/>
    <n v="302847.39999999997"/>
    <n v="0"/>
    <n v="0"/>
    <n v="312038.83150000003"/>
    <n v="0"/>
    <n v="0"/>
    <n v="337099.65350000001"/>
    <n v="0"/>
    <n v="0"/>
    <n v="301838.27350000001"/>
    <n v="0"/>
    <n v="0"/>
    <n v="308024.20750000008"/>
    <n v="0"/>
    <n v="0"/>
    <n v="342413.337"/>
    <n v="0"/>
    <n v="0"/>
    <n v="293531.58500000002"/>
    <n v="25"/>
    <n v="8.516971010121448E-5"/>
    <n v="186065.37949999998"/>
    <n v="108"/>
    <n v="5.8044113467116008E-4"/>
    <n v="104472.383"/>
    <n v="270"/>
    <n v="2.5844150601982536E-3"/>
    <n v="77051.362999999998"/>
    <n v="358"/>
    <n v="4.6462513583309358E-3"/>
    <n v="736"/>
    <n v="4750975"/>
    <n v="23062"/>
    <n v="1256"/>
    <n v="479550"/>
    <n v="381.80732484076435"/>
    <x v="3"/>
  </r>
  <r>
    <x v="4"/>
    <n v="290870.39500000002"/>
    <n v="0"/>
    <n v="0"/>
    <n v="302356.74400000001"/>
    <n v="0"/>
    <n v="0"/>
    <n v="330844.74949999998"/>
    <n v="0"/>
    <n v="0"/>
    <n v="296686.82200000004"/>
    <n v="0"/>
    <n v="0"/>
    <n v="296836.40950000001"/>
    <n v="0"/>
    <n v="0"/>
    <n v="329545.29950000008"/>
    <n v="10"/>
    <n v="3.03448418629318E-5"/>
    <n v="291638.56549999997"/>
    <n v="84"/>
    <n v="2.8802775056853723E-4"/>
    <n v="187588.97299999997"/>
    <n v="103"/>
    <n v="5.4907278585079736E-4"/>
    <n v="103648.41499999999"/>
    <n v="283"/>
    <n v="2.7303842514137819E-3"/>
    <n v="76518.604999999981"/>
    <n v="381"/>
    <n v="4.979181206975743E-3"/>
    <n v="767"/>
    <n v="4644134"/>
    <n v="15718"/>
    <n v="1205"/>
    <n v="559552"/>
    <n v="464.35850622406639"/>
    <x v="4"/>
  </r>
  <r>
    <x v="5"/>
    <n v="280763.57899999997"/>
    <n v="0"/>
    <n v="0"/>
    <n v="292606.37449999998"/>
    <n v="0"/>
    <n v="0"/>
    <n v="317049.56199999998"/>
    <n v="0"/>
    <n v="0"/>
    <n v="291554.60949999996"/>
    <n v="0"/>
    <n v="0"/>
    <n v="286180.81200000003"/>
    <n v="15"/>
    <n v="5.2414415540899362E-5"/>
    <n v="315370.95849999995"/>
    <n v="41"/>
    <n v="1.3000562954499189E-4"/>
    <n v="285597.24600000004"/>
    <n v="58"/>
    <n v="2.0308319079519413E-4"/>
    <n v="185104.0135"/>
    <n v="167"/>
    <n v="9.0219545671817647E-4"/>
    <n v="100866.9685"/>
    <n v="261"/>
    <n v="2.5875666125526513E-3"/>
    <n v="74948.271000000022"/>
    <n v="345"/>
    <n v="4.6031749017932631E-3"/>
    <n v="773"/>
    <n v="4505293"/>
    <n v="16514"/>
    <n v="1176"/>
    <n v="476126"/>
    <n v="404.86904761904759"/>
    <x v="5"/>
  </r>
  <r>
    <x v="6"/>
    <n v="270692.09499999997"/>
    <n v="0"/>
    <n v="0"/>
    <n v="284466.73249999998"/>
    <n v="0"/>
    <n v="0"/>
    <n v="305833.23600000003"/>
    <n v="0"/>
    <n v="0"/>
    <n v="286657.35099999991"/>
    <n v="0"/>
    <n v="0"/>
    <n v="278102.99800000002"/>
    <n v="0"/>
    <n v="0"/>
    <n v="302666.76299999998"/>
    <n v="0"/>
    <n v="0"/>
    <n v="282182.11849999998"/>
    <n v="102"/>
    <n v="3.6146868746397907E-4"/>
    <n v="186454.09299999996"/>
    <n v="186"/>
    <n v="9.9756458550899203E-4"/>
    <n v="98811.791499999963"/>
    <n v="308"/>
    <n v="3.1170368973625997E-3"/>
    <n v="73346.554000000018"/>
    <n v="381"/>
    <n v="5.1945180682926142E-3"/>
    <n v="875"/>
    <n v="4394374"/>
    <n v="12895"/>
    <n v="981"/>
    <n v="394970"/>
    <n v="402.61977573904181"/>
    <x v="6"/>
  </r>
  <r>
    <x v="7"/>
    <n v="275133.25299999997"/>
    <n v="0"/>
    <n v="0"/>
    <n v="290939.02499999991"/>
    <n v="0"/>
    <n v="0"/>
    <n v="313478.28249999997"/>
    <n v="0"/>
    <n v="0"/>
    <n v="295308.43799999997"/>
    <n v="0"/>
    <n v="0"/>
    <n v="285705.26550000004"/>
    <n v="0"/>
    <n v="0"/>
    <n v="308127.42999999988"/>
    <n v="12"/>
    <n v="3.8944926130075487E-5"/>
    <n v="294637.02499999997"/>
    <n v="106"/>
    <n v="3.5976469691818266E-4"/>
    <n v="202530.30350000004"/>
    <n v="191"/>
    <n v="9.4306874921559563E-4"/>
    <n v="104953.196"/>
    <n v="277"/>
    <n v="2.6392716997393774E-3"/>
    <n v="76330.944000000003"/>
    <n v="289"/>
    <n v="3.7861447121628677E-3"/>
    <n v="757"/>
    <n v="4543394"/>
    <n v="11546"/>
    <n v="1162"/>
    <n v="390229"/>
    <n v="335.82530120481925"/>
    <x v="7"/>
  </r>
  <r>
    <x v="8"/>
    <n v="276368"/>
    <n v="0"/>
    <n v="0"/>
    <n v="291930"/>
    <n v="0"/>
    <n v="0"/>
    <n v="315020.5"/>
    <n v="0"/>
    <n v="0"/>
    <n v="298365"/>
    <n v="0"/>
    <n v="0"/>
    <n v="284946.5"/>
    <n v="0"/>
    <n v="0"/>
    <n v="307127.5"/>
    <n v="10"/>
    <n v="3.2559767523259885E-5"/>
    <n v="301461.5"/>
    <n v="94"/>
    <n v="3.118142781084815E-4"/>
    <n v="211653.5"/>
    <n v="227"/>
    <n v="1.0725076599253024E-3"/>
    <n v="108454.5"/>
    <n v="338"/>
    <n v="3.1165142986229249E-3"/>
    <n v="78846"/>
    <n v="375"/>
    <n v="4.7561068411840803E-3"/>
    <n v="940"/>
    <n v="4593132"/>
    <n v="26878"/>
    <n v="1858"/>
    <n v="748867"/>
    <n v="403.05005382131321"/>
    <x v="8"/>
  </r>
  <r>
    <x v="9"/>
    <n v="52103.368999999999"/>
    <n v="0"/>
    <n v="0"/>
    <n v="49045.998500000002"/>
    <n v="0"/>
    <n v="0"/>
    <n v="56923.407000000007"/>
    <n v="0"/>
    <n v="0"/>
    <n v="48587.542999999998"/>
    <n v="0"/>
    <n v="0"/>
    <n v="48094.332500000004"/>
    <n v="0"/>
    <n v="0"/>
    <n v="53504.388500000001"/>
    <n v="0"/>
    <n v="0"/>
    <n v="35647.482500000006"/>
    <n v="0"/>
    <n v="0"/>
    <n v="14837.915500000003"/>
    <n v="0"/>
    <n v="0"/>
    <n v="6885.0625"/>
    <n v="0"/>
    <n v="0"/>
    <n v="4362.7529999999997"/>
    <n v="0"/>
    <n v="0"/>
    <n v="0"/>
    <n v="683142"/>
    <s v="NULL"/>
    <s v="NULL"/>
    <s v="NULL"/>
    <s v="NULL"/>
    <x v="0"/>
  </r>
  <r>
    <x v="10"/>
    <n v="50438.073999999993"/>
    <n v="0"/>
    <n v="0"/>
    <n v="49265.978999999992"/>
    <n v="0"/>
    <n v="0"/>
    <n v="53513.335500000001"/>
    <n v="0"/>
    <n v="0"/>
    <n v="45934.666999999994"/>
    <n v="0"/>
    <n v="0"/>
    <n v="46885.333500000001"/>
    <n v="0"/>
    <n v="0"/>
    <n v="53663.629000000001"/>
    <n v="0"/>
    <n v="0"/>
    <n v="38191.678999999996"/>
    <n v="0"/>
    <n v="0"/>
    <n v="15582.073"/>
    <n v="0"/>
    <n v="0"/>
    <n v="6853.6550000000007"/>
    <n v="0"/>
    <n v="0"/>
    <n v="3951.8270000000011"/>
    <n v="0"/>
    <n v="0"/>
    <n v="0"/>
    <n v="674090"/>
    <n v="202"/>
    <n v="99"/>
    <n v="23536"/>
    <n v="237.73737373737373"/>
    <x v="9"/>
  </r>
  <r>
    <x v="11"/>
    <n v="49320.758000000002"/>
    <n v="0"/>
    <n v="0"/>
    <n v="47824.634000000005"/>
    <n v="0"/>
    <n v="0"/>
    <n v="51173.561500000003"/>
    <n v="0"/>
    <n v="0"/>
    <n v="46814.383499999996"/>
    <n v="0"/>
    <n v="0"/>
    <n v="45104.759499999993"/>
    <n v="0"/>
    <n v="0"/>
    <n v="52512.271500000003"/>
    <n v="0"/>
    <n v="0"/>
    <n v="39372.165500000003"/>
    <n v="0"/>
    <n v="0"/>
    <n v="16170.821"/>
    <n v="0"/>
    <n v="0"/>
    <n v="7236.401499999999"/>
    <n v="0"/>
    <n v="0"/>
    <n v="4042.532999999999"/>
    <n v="0"/>
    <n v="0"/>
    <n v="0"/>
    <n v="665600"/>
    <n v="1367"/>
    <n v="355"/>
    <n v="107111"/>
    <n v="301.72112676056338"/>
    <x v="10"/>
  </r>
  <r>
    <x v="12"/>
    <n v="49808.383000000002"/>
    <n v="0"/>
    <n v="0"/>
    <n v="47285.793999999994"/>
    <n v="0"/>
    <n v="0"/>
    <n v="51015.608500000002"/>
    <n v="0"/>
    <n v="0"/>
    <n v="48324.144"/>
    <n v="0"/>
    <n v="0"/>
    <n v="43974.823000000004"/>
    <n v="0"/>
    <n v="0"/>
    <n v="51016.238499999992"/>
    <n v="0"/>
    <n v="0"/>
    <n v="40243.294999999998"/>
    <n v="0"/>
    <n v="0"/>
    <n v="16484.513999999999"/>
    <n v="0"/>
    <n v="0"/>
    <n v="7067.4724999999999"/>
    <n v="0"/>
    <n v="0"/>
    <n v="4272.4880000000003"/>
    <n v="0"/>
    <n v="0"/>
    <n v="0"/>
    <n v="664868"/>
    <n v="1085"/>
    <n v="344"/>
    <n v="105448"/>
    <n v="306.53488372093022"/>
    <x v="11"/>
  </r>
  <r>
    <x v="13"/>
    <n v="51998.602000000014"/>
    <n v="0"/>
    <n v="0"/>
    <n v="48910.885999999999"/>
    <n v="0"/>
    <n v="0"/>
    <n v="52249.473999999987"/>
    <n v="0"/>
    <n v="0"/>
    <n v="51511.191500000001"/>
    <n v="0"/>
    <n v="0"/>
    <n v="44028.402999999998"/>
    <n v="0"/>
    <n v="0"/>
    <n v="50926.445500000009"/>
    <n v="0"/>
    <n v="0"/>
    <n v="42832.128500000006"/>
    <n v="0"/>
    <n v="0"/>
    <n v="18411.9755"/>
    <n v="0"/>
    <n v="0"/>
    <n v="7532.8854999999985"/>
    <n v="0"/>
    <n v="0"/>
    <n v="4984.97"/>
    <n v="0"/>
    <n v="0"/>
    <n v="0"/>
    <n v="689969"/>
    <n v="838"/>
    <n v="364"/>
    <n v="92149"/>
    <n v="253.1565934065934"/>
    <x v="12"/>
  </r>
  <r>
    <x v="14"/>
    <n v="46005.01400000001"/>
    <n v="0"/>
    <n v="0"/>
    <n v="43485.427999999993"/>
    <n v="0"/>
    <n v="0"/>
    <n v="47889.735999999997"/>
    <n v="0"/>
    <n v="0"/>
    <n v="48952.668499999992"/>
    <n v="0"/>
    <n v="0"/>
    <n v="40218.400500000003"/>
    <n v="0"/>
    <n v="0"/>
    <n v="44699.196500000005"/>
    <n v="0"/>
    <n v="0"/>
    <n v="38440.520499999999"/>
    <n v="0"/>
    <n v="0"/>
    <n v="17622.025000000001"/>
    <n v="0"/>
    <n v="0"/>
    <n v="7107.0600000000013"/>
    <n v="0"/>
    <n v="0"/>
    <n v="4919.4150000000009"/>
    <n v="0"/>
    <n v="0"/>
    <n v="0"/>
    <n v="627424"/>
    <n v="917"/>
    <n v="304"/>
    <n v="70427"/>
    <n v="231.66776315789474"/>
    <x v="13"/>
  </r>
  <r>
    <x v="15"/>
    <n v="50094.328999999991"/>
    <n v="0"/>
    <n v="0"/>
    <n v="46806.545500000007"/>
    <n v="0"/>
    <n v="0"/>
    <n v="51498.967999999993"/>
    <n v="0"/>
    <n v="0"/>
    <n v="52871.021500000003"/>
    <n v="0"/>
    <n v="0"/>
    <n v="42433.067999999999"/>
    <n v="0"/>
    <n v="0"/>
    <n v="46693.392999999996"/>
    <n v="0"/>
    <n v="0"/>
    <n v="42950.005999999994"/>
    <n v="0"/>
    <n v="0"/>
    <n v="20873.143999999997"/>
    <n v="0"/>
    <n v="0"/>
    <n v="8199.8730000000014"/>
    <n v="0"/>
    <n v="0"/>
    <n v="5561.7810000000027"/>
    <n v="0"/>
    <n v="0"/>
    <n v="0"/>
    <n v="680299"/>
    <n v="433"/>
    <n v="290"/>
    <n v="53244"/>
    <n v="183.6"/>
    <x v="14"/>
  </r>
  <r>
    <x v="16"/>
    <n v="50552.801999999981"/>
    <n v="0"/>
    <n v="0"/>
    <n v="48028.455999999991"/>
    <n v="0"/>
    <n v="0"/>
    <n v="50983.102499999994"/>
    <n v="0"/>
    <n v="0"/>
    <n v="54224.078999999998"/>
    <n v="0"/>
    <n v="0"/>
    <n v="43621.259000000005"/>
    <n v="0"/>
    <n v="0"/>
    <n v="47005.160999999993"/>
    <n v="0"/>
    <n v="0"/>
    <n v="45305.542500000003"/>
    <n v="0"/>
    <n v="0"/>
    <n v="23246.685499999996"/>
    <n v="0"/>
    <n v="0"/>
    <n v="8681.3179999999993"/>
    <n v="0"/>
    <n v="0"/>
    <n v="6584.226999999998"/>
    <n v="0"/>
    <n v="0"/>
    <n v="0"/>
    <n v="699828"/>
    <n v="1063"/>
    <n v="282"/>
    <n v="71839"/>
    <n v="254.74822695035462"/>
    <x v="15"/>
  </r>
  <r>
    <x v="17"/>
    <n v="51140"/>
    <n v="0"/>
    <n v="0"/>
    <n v="47868.5"/>
    <n v="0"/>
    <n v="0"/>
    <n v="50589"/>
    <n v="0"/>
    <n v="0"/>
    <n v="55518"/>
    <n v="0"/>
    <n v="0"/>
    <n v="43614.5"/>
    <n v="0"/>
    <n v="0"/>
    <n v="44992"/>
    <n v="0"/>
    <n v="0"/>
    <n v="44399"/>
    <n v="0"/>
    <n v="0"/>
    <n v="24265.5"/>
    <n v="0"/>
    <n v="0"/>
    <n v="8874"/>
    <n v="0"/>
    <n v="0"/>
    <n v="6030"/>
    <n v="0"/>
    <n v="0"/>
    <n v="0"/>
    <n v="697411"/>
    <n v="3306"/>
    <n v="416"/>
    <n v="120282"/>
    <n v="289.13942307692309"/>
    <x v="16"/>
  </r>
  <r>
    <x v="18"/>
    <n v="500512.114"/>
    <n v="0"/>
    <n v="0"/>
    <n v="450117.65899999999"/>
    <n v="0"/>
    <n v="0"/>
    <n v="429152.38150000002"/>
    <n v="0"/>
    <n v="0"/>
    <n v="459729.69349999994"/>
    <n v="0"/>
    <n v="0"/>
    <n v="429413.40099999995"/>
    <n v="10"/>
    <n v="2.3287582494427092E-5"/>
    <n v="409892.77300000004"/>
    <n v="32"/>
    <n v="7.8069197867999479E-5"/>
    <n v="325889.29749999999"/>
    <n v="27"/>
    <n v="8.2850220019882679E-5"/>
    <n v="211329.01"/>
    <n v="151"/>
    <n v="7.1452565835613386E-4"/>
    <n v="147416.72150000001"/>
    <n v="278"/>
    <n v="1.8858104913152607E-3"/>
    <n v="96568.51999999999"/>
    <n v="350"/>
    <n v="3.6243695150345065E-3"/>
    <n v="779"/>
    <n v="6324865"/>
    <s v="NULL"/>
    <s v="NULL"/>
    <s v="NULL"/>
    <s v="NULL"/>
    <x v="0"/>
  </r>
  <r>
    <x v="19"/>
    <n v="462606.62300000002"/>
    <n v="0"/>
    <n v="0"/>
    <n v="439839.54900000006"/>
    <n v="0"/>
    <n v="0"/>
    <n v="442304.97000000009"/>
    <n v="0"/>
    <n v="0"/>
    <n v="425999.50600000005"/>
    <n v="0"/>
    <n v="0"/>
    <n v="414477.245"/>
    <n v="0"/>
    <n v="0"/>
    <n v="408567.11450000003"/>
    <n v="0"/>
    <n v="0"/>
    <n v="341282.90350000001"/>
    <n v="26"/>
    <n v="7.6183130573957976E-5"/>
    <n v="229926.54149999999"/>
    <n v="57"/>
    <n v="2.47905264125412E-4"/>
    <n v="138571.82199999999"/>
    <n v="208"/>
    <n v="1.5010266661572799E-3"/>
    <n v="94396.292999999991"/>
    <n v="295"/>
    <n v="3.1251227206559903E-3"/>
    <n v="560"/>
    <n v="6246816"/>
    <n v="4088"/>
    <n v="706"/>
    <n v="317641"/>
    <n v="449.91643059490087"/>
    <x v="17"/>
  </r>
  <r>
    <x v="20"/>
    <n v="454131.86400000012"/>
    <n v="0"/>
    <n v="0"/>
    <n v="436706.21700000006"/>
    <n v="0"/>
    <n v="0"/>
    <n v="443578.27950000006"/>
    <n v="0"/>
    <n v="0"/>
    <n v="425841.65399999998"/>
    <n v="0"/>
    <n v="0"/>
    <n v="409751.87250000006"/>
    <n v="0"/>
    <n v="0"/>
    <n v="409074.91649999999"/>
    <n v="10"/>
    <n v="2.4445400088470103E-5"/>
    <n v="348482.42"/>
    <n v="0"/>
    <n v="0"/>
    <n v="238116.016"/>
    <n v="65"/>
    <n v="2.729761781332676E-4"/>
    <n v="140010.386"/>
    <n v="188"/>
    <n v="1.3427575294307095E-3"/>
    <n v="96203.976999999999"/>
    <n v="269"/>
    <n v="2.7961422010651391E-3"/>
    <n v="522"/>
    <n v="6257995"/>
    <n v="12705"/>
    <n v="2981"/>
    <n v="1181254"/>
    <n v="396.26098624622608"/>
    <x v="18"/>
  </r>
  <r>
    <x v="21"/>
    <n v="455863.22200000007"/>
    <n v="0"/>
    <n v="0"/>
    <n v="450123.10100000002"/>
    <n v="0"/>
    <n v="0"/>
    <n v="453446.46949999995"/>
    <n v="0"/>
    <n v="0"/>
    <n v="431548.20899999992"/>
    <n v="0"/>
    <n v="0"/>
    <n v="412073.42599999998"/>
    <n v="0"/>
    <n v="0"/>
    <n v="416512.98050000006"/>
    <n v="0"/>
    <n v="0"/>
    <n v="363404.32149999996"/>
    <n v="11"/>
    <n v="3.0269315330637864E-5"/>
    <n v="251249.61150000006"/>
    <n v="35"/>
    <n v="1.393036979880066E-4"/>
    <n v="142440.42449999999"/>
    <n v="199"/>
    <n v="1.3970753084915162E-3"/>
    <n v="104545.908"/>
    <n v="273"/>
    <n v="2.6112930216264422E-3"/>
    <n v="507"/>
    <n v="6410979"/>
    <n v="10362"/>
    <n v="1495"/>
    <n v="820538"/>
    <n v="548.85484949832778"/>
    <x v="19"/>
  </r>
  <r>
    <x v="22"/>
    <n v="447025.81299999997"/>
    <n v="0"/>
    <n v="0"/>
    <n v="451704.99849999999"/>
    <n v="0"/>
    <n v="0"/>
    <n v="457865.22199999995"/>
    <n v="0"/>
    <n v="0"/>
    <n v="432454.54249999998"/>
    <n v="0"/>
    <n v="0"/>
    <n v="414445.71950000001"/>
    <n v="0"/>
    <n v="0"/>
    <n v="418833.6605"/>
    <n v="0"/>
    <n v="0"/>
    <n v="373167.63599999994"/>
    <n v="10"/>
    <n v="2.6797607925463294E-5"/>
    <n v="263932.63150000002"/>
    <n v="48"/>
    <n v="1.8186459069953991E-4"/>
    <n v="145537.72699999998"/>
    <n v="187"/>
    <n v="1.2848902058227145E-3"/>
    <n v="106610.3"/>
    <n v="348"/>
    <n v="3.264224938866132E-3"/>
    <n v="583"/>
    <n v="6471024"/>
    <n v="14226"/>
    <n v="1825"/>
    <n v="970555"/>
    <n v="531.81095890410961"/>
    <x v="20"/>
  </r>
  <r>
    <x v="23"/>
    <n v="438431.64299999992"/>
    <n v="0"/>
    <n v="0"/>
    <n v="452135.23300000001"/>
    <n v="0"/>
    <n v="0"/>
    <n v="459909.28949999996"/>
    <n v="0"/>
    <n v="0"/>
    <n v="435532.53100000002"/>
    <n v="0"/>
    <n v="0"/>
    <n v="411781.3615"/>
    <n v="10"/>
    <n v="2.4284731983917151E-5"/>
    <n v="418485.30350000004"/>
    <n v="15"/>
    <n v="3.5843552627888162E-5"/>
    <n v="380021.26249999995"/>
    <n v="33"/>
    <n v="8.6837246376444537E-5"/>
    <n v="277160.19449999998"/>
    <n v="109"/>
    <n v="3.932743668210985E-4"/>
    <n v="149467.641"/>
    <n v="174"/>
    <n v="1.1641315727997606E-3"/>
    <n v="112907.53000000001"/>
    <n v="270"/>
    <n v="2.3913374068142306E-3"/>
    <n v="553"/>
    <n v="6524205"/>
    <n v="17608"/>
    <n v="2784"/>
    <n v="1212913"/>
    <n v="435.67277298850576"/>
    <x v="21"/>
  </r>
  <r>
    <x v="24"/>
    <n v="424856.47899999999"/>
    <n v="0"/>
    <n v="0"/>
    <n v="446421.55299999996"/>
    <n v="0"/>
    <n v="0"/>
    <n v="458170.50349999999"/>
    <n v="0"/>
    <n v="0"/>
    <n v="436998.80900000001"/>
    <n v="0"/>
    <n v="0"/>
    <n v="411642.47950000007"/>
    <n v="0"/>
    <n v="0"/>
    <n v="412240.82050000003"/>
    <n v="0"/>
    <n v="0"/>
    <n v="383879.40150000004"/>
    <n v="12"/>
    <n v="3.1259817414298012E-5"/>
    <n v="290613.63899999997"/>
    <n v="72"/>
    <n v="2.4775162049431548E-4"/>
    <n v="154648.106"/>
    <n v="203"/>
    <n v="1.312657524560954E-3"/>
    <n v="119063.27099999999"/>
    <n v="321"/>
    <n v="2.6960455336390013E-3"/>
    <n v="596"/>
    <n v="6522731"/>
    <n v="17455"/>
    <n v="2714"/>
    <n v="1103596"/>
    <n v="406.63080324244658"/>
    <x v="22"/>
  </r>
  <r>
    <x v="25"/>
    <n v="427120.03400000004"/>
    <n v="0"/>
    <n v="0"/>
    <n v="445160.9879999999"/>
    <n v="0"/>
    <n v="0"/>
    <n v="460062.30200000003"/>
    <n v="0"/>
    <n v="0"/>
    <n v="439655.78"/>
    <n v="0"/>
    <n v="0"/>
    <n v="406721.35250000004"/>
    <n v="0"/>
    <n v="0"/>
    <n v="408802.93000000005"/>
    <n v="23"/>
    <n v="5.6261827673299691E-5"/>
    <n v="378197.74099999998"/>
    <n v="70"/>
    <n v="1.8508836095877158E-4"/>
    <n v="292152.26699999999"/>
    <n v="137"/>
    <n v="4.6893355101023401E-4"/>
    <n v="153199.4455"/>
    <n v="213"/>
    <n v="1.3903444578720751E-3"/>
    <n v="115515.61300000001"/>
    <n v="299"/>
    <n v="2.5883946960485764E-3"/>
    <n v="649"/>
    <n v="6508490"/>
    <n v="22366"/>
    <n v="2421"/>
    <n v="1089562"/>
    <n v="450.04626187525815"/>
    <x v="23"/>
  </r>
  <r>
    <x v="26"/>
    <n v="430289"/>
    <n v="0"/>
    <n v="0"/>
    <n v="451988"/>
    <n v="0"/>
    <n v="0"/>
    <n v="468340.5"/>
    <n v="0"/>
    <n v="0"/>
    <n v="454612.5"/>
    <n v="0"/>
    <n v="0"/>
    <n v="417121.5"/>
    <n v="0"/>
    <n v="0"/>
    <n v="416791.5"/>
    <n v="0"/>
    <n v="0"/>
    <n v="400818"/>
    <n v="30"/>
    <n v="7.4846938011765939E-5"/>
    <n v="318847"/>
    <n v="124"/>
    <n v="3.8890125985190387E-4"/>
    <n v="165874.5"/>
    <n v="203"/>
    <n v="1.2238168012563715E-3"/>
    <n v="123325"/>
    <n v="339"/>
    <n v="2.7488343807013987E-3"/>
    <n v="666"/>
    <n v="6742401"/>
    <n v="22543"/>
    <n v="2351"/>
    <n v="999739"/>
    <n v="425.23989791578055"/>
    <x v="24"/>
  </r>
  <r>
    <x v="27"/>
    <n v="198959.60400000005"/>
    <n v="0"/>
    <n v="0"/>
    <n v="191179.20799999998"/>
    <n v="0"/>
    <n v="0"/>
    <n v="195715.00950000001"/>
    <n v="0"/>
    <n v="0"/>
    <n v="188525.69699999999"/>
    <n v="0"/>
    <n v="0"/>
    <n v="187591.52799999996"/>
    <n v="0"/>
    <n v="0"/>
    <n v="196677.41449999996"/>
    <n v="0"/>
    <n v="0"/>
    <n v="161167.04549999995"/>
    <n v="10"/>
    <n v="6.2047423956779077E-5"/>
    <n v="105326.162"/>
    <n v="12"/>
    <n v="1.139318073699486E-4"/>
    <n v="68629.552999999985"/>
    <n v="198"/>
    <n v="2.8850544895724448E-3"/>
    <n v="51320.077999999987"/>
    <n v="288"/>
    <n v="5.6118387037525563E-3"/>
    <n v="498"/>
    <n v="2838143"/>
    <s v="NULL"/>
    <s v="NULL"/>
    <s v="NULL"/>
    <s v="NULL"/>
    <x v="0"/>
  </r>
  <r>
    <x v="28"/>
    <n v="193750.10000000006"/>
    <n v="0"/>
    <n v="0"/>
    <n v="193195.17299999998"/>
    <n v="0"/>
    <n v="0"/>
    <n v="199377.88999999998"/>
    <n v="0"/>
    <n v="0"/>
    <n v="183346.75649999996"/>
    <n v="0"/>
    <n v="0"/>
    <n v="185932.179"/>
    <n v="0"/>
    <n v="0"/>
    <n v="198266.36249999999"/>
    <n v="0"/>
    <n v="0"/>
    <n v="166892.51850000001"/>
    <n v="0"/>
    <n v="0"/>
    <n v="110706.2825"/>
    <n v="26"/>
    <n v="2.3485568671317275E-4"/>
    <n v="65894.323499999999"/>
    <n v="173"/>
    <n v="2.6254158296351582E-3"/>
    <n v="49469.617999999995"/>
    <n v="263"/>
    <n v="5.3163943978706291E-3"/>
    <n v="462"/>
    <n v="2850272"/>
    <n v="640"/>
    <n v="214"/>
    <n v="46399"/>
    <n v="216.8177570093458"/>
    <x v="25"/>
  </r>
  <r>
    <x v="29"/>
    <n v="192485.815"/>
    <n v="0"/>
    <n v="0"/>
    <n v="191446.30849999998"/>
    <n v="0"/>
    <n v="0"/>
    <n v="197345.92550000001"/>
    <n v="0"/>
    <n v="0"/>
    <n v="183018.33799999999"/>
    <n v="0"/>
    <n v="0"/>
    <n v="181974.63099999999"/>
    <n v="0"/>
    <n v="0"/>
    <n v="196030.038"/>
    <n v="0"/>
    <n v="0"/>
    <n v="167588.23199999996"/>
    <n v="11"/>
    <n v="6.5637066927229135E-5"/>
    <n v="110875.74400000001"/>
    <n v="33"/>
    <n v="2.9763047181897599E-4"/>
    <n v="64790.877999999997"/>
    <n v="187"/>
    <n v="2.8862087653758915E-3"/>
    <n v="48667.197999999997"/>
    <n v="343"/>
    <n v="7.0478682582054558E-3"/>
    <n v="563"/>
    <n v="2827954"/>
    <n v="3824"/>
    <n v="629"/>
    <n v="141769"/>
    <n v="225.3879173290938"/>
    <x v="26"/>
  </r>
  <r>
    <x v="30"/>
    <n v="189051.89599999998"/>
    <n v="0"/>
    <n v="0"/>
    <n v="189559.95099999994"/>
    <n v="0"/>
    <n v="0"/>
    <n v="193062.16550000003"/>
    <n v="0"/>
    <n v="0"/>
    <n v="181012.32999999996"/>
    <n v="0"/>
    <n v="0"/>
    <n v="177958.14149999997"/>
    <n v="0"/>
    <n v="0"/>
    <n v="193458.12600000002"/>
    <n v="0"/>
    <n v="0"/>
    <n v="169542.88650000002"/>
    <n v="10"/>
    <n v="5.8982126625524917E-5"/>
    <n v="112768.62599999999"/>
    <n v="35"/>
    <n v="3.103700137305921E-4"/>
    <n v="64808.034500000002"/>
    <n v="148"/>
    <n v="2.2836674671872668E-3"/>
    <n v="48125.057000000008"/>
    <n v="353"/>
    <n v="7.3350562473100019E-3"/>
    <n v="536"/>
    <n v="2801685"/>
    <n v="2947"/>
    <n v="726"/>
    <n v="164557"/>
    <n v="226.6625344352617"/>
    <x v="27"/>
  </r>
  <r>
    <x v="31"/>
    <n v="188726.81399999998"/>
    <n v="0"/>
    <n v="0"/>
    <n v="190857.51850000001"/>
    <n v="0"/>
    <n v="0"/>
    <n v="195502.05800000002"/>
    <n v="0"/>
    <n v="0"/>
    <n v="184259.90549999999"/>
    <n v="0"/>
    <n v="0"/>
    <n v="176620.633"/>
    <n v="0"/>
    <n v="0"/>
    <n v="191430.29999999993"/>
    <n v="0"/>
    <n v="0"/>
    <n v="170315.27050000001"/>
    <n v="0"/>
    <n v="0"/>
    <n v="114210.15599999999"/>
    <n v="105"/>
    <n v="9.1935781963208257E-4"/>
    <n v="64149.032999999996"/>
    <n v="179"/>
    <n v="2.7903772142598006E-3"/>
    <n v="48689.701999999997"/>
    <n v="335"/>
    <n v="6.8803049975536927E-3"/>
    <n v="619"/>
    <n v="2812846"/>
    <n v="2790"/>
    <n v="603"/>
    <n v="131217"/>
    <n v="217.60696517412936"/>
    <x v="28"/>
  </r>
  <r>
    <x v="32"/>
    <n v="173233.12300000005"/>
    <n v="0"/>
    <n v="0"/>
    <n v="177369.68150000001"/>
    <n v="0"/>
    <n v="0"/>
    <n v="181220.25800000003"/>
    <n v="0"/>
    <n v="0"/>
    <n v="171094.14749999996"/>
    <n v="0"/>
    <n v="0"/>
    <n v="163519.641"/>
    <n v="0"/>
    <n v="0"/>
    <n v="174114.796"/>
    <n v="10"/>
    <n v="5.7433372865106762E-5"/>
    <n v="158411.954"/>
    <n v="33"/>
    <n v="2.083176121923223E-4"/>
    <n v="108756.014"/>
    <n v="55"/>
    <n v="5.0571915958597016E-4"/>
    <n v="59440.285000000003"/>
    <n v="170"/>
    <n v="2.8600132048492025E-3"/>
    <n v="44469.146000000008"/>
    <n v="260"/>
    <n v="5.8467504637934797E-3"/>
    <n v="485"/>
    <n v="2605417"/>
    <n v="4464"/>
    <n v="570"/>
    <n v="158526"/>
    <n v="278.11578947368423"/>
    <x v="29"/>
  </r>
  <r>
    <x v="33"/>
    <n v="179631.53100000002"/>
    <n v="0"/>
    <n v="0"/>
    <n v="184585.59050000002"/>
    <n v="0"/>
    <n v="0"/>
    <n v="187460.07150000002"/>
    <n v="0"/>
    <n v="0"/>
    <n v="180639.08050000004"/>
    <n v="0"/>
    <n v="0"/>
    <n v="170318.54800000001"/>
    <n v="0"/>
    <n v="0"/>
    <n v="180127.29149999996"/>
    <n v="0"/>
    <n v="0"/>
    <n v="168824.96700000003"/>
    <n v="0"/>
    <n v="0"/>
    <n v="118990.84600000002"/>
    <n v="75"/>
    <n v="6.303005863156901E-4"/>
    <n v="63696.952499999999"/>
    <n v="178"/>
    <n v="2.7944822006986912E-3"/>
    <n v="48999.754000000001"/>
    <n v="268"/>
    <n v="5.4694152137988285E-3"/>
    <n v="521"/>
    <n v="2738361"/>
    <n v="3707"/>
    <n v="589"/>
    <n v="158798"/>
    <n v="269.60611205432934"/>
    <x v="30"/>
  </r>
  <r>
    <x v="34"/>
    <n v="171521.45599999992"/>
    <n v="0"/>
    <n v="0"/>
    <n v="177134.63849999997"/>
    <n v="0"/>
    <n v="0"/>
    <n v="185561.80350000004"/>
    <n v="0"/>
    <n v="0"/>
    <n v="174275.07200000001"/>
    <n v="0"/>
    <n v="0"/>
    <n v="162844.36100000003"/>
    <n v="0"/>
    <n v="0"/>
    <n v="168940.27250000002"/>
    <n v="0"/>
    <n v="0"/>
    <n v="160080.93549999999"/>
    <n v="0"/>
    <n v="0"/>
    <n v="114740.31949999998"/>
    <n v="88"/>
    <n v="7.669492326975786E-4"/>
    <n v="60207.390999999989"/>
    <n v="164"/>
    <n v="2.7239180651425342E-3"/>
    <n v="46708.430999999997"/>
    <n v="239"/>
    <n v="5.1168492471947947E-3"/>
    <n v="491"/>
    <n v="2626239"/>
    <n v="2883"/>
    <n v="454"/>
    <n v="146338"/>
    <n v="322.3303964757709"/>
    <x v="31"/>
  </r>
  <r>
    <x v="35"/>
    <n v="181025"/>
    <n v="0"/>
    <n v="0"/>
    <n v="187687"/>
    <n v="0"/>
    <n v="0"/>
    <n v="193297"/>
    <n v="0"/>
    <n v="0"/>
    <n v="185108.5"/>
    <n v="0"/>
    <n v="0"/>
    <n v="174486.5"/>
    <n v="0"/>
    <n v="0"/>
    <n v="178570.5"/>
    <n v="0"/>
    <n v="0"/>
    <n v="174051"/>
    <n v="11"/>
    <n v="6.319986670573568E-5"/>
    <n v="127892"/>
    <n v="89"/>
    <n v="6.9589966534263281E-4"/>
    <n v="65791.5"/>
    <n v="220"/>
    <n v="3.3438970079721544E-3"/>
    <n v="51579"/>
    <n v="240"/>
    <n v="4.6530564764729835E-3"/>
    <n v="549"/>
    <n v="2806372"/>
    <n v="5249"/>
    <n v="570"/>
    <n v="175079"/>
    <n v="307.15614035087719"/>
    <x v="32"/>
  </r>
  <r>
    <x v="36"/>
    <n v="2705685.9460000009"/>
    <n v="0"/>
    <n v="0"/>
    <n v="2560361.6834999998"/>
    <n v="10"/>
    <n v="3.9056981927373862E-6"/>
    <n v="2639457.9410000006"/>
    <n v="11"/>
    <n v="4.1675223647748197E-6"/>
    <n v="2644607.182500001"/>
    <n v="93"/>
    <n v="3.5165903131248856E-5"/>
    <n v="2675481.8550000014"/>
    <n v="168"/>
    <n v="6.2792427347633766E-5"/>
    <n v="2532231.4915"/>
    <n v="346"/>
    <n v="1.3663837653130301E-4"/>
    <n v="1781417.3145000003"/>
    <n v="436"/>
    <n v="2.4474894032472925E-4"/>
    <n v="1026582.0325"/>
    <n v="708"/>
    <n v="6.8966724293413931E-4"/>
    <n v="687763.77049999963"/>
    <n v="1633"/>
    <n v="2.3743617649601111E-3"/>
    <n v="543363.00399999996"/>
    <n v="2856"/>
    <n v="5.2561546866006364E-3"/>
    <n v="5197"/>
    <n v="36308527"/>
    <s v="NULL"/>
    <s v="NULL"/>
    <s v="NULL"/>
    <s v="NULL"/>
    <x v="0"/>
  </r>
  <r>
    <x v="37"/>
    <n v="2535634.203999999"/>
    <n v="0"/>
    <n v="0"/>
    <n v="2534690.6359999999"/>
    <n v="0"/>
    <n v="0"/>
    <n v="2739364.3824999994"/>
    <n v="0"/>
    <n v="0"/>
    <n v="2607099.3669999996"/>
    <n v="0"/>
    <n v="0"/>
    <n v="2623397.5844999994"/>
    <n v="27"/>
    <n v="1.0291996973514788E-5"/>
    <n v="2552160.4114999995"/>
    <n v="125"/>
    <n v="4.8978112596979298E-5"/>
    <n v="1865326.2224999999"/>
    <n v="351"/>
    <n v="1.881708388410328E-4"/>
    <n v="1056624.0834999999"/>
    <n v="695"/>
    <n v="6.5775521384848319E-4"/>
    <n v="675969.67450000008"/>
    <n v="1579"/>
    <n v="2.3359036056875651E-3"/>
    <n v="555556.43999999971"/>
    <n v="2955"/>
    <n v="5.3189915321654839E-3"/>
    <n v="5229"/>
    <n v="36388689"/>
    <n v="11502"/>
    <n v="1662"/>
    <n v="408582"/>
    <n v="245.8375451263538"/>
    <x v="33"/>
  </r>
  <r>
    <x v="38"/>
    <n v="2549625.0319999997"/>
    <n v="0"/>
    <n v="0"/>
    <n v="2539824.6575000007"/>
    <n v="0"/>
    <n v="0"/>
    <n v="2778221.4304999998"/>
    <n v="0"/>
    <n v="0"/>
    <n v="2642902.3800000004"/>
    <n v="13"/>
    <n v="4.9188347244214137E-6"/>
    <n v="2619655.9254999999"/>
    <n v="40"/>
    <n v="1.5269180815173431E-5"/>
    <n v="2600267.1984999999"/>
    <n v="211"/>
    <n v="8.1145506939332332E-5"/>
    <n v="1955598.8419999997"/>
    <n v="444"/>
    <n v="2.2704042897975907E-4"/>
    <n v="1109980.0695"/>
    <n v="671"/>
    <n v="6.0451535882284602E-4"/>
    <n v="690341.77799999993"/>
    <n v="1617"/>
    <n v="2.3423180394566822E-3"/>
    <n v="582011.06799999997"/>
    <n v="3050"/>
    <n v="5.2404501695833732E-3"/>
    <n v="5338"/>
    <n v="36968289"/>
    <n v="43880"/>
    <n v="5675"/>
    <n v="1568456"/>
    <n v="276.37991189427311"/>
    <x v="34"/>
  </r>
  <r>
    <x v="39"/>
    <n v="2537045.1020000004"/>
    <n v="0"/>
    <n v="0"/>
    <n v="2539247.0784999998"/>
    <n v="0"/>
    <n v="0"/>
    <n v="2792920.8080000002"/>
    <n v="0"/>
    <n v="0"/>
    <n v="2668578.6420000005"/>
    <n v="0"/>
    <n v="0"/>
    <n v="2597341.2409999995"/>
    <n v="0"/>
    <n v="0"/>
    <n v="2607310.327"/>
    <n v="151"/>
    <n v="5.7914088106935188E-5"/>
    <n v="2021658.8149999999"/>
    <n v="412"/>
    <n v="2.0379304210141908E-4"/>
    <n v="1150821.9415"/>
    <n v="738"/>
    <n v="6.4128078670283161E-4"/>
    <n v="695184.71300000011"/>
    <n v="1443"/>
    <n v="2.0757073235584795E-3"/>
    <n v="613606.24099999992"/>
    <n v="2938"/>
    <n v="4.7880868930079874E-3"/>
    <n v="5119"/>
    <n v="37285546"/>
    <n v="39282"/>
    <n v="5490"/>
    <n v="1498652"/>
    <n v="272.97850637522771"/>
    <x v="35"/>
  </r>
  <r>
    <x v="40"/>
    <n v="2520077.2250000001"/>
    <n v="0"/>
    <n v="0"/>
    <n v="2536876.3190000001"/>
    <n v="0"/>
    <n v="0"/>
    <n v="2796696.8"/>
    <n v="0"/>
    <n v="0"/>
    <n v="2706937.7125000008"/>
    <n v="11"/>
    <n v="4.0636324763604981E-6"/>
    <n v="2581906.9305000007"/>
    <n v="22"/>
    <n v="8.5208338612498228E-6"/>
    <n v="2613058.0725000007"/>
    <n v="159"/>
    <n v="6.0848245843950704E-5"/>
    <n v="2085900.1135000004"/>
    <n v="501"/>
    <n v="2.401840801280535E-4"/>
    <n v="1209298.2985000003"/>
    <n v="828"/>
    <n v="6.8469458778453731E-4"/>
    <n v="695430.22950000002"/>
    <n v="1602"/>
    <n v="2.3036099554542013E-3"/>
    <n v="626661.42899999989"/>
    <n v="3264"/>
    <n v="5.2085541712828167E-3"/>
    <n v="5694"/>
    <n v="37571447"/>
    <n v="41902"/>
    <n v="5726"/>
    <n v="1642397"/>
    <n v="286.83147048550472"/>
    <x v="36"/>
  </r>
  <r>
    <x v="41"/>
    <n v="2525748.9230000009"/>
    <n v="0"/>
    <n v="0"/>
    <n v="2536161.5955000003"/>
    <n v="0"/>
    <n v="0"/>
    <n v="2796839.4230000004"/>
    <n v="0"/>
    <n v="0"/>
    <n v="2755538.3804999995"/>
    <n v="27"/>
    <n v="9.7984481693558493E-6"/>
    <n v="2582971.1100000003"/>
    <n v="84"/>
    <n v="3.2520688936393096E-5"/>
    <n v="2618715.3019999983"/>
    <n v="248"/>
    <n v="9.470292544233209E-5"/>
    <n v="2152210.5440000002"/>
    <n v="589"/>
    <n v="2.7367210965582926E-4"/>
    <n v="1272493.3355"/>
    <n v="800"/>
    <n v="6.2868698615671449E-4"/>
    <n v="706547.79600000009"/>
    <n v="1450"/>
    <n v="2.0522320049810188E-3"/>
    <n v="650995.01199999987"/>
    <n v="2638"/>
    <n v="4.0522583911902542E-3"/>
    <n v="4888"/>
    <n v="38025540"/>
    <n v="43866"/>
    <n v="6017"/>
    <n v="1785847"/>
    <n v="296.80023267409007"/>
    <x v="37"/>
  </r>
  <r>
    <x v="42"/>
    <n v="2509918.5599999996"/>
    <n v="0"/>
    <n v="0"/>
    <n v="2532304.5810000002"/>
    <n v="0"/>
    <n v="0"/>
    <n v="2785388.8874999993"/>
    <n v="0"/>
    <n v="0"/>
    <n v="2804982.7239999995"/>
    <n v="0"/>
    <n v="0"/>
    <n v="2586249.6409999994"/>
    <n v="14"/>
    <n v="5.4132438640326921E-6"/>
    <n v="2620839.977"/>
    <n v="165"/>
    <n v="6.2956915129503912E-5"/>
    <n v="2207695.1834999993"/>
    <n v="441"/>
    <n v="1.9975583735289701E-4"/>
    <n v="1340472.0020000003"/>
    <n v="869"/>
    <n v="6.4827911265840808E-4"/>
    <n v="720998.95350000006"/>
    <n v="1537"/>
    <n v="2.1317645366041435E-3"/>
    <n v="659838.446"/>
    <n v="3017"/>
    <n v="4.5723313309330871E-3"/>
    <n v="5423"/>
    <n v="38394172"/>
    <n v="45900"/>
    <n v="6575"/>
    <n v="1931999"/>
    <n v="293.84015209125477"/>
    <x v="38"/>
  </r>
  <r>
    <x v="43"/>
    <n v="2495086.9609999997"/>
    <n v="0"/>
    <n v="0"/>
    <n v="2533886.0074999994"/>
    <n v="0"/>
    <n v="0"/>
    <n v="2757242.6919999993"/>
    <n v="0"/>
    <n v="0"/>
    <n v="2847492.5439999998"/>
    <n v="0"/>
    <n v="0"/>
    <n v="2575178.5105000003"/>
    <n v="49"/>
    <n v="1.9027807121024044E-5"/>
    <n v="2598677.8274999997"/>
    <n v="173"/>
    <n v="6.65723154171946E-5"/>
    <n v="2248526.2654999997"/>
    <n v="511"/>
    <n v="2.2725996482250122E-4"/>
    <n v="1406253.5780000002"/>
    <n v="921"/>
    <n v="6.5493166695430795E-4"/>
    <n v="736487.20299999975"/>
    <n v="1439"/>
    <n v="1.9538696587508807E-3"/>
    <n v="673535.57299999986"/>
    <n v="2725"/>
    <n v="4.0458145185451114E-3"/>
    <n v="5085"/>
    <n v="38572021"/>
    <n v="44159"/>
    <n v="6131"/>
    <n v="2127255"/>
    <n v="346.96705268308597"/>
    <x v="39"/>
  </r>
  <r>
    <x v="44"/>
    <n v="2464389"/>
    <n v="0"/>
    <n v="0"/>
    <n v="2507299"/>
    <n v="0"/>
    <n v="0"/>
    <n v="2690181"/>
    <n v="0"/>
    <n v="0"/>
    <n v="2881380"/>
    <n v="0"/>
    <n v="0"/>
    <n v="2564334"/>
    <n v="26"/>
    <n v="1.0139084846201781E-5"/>
    <n v="2574414.5"/>
    <n v="158"/>
    <n v="6.1373178250821692E-5"/>
    <n v="2271555"/>
    <n v="503"/>
    <n v="2.2143421576849339E-4"/>
    <n v="1454575.5"/>
    <n v="930"/>
    <n v="6.393617931829596E-4"/>
    <n v="744110"/>
    <n v="1595"/>
    <n v="2.1435002889357755E-3"/>
    <n v="681333"/>
    <n v="2985"/>
    <n v="4.3811176032864984E-3"/>
    <n v="5510"/>
    <n v="38521420"/>
    <n v="46097"/>
    <n v="5156"/>
    <n v="2281986"/>
    <n v="442.58844065166795"/>
    <x v="40"/>
  </r>
  <r>
    <x v="45"/>
    <n v="352170.75300000014"/>
    <n v="0"/>
    <n v="0"/>
    <n v="322613.92150000005"/>
    <n v="0"/>
    <n v="0"/>
    <n v="344241.82299999997"/>
    <n v="0"/>
    <n v="0"/>
    <n v="349637.32999999984"/>
    <n v="0"/>
    <n v="0"/>
    <n v="355505.6875"/>
    <n v="0"/>
    <n v="0"/>
    <n v="363522.80300000007"/>
    <n v="11"/>
    <n v="3.0259449776524743E-5"/>
    <n v="259523.34599999999"/>
    <n v="28"/>
    <n v="1.0789010095453995E-4"/>
    <n v="134654.5105"/>
    <n v="10"/>
    <n v="7.426412945892369E-5"/>
    <n v="82026.452499999985"/>
    <n v="135"/>
    <n v="1.6458105389843603E-3"/>
    <n v="63253.125000000015"/>
    <n v="266"/>
    <n v="4.2053258238229328E-3"/>
    <n v="411"/>
    <n v="4843211"/>
    <s v="NULL"/>
    <s v="NULL"/>
    <s v="NULL"/>
    <s v="NULL"/>
    <x v="0"/>
  </r>
  <r>
    <x v="46"/>
    <n v="337468.978"/>
    <n v="0"/>
    <n v="0"/>
    <n v="327252.58850000001"/>
    <n v="0"/>
    <n v="0"/>
    <n v="340499.54600000009"/>
    <n v="0"/>
    <n v="0"/>
    <n v="348249.57149999996"/>
    <n v="0"/>
    <n v="0"/>
    <n v="348884.12399999995"/>
    <n v="0"/>
    <n v="0"/>
    <n v="362132.10699999996"/>
    <n v="0"/>
    <n v="0"/>
    <n v="272196.06149999995"/>
    <n v="0"/>
    <n v="0"/>
    <n v="139711.81849999996"/>
    <n v="0"/>
    <n v="0"/>
    <n v="82273.723499999993"/>
    <n v="125"/>
    <n v="1.5193186193888503E-3"/>
    <n v="65537.263999999996"/>
    <n v="260"/>
    <n v="3.9672086402630421E-3"/>
    <n v="385"/>
    <n v="4846647"/>
    <n v="1932"/>
    <n v="151"/>
    <n v="237856"/>
    <n v="1575.2052980132451"/>
    <x v="41"/>
  </r>
  <r>
    <x v="47"/>
    <n v="341927.01299999974"/>
    <n v="0"/>
    <n v="0"/>
    <n v="334141.39749999996"/>
    <n v="0"/>
    <n v="0"/>
    <n v="344618.24200000009"/>
    <n v="0"/>
    <n v="0"/>
    <n v="355673.78450000007"/>
    <n v="0"/>
    <n v="0"/>
    <n v="349716.37900000007"/>
    <n v="0"/>
    <n v="0"/>
    <n v="364948.46900000004"/>
    <n v="0"/>
    <n v="0"/>
    <n v="284458.95"/>
    <n v="0"/>
    <n v="0"/>
    <n v="147720.7035"/>
    <n v="20"/>
    <n v="1.3539063601873517E-4"/>
    <n v="83381.125999999989"/>
    <n v="116"/>
    <n v="1.3912021288846593E-3"/>
    <n v="67838.427999999985"/>
    <n v="272"/>
    <n v="4.0095268717016859E-3"/>
    <n v="408"/>
    <n v="4941571"/>
    <n v="9616"/>
    <n v="588"/>
    <n v="1014549"/>
    <n v="1725.4234693877552"/>
    <x v="42"/>
  </r>
  <r>
    <x v="48"/>
    <n v="332292.17200000014"/>
    <n v="0"/>
    <n v="0"/>
    <n v="332149.32499999995"/>
    <n v="0"/>
    <n v="0"/>
    <n v="338650.43"/>
    <n v="0"/>
    <n v="0"/>
    <n v="356716.58749999991"/>
    <n v="0"/>
    <n v="0"/>
    <n v="343121.57900000003"/>
    <n v="0"/>
    <n v="0"/>
    <n v="358369.00049999997"/>
    <n v="0"/>
    <n v="0"/>
    <n v="292147.63649999996"/>
    <n v="0"/>
    <n v="0"/>
    <n v="154105.14250000002"/>
    <n v="10"/>
    <n v="6.4890761189231557E-5"/>
    <n v="83503.502500000031"/>
    <n v="111"/>
    <n v="1.3292855590099344E-3"/>
    <n v="69746.900999999998"/>
    <n v="254"/>
    <n v="3.6417388637812022E-3"/>
    <n v="375"/>
    <n v="4918239"/>
    <n v="8623"/>
    <n v="549"/>
    <n v="1085384"/>
    <n v="1977.0200364298726"/>
    <x v="43"/>
  </r>
  <r>
    <x v="49"/>
    <n v="336966.73399999982"/>
    <n v="0"/>
    <n v="0"/>
    <n v="341644.27800000005"/>
    <n v="0"/>
    <n v="0"/>
    <n v="347114.89199999999"/>
    <n v="0"/>
    <n v="0"/>
    <n v="369687.87300000002"/>
    <n v="0"/>
    <n v="0"/>
    <n v="348962.70899999992"/>
    <n v="0"/>
    <n v="0"/>
    <n v="361863.75049999997"/>
    <n v="0"/>
    <n v="0"/>
    <n v="306545.22400000005"/>
    <n v="22"/>
    <n v="7.1767551009047843E-5"/>
    <n v="166309.14449999999"/>
    <n v="11"/>
    <n v="6.6141883136197597E-5"/>
    <n v="86072.056000000011"/>
    <n v="84"/>
    <n v="9.7592649581880551E-4"/>
    <n v="72189.206999999995"/>
    <n v="280"/>
    <n v="3.8786961602168594E-3"/>
    <n v="375"/>
    <n v="5066830"/>
    <n v="11352"/>
    <n v="530"/>
    <n v="1075821"/>
    <n v="2029.8509433962265"/>
    <x v="44"/>
  </r>
  <r>
    <x v="50"/>
    <n v="327905.65800000011"/>
    <n v="0"/>
    <n v="0"/>
    <n v="339333.17100000003"/>
    <n v="0"/>
    <n v="0"/>
    <n v="344113.15950000007"/>
    <n v="0"/>
    <n v="0"/>
    <n v="371462.09850000008"/>
    <n v="0"/>
    <n v="0"/>
    <n v="344869.00249999994"/>
    <n v="0"/>
    <n v="0"/>
    <n v="350804.68149999995"/>
    <n v="0"/>
    <n v="0"/>
    <n v="309284.53249999997"/>
    <n v="33"/>
    <n v="1.066978672785714E-4"/>
    <n v="172672.9105"/>
    <n v="33"/>
    <n v="1.9111278025281216E-4"/>
    <n v="86147.62"/>
    <n v="108"/>
    <n v="1.2536620280397765E-3"/>
    <n v="73396.256999999998"/>
    <n v="286"/>
    <n v="3.8966564739125594E-3"/>
    <n v="427"/>
    <n v="5040592"/>
    <n v="5721"/>
    <n v="384"/>
    <n v="526713"/>
    <n v="1371.6484375"/>
    <x v="45"/>
  </r>
  <r>
    <x v="51"/>
    <n v="331074.32999999996"/>
    <n v="0"/>
    <n v="0"/>
    <n v="345432.76400000002"/>
    <n v="0"/>
    <n v="0"/>
    <n v="351467.45650000003"/>
    <n v="0"/>
    <n v="0"/>
    <n v="384276.48199999996"/>
    <n v="0"/>
    <n v="0"/>
    <n v="351847.49949999992"/>
    <n v="0"/>
    <n v="0"/>
    <n v="351808.85149999999"/>
    <n v="0"/>
    <n v="0"/>
    <n v="318424.6939999999"/>
    <n v="0"/>
    <n v="0"/>
    <n v="185338.79149999999"/>
    <n v="21"/>
    <n v="1.1330601559469001E-4"/>
    <n v="89914.589500000002"/>
    <n v="117"/>
    <n v="1.3012348791293764E-3"/>
    <n v="74365.219000000026"/>
    <n v="302"/>
    <n v="4.0610382657516268E-3"/>
    <n v="440"/>
    <n v="5162330"/>
    <n v="1533"/>
    <n v="284"/>
    <n v="172916"/>
    <n v="608.85915492957747"/>
    <x v="46"/>
  </r>
  <r>
    <x v="52"/>
    <n v="327758.6339999999"/>
    <n v="0"/>
    <n v="0"/>
    <n v="345152.68199999991"/>
    <n v="0"/>
    <n v="0"/>
    <n v="353540.8434999999"/>
    <n v="0"/>
    <n v="0"/>
    <n v="391192.95450000011"/>
    <n v="0"/>
    <n v="0"/>
    <n v="354875.75199999998"/>
    <n v="0"/>
    <n v="0"/>
    <n v="350024.64750000002"/>
    <n v="0"/>
    <n v="0"/>
    <n v="325896.66050000006"/>
    <n v="12"/>
    <n v="3.6821488080268312E-5"/>
    <n v="198366.82000000007"/>
    <n v="25"/>
    <n v="1.2602914136547631E-4"/>
    <n v="92582.76949999998"/>
    <n v="74"/>
    <n v="7.9928479564439926E-4"/>
    <n v="75474.670999999988"/>
    <n v="220"/>
    <n v="2.9148851804865774E-3"/>
    <n v="319"/>
    <n v="5226520"/>
    <n v="1705"/>
    <n v="321"/>
    <n v="179328"/>
    <n v="558.65420560747668"/>
    <x v="47"/>
  </r>
  <r>
    <x v="53"/>
    <n v="322790"/>
    <n v="0"/>
    <n v="0"/>
    <n v="339604.5"/>
    <n v="0"/>
    <n v="0"/>
    <n v="366136"/>
    <n v="0"/>
    <n v="0"/>
    <n v="393429"/>
    <n v="0"/>
    <n v="0"/>
    <n v="349981"/>
    <n v="0"/>
    <n v="0"/>
    <n v="343060.5"/>
    <n v="0"/>
    <n v="0"/>
    <n v="328830"/>
    <n v="42"/>
    <n v="1.2772557248426239E-4"/>
    <n v="211794.5"/>
    <n v="33"/>
    <n v="1.5581141153334956E-4"/>
    <n v="99516"/>
    <n v="65"/>
    <n v="6.5316130069536561E-4"/>
    <n v="85624"/>
    <n v="236"/>
    <n v="2.7562365691862095E-3"/>
    <n v="334"/>
    <n v="5273117"/>
    <n v="5388"/>
    <n v="856"/>
    <n v="529628"/>
    <n v="618.72429906542061"/>
    <x v="48"/>
  </r>
  <r>
    <x v="54"/>
    <n v="212558.02899999998"/>
    <n v="0"/>
    <n v="0"/>
    <n v="229743.23050000001"/>
    <n v="0"/>
    <n v="0"/>
    <n v="239021.83850000001"/>
    <n v="0"/>
    <n v="0"/>
    <n v="201634.35499999998"/>
    <n v="0"/>
    <n v="0"/>
    <n v="259900.6575"/>
    <n v="0"/>
    <n v="0"/>
    <n v="274175.96249999997"/>
    <n v="0"/>
    <n v="0"/>
    <n v="198522.29399999999"/>
    <n v="0"/>
    <n v="0"/>
    <n v="116974.927"/>
    <n v="12"/>
    <n v="1.0258608667479655E-4"/>
    <n v="82460.347000000009"/>
    <n v="170"/>
    <n v="2.0615969515626704E-3"/>
    <n v="77304.618000000002"/>
    <n v="364"/>
    <n v="4.7086449609000068E-3"/>
    <n v="546"/>
    <n v="3494487"/>
    <s v="NULL"/>
    <s v="NULL"/>
    <s v="NULL"/>
    <s v="NULL"/>
    <x v="0"/>
  </r>
  <r>
    <x v="55"/>
    <n v="205283.99900000001"/>
    <n v="0"/>
    <n v="0"/>
    <n v="234040.85200000001"/>
    <n v="0"/>
    <n v="0"/>
    <n v="237129.57250000001"/>
    <n v="0"/>
    <n v="0"/>
    <n v="205428.69099999999"/>
    <n v="0"/>
    <n v="0"/>
    <n v="256283.90499999997"/>
    <n v="0"/>
    <n v="0"/>
    <n v="282087.44449999998"/>
    <n v="0"/>
    <n v="0"/>
    <n v="209899.95499999999"/>
    <n v="0"/>
    <n v="0"/>
    <n v="119998.87350000002"/>
    <n v="20"/>
    <n v="1.6666823126468765E-4"/>
    <n v="85509.356499999994"/>
    <n v="100"/>
    <n v="1.1694626657610271E-3"/>
    <n v="80632.789000000004"/>
    <n v="339"/>
    <n v="4.2042450001326384E-3"/>
    <n v="459"/>
    <n v="3545837"/>
    <n v="203"/>
    <n v="225"/>
    <n v="45209"/>
    <n v="200.92888888888888"/>
    <x v="49"/>
  </r>
  <r>
    <x v="56"/>
    <n v="203157.07199999999"/>
    <n v="0"/>
    <n v="0"/>
    <n v="231514.06550000003"/>
    <n v="0"/>
    <n v="0"/>
    <n v="238539.21950000001"/>
    <n v="0"/>
    <n v="0"/>
    <n v="207403.57400000002"/>
    <n v="0"/>
    <n v="0"/>
    <n v="248675.78649999999"/>
    <n v="0"/>
    <n v="0"/>
    <n v="284229.44650000002"/>
    <n v="0"/>
    <n v="0"/>
    <n v="215748.96999999997"/>
    <n v="0"/>
    <n v="0"/>
    <n v="124302.02099999999"/>
    <n v="0"/>
    <n v="0"/>
    <n v="83307.00450000001"/>
    <n v="119"/>
    <n v="1.4284513134786882E-3"/>
    <n v="84415.731"/>
    <n v="415"/>
    <n v="4.9161453094565986E-3"/>
    <n v="534"/>
    <n v="3558172"/>
    <n v="919"/>
    <n v="680"/>
    <n v="167272"/>
    <n v="245.98823529411766"/>
    <x v="50"/>
  </r>
  <r>
    <x v="57"/>
    <n v="199318.37699999998"/>
    <n v="0"/>
    <n v="0"/>
    <n v="229459.054"/>
    <n v="0"/>
    <n v="0"/>
    <n v="239588.49249999999"/>
    <n v="0"/>
    <n v="0"/>
    <n v="210442.48"/>
    <n v="0"/>
    <n v="0"/>
    <n v="242556.93299999999"/>
    <n v="0"/>
    <n v="0"/>
    <n v="284693.32449999999"/>
    <n v="0"/>
    <n v="0"/>
    <n v="222077.38250000001"/>
    <n v="0"/>
    <n v="0"/>
    <n v="129209.067"/>
    <n v="0"/>
    <n v="0"/>
    <n v="83554.18299999999"/>
    <n v="113"/>
    <n v="1.3524158329691286E-3"/>
    <n v="84749.743999999992"/>
    <n v="317"/>
    <n v="3.740424277859766E-3"/>
    <n v="430"/>
    <n v="3572213"/>
    <n v="951"/>
    <n v="677"/>
    <n v="149864"/>
    <n v="221.36484490398817"/>
    <x v="51"/>
  </r>
  <r>
    <x v="58"/>
    <n v="197304.91999999998"/>
    <n v="0"/>
    <n v="0"/>
    <n v="228352.19549999997"/>
    <n v="0"/>
    <n v="0"/>
    <n v="242572.28850000002"/>
    <n v="0"/>
    <n v="0"/>
    <n v="213704.01400000002"/>
    <n v="0"/>
    <n v="0"/>
    <n v="234534.0405"/>
    <n v="0"/>
    <n v="0"/>
    <n v="284008.90249999997"/>
    <n v="0"/>
    <n v="0"/>
    <n v="228647.86100000003"/>
    <n v="0"/>
    <n v="0"/>
    <n v="134574.899"/>
    <n v="11"/>
    <n v="8.1738868702401919E-5"/>
    <n v="81883.947500000009"/>
    <n v="79"/>
    <n v="9.6478006266124375E-4"/>
    <n v="86889.545999999988"/>
    <n v="377"/>
    <n v="4.3388418671217368E-3"/>
    <n v="467"/>
    <n v="3583561"/>
    <n v="1983"/>
    <n v="778"/>
    <n v="134775"/>
    <n v="173.23264781491002"/>
    <x v="52"/>
  </r>
  <r>
    <x v="59"/>
    <n v="194081.70499999999"/>
    <n v="0"/>
    <n v="0"/>
    <n v="226745.85100000002"/>
    <n v="0"/>
    <n v="0"/>
    <n v="244994.69400000002"/>
    <n v="0"/>
    <n v="0"/>
    <n v="216721.43"/>
    <n v="0"/>
    <n v="0"/>
    <n v="229935.64399999997"/>
    <n v="0"/>
    <n v="0"/>
    <n v="282022.42950000003"/>
    <n v="0"/>
    <n v="0"/>
    <n v="234699.136"/>
    <n v="0"/>
    <n v="0"/>
    <n v="140604.59799999997"/>
    <n v="30"/>
    <n v="2.1336428841395362E-4"/>
    <n v="81722.665999999997"/>
    <n v="103"/>
    <n v="1.260360253053908E-3"/>
    <n v="86810.755999999994"/>
    <n v="364"/>
    <n v="4.1930287993344976E-3"/>
    <n v="497"/>
    <n v="3592053"/>
    <n v="2691"/>
    <n v="655"/>
    <n v="129767"/>
    <n v="198.11755725190841"/>
    <x v="53"/>
  </r>
  <r>
    <x v="60"/>
    <n v="191428.15599999999"/>
    <n v="0"/>
    <n v="0"/>
    <n v="223568.73750000002"/>
    <n v="0"/>
    <n v="0"/>
    <n v="247034.11849999998"/>
    <n v="0"/>
    <n v="0"/>
    <n v="218673.45050000001"/>
    <n v="0"/>
    <n v="0"/>
    <n v="224698.2205"/>
    <n v="0"/>
    <n v="0"/>
    <n v="277805.12600000005"/>
    <n v="0"/>
    <n v="0"/>
    <n v="239005.89"/>
    <n v="0"/>
    <n v="0"/>
    <n v="146147.12350000002"/>
    <n v="14"/>
    <n v="9.5793879925389004E-5"/>
    <n v="81082.741500000004"/>
    <n v="137"/>
    <n v="1.6896320655364126E-3"/>
    <n v="87955.889999999985"/>
    <n v="397"/>
    <n v="4.5136260914419727E-3"/>
    <n v="548"/>
    <n v="3593222"/>
    <n v="3665"/>
    <n v="806"/>
    <n v="197768"/>
    <n v="245.3697270471464"/>
    <x v="54"/>
  </r>
  <r>
    <x v="61"/>
    <n v="188741.39800000002"/>
    <n v="0"/>
    <n v="0"/>
    <n v="219900.10749999998"/>
    <n v="0"/>
    <n v="0"/>
    <n v="247382.06150000001"/>
    <n v="0"/>
    <n v="0"/>
    <n v="219303.0325"/>
    <n v="0"/>
    <n v="0"/>
    <n v="219983.0625"/>
    <n v="0"/>
    <n v="0"/>
    <n v="273167.93099999998"/>
    <n v="0"/>
    <n v="0"/>
    <n v="244442.00100000002"/>
    <n v="0"/>
    <n v="0"/>
    <n v="151762.93599999999"/>
    <n v="0"/>
    <n v="0"/>
    <n v="81393.868000000017"/>
    <n v="92"/>
    <n v="1.130306278109304E-3"/>
    <n v="87324.955000000002"/>
    <n v="307"/>
    <n v="3.5156044454875469E-3"/>
    <n v="399"/>
    <n v="3588570"/>
    <n v="3369"/>
    <n v="776"/>
    <n v="159606"/>
    <n v="205.6778350515464"/>
    <x v="55"/>
  </r>
  <r>
    <x v="62"/>
    <n v="186188"/>
    <n v="0"/>
    <n v="0"/>
    <n v="216183.5"/>
    <n v="0"/>
    <n v="0"/>
    <n v="247813"/>
    <n v="0"/>
    <n v="0"/>
    <n v="219619.5"/>
    <n v="0"/>
    <n v="0"/>
    <n v="216700.5"/>
    <n v="0"/>
    <n v="0"/>
    <n v="267805.5"/>
    <n v="0"/>
    <n v="0"/>
    <n v="248144.5"/>
    <n v="10"/>
    <n v="4.0299099919603294E-5"/>
    <n v="159257.5"/>
    <n v="33"/>
    <n v="2.0721159129083404E-4"/>
    <n v="83566.5"/>
    <n v="105"/>
    <n v="1.2564843567697583E-3"/>
    <n v="90109"/>
    <n v="389"/>
    <n v="4.3169938629881591E-3"/>
    <n v="527"/>
    <n v="3594478"/>
    <n v="3285"/>
    <n v="628"/>
    <n v="136009"/>
    <n v="216.57484076433121"/>
    <x v="56"/>
  </r>
  <r>
    <x v="63"/>
    <n v="58270.941999999995"/>
    <n v="0"/>
    <n v="0"/>
    <n v="55582.758999999998"/>
    <n v="0"/>
    <n v="0"/>
    <n v="58981.784"/>
    <n v="0"/>
    <n v="0"/>
    <n v="56163.008999999991"/>
    <n v="0"/>
    <n v="0"/>
    <n v="60652.915000000001"/>
    <n v="0"/>
    <n v="0"/>
    <n v="62537.064000000006"/>
    <n v="0"/>
    <n v="0"/>
    <n v="49569.978999999999"/>
    <n v="0"/>
    <n v="0"/>
    <n v="31546.667000000001"/>
    <n v="0"/>
    <n v="0"/>
    <n v="20281.517999999996"/>
    <n v="0"/>
    <n v="0"/>
    <n v="15490.835999999999"/>
    <n v="0"/>
    <n v="0"/>
    <n v="0"/>
    <n v="863832"/>
    <s v="NULL"/>
    <s v="NULL"/>
    <s v="NULL"/>
    <s v="NULL"/>
    <x v="0"/>
  </r>
  <r>
    <x v="64"/>
    <n v="55855.555999999997"/>
    <n v="0"/>
    <n v="0"/>
    <n v="56271.587"/>
    <n v="0"/>
    <n v="0"/>
    <n v="62609.729999999996"/>
    <n v="0"/>
    <n v="0"/>
    <n v="54957.706999999995"/>
    <n v="0"/>
    <n v="0"/>
    <n v="60205.94"/>
    <n v="0"/>
    <n v="0"/>
    <n v="65100.902000000002"/>
    <n v="0"/>
    <n v="0"/>
    <n v="52382.633000000002"/>
    <n v="0"/>
    <n v="0"/>
    <n v="33854.607000000004"/>
    <n v="0"/>
    <n v="0"/>
    <n v="19724.866000000002"/>
    <n v="0"/>
    <n v="0"/>
    <n v="15622.119999999999"/>
    <n v="10"/>
    <n v="6.4011798654728044E-4"/>
    <n v="10"/>
    <n v="881278"/>
    <n v="174"/>
    <n v="164"/>
    <n v="45953"/>
    <n v="280.20121951219511"/>
    <x v="57"/>
  </r>
  <r>
    <x v="65"/>
    <n v="55769.298000000003"/>
    <n v="0"/>
    <n v="0"/>
    <n v="56161.706999999995"/>
    <n v="0"/>
    <n v="0"/>
    <n v="63085.296000000002"/>
    <n v="0"/>
    <n v="0"/>
    <n v="55354.596000000005"/>
    <n v="0"/>
    <n v="0"/>
    <n v="58958.697"/>
    <n v="0"/>
    <n v="0"/>
    <n v="65876.622000000003"/>
    <n v="0"/>
    <n v="0"/>
    <n v="54393.221999999994"/>
    <n v="0"/>
    <n v="0"/>
    <n v="35179.623"/>
    <n v="0"/>
    <n v="0"/>
    <n v="20035.95"/>
    <n v="0"/>
    <n v="0"/>
    <n v="16151.268"/>
    <n v="0"/>
    <n v="0"/>
    <n v="0"/>
    <n v="890856"/>
    <n v="1132"/>
    <n v="391"/>
    <n v="122035"/>
    <n v="312.10997442455243"/>
    <x v="58"/>
  </r>
  <r>
    <x v="66"/>
    <n v="56156.893000000004"/>
    <n v="0"/>
    <n v="0"/>
    <n v="56742.020499999999"/>
    <n v="0"/>
    <n v="0"/>
    <n v="63521.309000000001"/>
    <n v="0"/>
    <n v="0"/>
    <n v="55989.972000000002"/>
    <n v="0"/>
    <n v="0"/>
    <n v="57933.211500000005"/>
    <n v="0"/>
    <n v="0"/>
    <n v="66166.801500000001"/>
    <n v="0"/>
    <n v="0"/>
    <n v="55971.743999999999"/>
    <n v="0"/>
    <n v="0"/>
    <n v="36675.407500000001"/>
    <n v="0"/>
    <n v="0"/>
    <n v="20609.728499999997"/>
    <n v="0"/>
    <n v="0"/>
    <n v="16162.742999999999"/>
    <n v="21"/>
    <n v="1.299284409830683E-3"/>
    <n v="21"/>
    <n v="900131"/>
    <n v="632"/>
    <n v="361"/>
    <n v="111630"/>
    <n v="309.22437673130196"/>
    <x v="59"/>
  </r>
  <r>
    <x v="67"/>
    <n v="56145.642"/>
    <n v="0"/>
    <n v="0"/>
    <n v="56906.415000000001"/>
    <n v="0"/>
    <n v="0"/>
    <n v="63630.985000000001"/>
    <n v="0"/>
    <n v="0"/>
    <n v="57196.281999999999"/>
    <n v="0"/>
    <n v="0"/>
    <n v="56889.732000000004"/>
    <n v="0"/>
    <n v="0"/>
    <n v="66305.140000000014"/>
    <n v="0"/>
    <n v="0"/>
    <n v="57504.929000000004"/>
    <n v="0"/>
    <n v="0"/>
    <n v="38804.75"/>
    <n v="0"/>
    <n v="0"/>
    <n v="20534.856"/>
    <n v="0"/>
    <n v="0"/>
    <n v="16718.577999999998"/>
    <n v="10"/>
    <n v="5.9813699466545545E-4"/>
    <n v="10"/>
    <n v="908446"/>
    <n v="1316"/>
    <n v="341"/>
    <n v="87639"/>
    <n v="257.00586510263929"/>
    <x v="60"/>
  </r>
  <r>
    <x v="68"/>
    <n v="55963.097000000002"/>
    <n v="0"/>
    <n v="0"/>
    <n v="57084.137499999997"/>
    <n v="0"/>
    <n v="0"/>
    <n v="63019.986999999994"/>
    <n v="0"/>
    <n v="0"/>
    <n v="58532.248500000002"/>
    <n v="0"/>
    <n v="0"/>
    <n v="56137.486499999999"/>
    <n v="0"/>
    <n v="0"/>
    <n v="66006.37"/>
    <n v="0"/>
    <n v="0"/>
    <n v="59258.419500000004"/>
    <n v="0"/>
    <n v="0"/>
    <n v="40622.344499999999"/>
    <n v="0"/>
    <n v="0"/>
    <n v="21120.998"/>
    <n v="11"/>
    <n v="5.2080872314840421E-4"/>
    <n v="17598.285"/>
    <n v="20"/>
    <n v="1.1364743780430877E-3"/>
    <n v="31"/>
    <n v="917060"/>
    <n v="800"/>
    <n v="440"/>
    <n v="95878"/>
    <n v="217.90454545454546"/>
    <x v="61"/>
  </r>
  <r>
    <x v="69"/>
    <n v="55605.577000000005"/>
    <n v="0"/>
    <n v="0"/>
    <n v="56836.578999999998"/>
    <n v="0"/>
    <n v="0"/>
    <n v="62878.769500000002"/>
    <n v="0"/>
    <n v="0"/>
    <n v="60016.873999999996"/>
    <n v="0"/>
    <n v="0"/>
    <n v="55664.169000000009"/>
    <n v="0"/>
    <n v="0"/>
    <n v="65539.785000000003"/>
    <n v="0"/>
    <n v="0"/>
    <n v="60626.925499999998"/>
    <n v="0"/>
    <n v="0"/>
    <n v="42976.856"/>
    <n v="10"/>
    <n v="2.3268337730428677E-4"/>
    <n v="21903.7035"/>
    <n v="0"/>
    <n v="0"/>
    <n v="17788.268"/>
    <n v="42"/>
    <n v="2.3611067699227379E-3"/>
    <n v="52"/>
    <n v="926454"/>
    <n v="660"/>
    <n v="559"/>
    <n v="131652"/>
    <n v="235.5134168157424"/>
    <x v="62"/>
  </r>
  <r>
    <x v="70"/>
    <n v="55711.476000000002"/>
    <n v="0"/>
    <n v="0"/>
    <n v="57244.154999999999"/>
    <n v="0"/>
    <n v="0"/>
    <n v="62166.0645"/>
    <n v="0"/>
    <n v="0"/>
    <n v="61130.983500000002"/>
    <n v="0"/>
    <n v="0"/>
    <n v="55197.853499999997"/>
    <n v="0"/>
    <n v="0"/>
    <n v="64876.364999999998"/>
    <n v="0"/>
    <n v="0"/>
    <n v="62302.944000000003"/>
    <n v="0"/>
    <n v="0"/>
    <n v="45427.873500000002"/>
    <n v="0"/>
    <n v="0"/>
    <n v="22421.5815"/>
    <n v="0"/>
    <n v="0"/>
    <n v="17960.129999999997"/>
    <n v="0"/>
    <n v="0"/>
    <n v="0"/>
    <n v="934695"/>
    <n v="416"/>
    <n v="646"/>
    <n v="146531"/>
    <n v="226.82817337461302"/>
    <x v="63"/>
  </r>
  <r>
    <x v="71"/>
    <n v="55282"/>
    <n v="0"/>
    <n v="0"/>
    <n v="57012"/>
    <n v="0"/>
    <n v="0"/>
    <n v="61443"/>
    <n v="0"/>
    <n v="0"/>
    <n v="62620.5"/>
    <n v="0"/>
    <n v="0"/>
    <n v="55156.5"/>
    <n v="0"/>
    <n v="0"/>
    <n v="64196"/>
    <n v="0"/>
    <n v="0"/>
    <n v="63514.5"/>
    <n v="0"/>
    <n v="0"/>
    <n v="47802.5"/>
    <n v="0"/>
    <n v="0"/>
    <n v="23320.5"/>
    <n v="10"/>
    <n v="4.2880727257134279E-4"/>
    <n v="18319"/>
    <n v="0"/>
    <n v="0"/>
    <n v="10"/>
    <n v="943732"/>
    <n v="364"/>
    <n v="636"/>
    <n v="134651"/>
    <n v="211.71540880503144"/>
    <x v="64"/>
  </r>
  <r>
    <x v="72"/>
    <n v="35894.413"/>
    <n v="0"/>
    <n v="0"/>
    <n v="29715.8665"/>
    <n v="0"/>
    <n v="0"/>
    <n v="44720.907999999996"/>
    <n v="0"/>
    <n v="0"/>
    <n v="52958.97"/>
    <n v="0"/>
    <n v="0"/>
    <n v="43249.825499999999"/>
    <n v="0"/>
    <n v="0"/>
    <n v="39130.794500000004"/>
    <n v="0"/>
    <n v="0"/>
    <n v="32069.5985"/>
    <n v="0"/>
    <n v="0"/>
    <n v="18241.422999999999"/>
    <n v="0"/>
    <n v="0"/>
    <n v="11768.66"/>
    <n v="0"/>
    <n v="0"/>
    <n v="10003.361000000001"/>
    <n v="0"/>
    <n v="0"/>
    <n v="0"/>
    <n v="588433"/>
    <s v="NULL"/>
    <s v="NULL"/>
    <s v="NULL"/>
    <s v="NULL"/>
    <x v="0"/>
  </r>
  <r>
    <x v="73"/>
    <n v="32142"/>
    <n v="0"/>
    <n v="0"/>
    <n v="26590.2"/>
    <n v="0"/>
    <n v="0"/>
    <n v="49966.2"/>
    <n v="0"/>
    <n v="0"/>
    <n v="56979"/>
    <n v="0"/>
    <n v="0"/>
    <n v="40908"/>
    <n v="0"/>
    <n v="0"/>
    <n v="37693.800000000003"/>
    <n v="0"/>
    <n v="0"/>
    <n v="30973.199999999997"/>
    <n v="0"/>
    <n v="0"/>
    <n v="17824.2"/>
    <n v="0"/>
    <n v="0"/>
    <n v="11103.6"/>
    <n v="0"/>
    <n v="0"/>
    <n v="9350.4"/>
    <n v="0"/>
    <n v="0"/>
    <n v="0"/>
    <n v="584400"/>
    <n v="1176"/>
    <n v="52"/>
    <n v="35512"/>
    <n v="682.92307692307691"/>
    <x v="65"/>
  </r>
  <r>
    <x v="74"/>
    <n v="33261.480000000003"/>
    <n v="0"/>
    <n v="0"/>
    <n v="26134.02"/>
    <n v="0"/>
    <n v="0"/>
    <n v="50486.175000000003"/>
    <n v="0"/>
    <n v="0"/>
    <n v="59692.477500000001"/>
    <n v="0"/>
    <n v="0"/>
    <n v="40982.895000000004"/>
    <n v="0"/>
    <n v="0"/>
    <n v="37716.142500000002"/>
    <n v="0"/>
    <n v="0"/>
    <n v="31776.592499999999"/>
    <n v="0"/>
    <n v="0"/>
    <n v="17818.650000000001"/>
    <n v="0"/>
    <n v="0"/>
    <n v="10691.19"/>
    <n v="0"/>
    <n v="0"/>
    <n v="10097.235000000001"/>
    <n v="0"/>
    <n v="0"/>
    <n v="0"/>
    <n v="593955"/>
    <n v="3310"/>
    <n v="118"/>
    <n v="102474"/>
    <n v="868.42372881355936"/>
    <x v="66"/>
  </r>
  <r>
    <x v="75"/>
    <n v="34528.262999999999"/>
    <n v="0"/>
    <n v="0"/>
    <n v="26047.637000000002"/>
    <n v="0"/>
    <n v="0"/>
    <n v="50580.876499999998"/>
    <n v="0"/>
    <n v="0"/>
    <n v="62696.056499999999"/>
    <n v="0"/>
    <n v="0"/>
    <n v="41191.612000000001"/>
    <n v="0"/>
    <n v="0"/>
    <n v="37557.058000000005"/>
    <n v="0"/>
    <n v="0"/>
    <n v="32408.106500000002"/>
    <n v="0"/>
    <n v="0"/>
    <n v="18778.529000000002"/>
    <n v="0"/>
    <n v="0"/>
    <n v="10903.662"/>
    <n v="0"/>
    <n v="0"/>
    <n v="10297.903"/>
    <n v="0"/>
    <n v="0"/>
    <n v="0"/>
    <n v="605759"/>
    <n v="3771"/>
    <n v="81"/>
    <n v="103180"/>
    <n v="1273.8271604938273"/>
    <x v="67"/>
  </r>
  <r>
    <x v="76"/>
    <n v="36542.889000000003"/>
    <n v="0"/>
    <n v="0"/>
    <n v="26013.582000000002"/>
    <n v="0"/>
    <n v="0"/>
    <n v="49859.3655"/>
    <n v="0"/>
    <n v="0"/>
    <n v="66582.382500000007"/>
    <n v="0"/>
    <n v="0"/>
    <n v="42117.228000000003"/>
    <n v="0"/>
    <n v="0"/>
    <n v="38091.316500000001"/>
    <n v="0"/>
    <n v="0"/>
    <n v="32826.663"/>
    <n v="0"/>
    <n v="0"/>
    <n v="19200.501"/>
    <n v="0"/>
    <n v="0"/>
    <n v="10838.9925"/>
    <n v="0"/>
    <n v="0"/>
    <n v="9909.9359999999997"/>
    <n v="0"/>
    <n v="0"/>
    <n v="0"/>
    <n v="619371"/>
    <n v="4822"/>
    <n v="107"/>
    <n v="84012"/>
    <n v="785.15887850467288"/>
    <x v="68"/>
  </r>
  <r>
    <x v="77"/>
    <n v="38657.896000000001"/>
    <n v="0"/>
    <n v="0"/>
    <n v="26616.912"/>
    <n v="0"/>
    <n v="0"/>
    <n v="49431.407999999996"/>
    <n v="0"/>
    <n v="0"/>
    <n v="70027.828000000009"/>
    <n v="0"/>
    <n v="0"/>
    <n v="43727.784"/>
    <n v="0"/>
    <n v="0"/>
    <n v="38024.160000000003"/>
    <n v="0"/>
    <n v="0"/>
    <n v="33904.876000000004"/>
    <n v="0"/>
    <n v="0"/>
    <n v="19962.684000000001"/>
    <n v="0"/>
    <n v="0"/>
    <n v="10773.511999999999"/>
    <n v="0"/>
    <n v="0"/>
    <n v="10139.776"/>
    <n v="0"/>
    <n v="0"/>
    <n v="0"/>
    <n v="633736"/>
    <n v="5585"/>
    <n v="92"/>
    <n v="73135"/>
    <n v="794.945652173913"/>
    <x v="69"/>
  </r>
  <r>
    <x v="78"/>
    <n v="40144.008000000002"/>
    <n v="0"/>
    <n v="0"/>
    <n v="27518.07"/>
    <n v="0"/>
    <n v="0"/>
    <n v="48885.042000000001"/>
    <n v="0"/>
    <n v="0"/>
    <n v="72518.208000000013"/>
    <n v="0"/>
    <n v="0"/>
    <n v="45000.138000000006"/>
    <n v="0"/>
    <n v="0"/>
    <n v="38525.297999999995"/>
    <n v="0"/>
    <n v="0"/>
    <n v="34316.652000000002"/>
    <n v="0"/>
    <n v="0"/>
    <n v="20719.487999999998"/>
    <n v="0"/>
    <n v="0"/>
    <n v="11007.227999999999"/>
    <n v="0"/>
    <n v="0"/>
    <n v="10359.744000000001"/>
    <n v="0"/>
    <n v="0"/>
    <n v="0"/>
    <n v="647484"/>
    <n v="4010"/>
    <n v="71"/>
    <n v="63840"/>
    <n v="899.15492957746483"/>
    <x v="70"/>
  </r>
  <r>
    <x v="79"/>
    <n v="42176.576000000001"/>
    <n v="0"/>
    <n v="0"/>
    <n v="28666.891499999998"/>
    <n v="0"/>
    <n v="0"/>
    <n v="48437.161500000002"/>
    <n v="0"/>
    <n v="0"/>
    <n v="74797.521500000003"/>
    <n v="0"/>
    <n v="0"/>
    <n v="46460.1345"/>
    <n v="0"/>
    <n v="0"/>
    <n v="38552.0265"/>
    <n v="0"/>
    <n v="0"/>
    <n v="34597.972500000003"/>
    <n v="0"/>
    <n v="0"/>
    <n v="21417.7925"/>
    <n v="0"/>
    <n v="0"/>
    <n v="10873.648499999999"/>
    <n v="0"/>
    <n v="0"/>
    <n v="10544.144"/>
    <n v="0"/>
    <n v="0"/>
    <n v="0"/>
    <n v="659009"/>
    <n v="6953"/>
    <n v="103"/>
    <n v="112261"/>
    <n v="1089.9126213592233"/>
    <x v="71"/>
  </r>
  <r>
    <x v="80"/>
    <n v="43607"/>
    <n v="0"/>
    <n v="0"/>
    <n v="29450"/>
    <n v="0"/>
    <n v="0"/>
    <n v="46020.5"/>
    <n v="0"/>
    <n v="0"/>
    <n v="78195"/>
    <n v="0"/>
    <n v="0"/>
    <n v="47802"/>
    <n v="0"/>
    <n v="0"/>
    <n v="38290"/>
    <n v="0"/>
    <n v="0"/>
    <n v="34750"/>
    <n v="0"/>
    <n v="0"/>
    <n v="22791"/>
    <n v="0"/>
    <n v="0"/>
    <n v="11529"/>
    <n v="0"/>
    <n v="0"/>
    <n v="11129"/>
    <n v="0"/>
    <n v="0"/>
    <n v="0"/>
    <n v="672391"/>
    <n v="9137"/>
    <n v="139"/>
    <n v="268269"/>
    <n v="1929.9928057553957"/>
    <x v="72"/>
  </r>
  <r>
    <x v="81"/>
    <n v="1145650.9979999999"/>
    <n v="0"/>
    <n v="0"/>
    <n v="1100263.0465000002"/>
    <n v="0"/>
    <n v="0"/>
    <n v="1173811.858"/>
    <n v="0"/>
    <n v="0"/>
    <n v="1145094.1275000004"/>
    <n v="20"/>
    <n v="1.7465813088802162E-5"/>
    <n v="1259145.2755"/>
    <n v="22"/>
    <n v="1.747216975520471E-5"/>
    <n v="1280161.9934999999"/>
    <n v="150"/>
    <n v="1.1717267092885305E-4"/>
    <n v="1046073.9555000002"/>
    <n v="201"/>
    <n v="1.9214702645371421E-4"/>
    <n v="739489.28600000008"/>
    <n v="284"/>
    <n v="3.8404883664534925E-4"/>
    <n v="582530.46649999998"/>
    <n v="604"/>
    <n v="1.036855640579616E-3"/>
    <n v="427425.42700000003"/>
    <n v="973"/>
    <n v="2.2764204900706572E-3"/>
    <n v="1861"/>
    <n v="18222420"/>
    <s v="NULL"/>
    <s v="NULL"/>
    <s v="NULL"/>
    <s v="NULL"/>
    <x v="0"/>
  </r>
  <r>
    <x v="82"/>
    <n v="1080836.835"/>
    <n v="0"/>
    <n v="0"/>
    <n v="1101038.2435000001"/>
    <n v="0"/>
    <n v="0"/>
    <n v="1219607.9649999999"/>
    <n v="0"/>
    <n v="0"/>
    <n v="1123663.5869999998"/>
    <n v="0"/>
    <n v="0"/>
    <n v="1252691.8269999998"/>
    <n v="0"/>
    <n v="0"/>
    <n v="1332403.5565000002"/>
    <n v="60"/>
    <n v="4.503140186567041E-5"/>
    <n v="1111414.3485000003"/>
    <n v="140"/>
    <n v="1.2596562226225384E-4"/>
    <n v="816690.51"/>
    <n v="294"/>
    <n v="3.5998948977624339E-4"/>
    <n v="543268.16500000015"/>
    <n v="648"/>
    <n v="1.1927811010240216E-3"/>
    <n v="412305.614"/>
    <n v="962"/>
    <n v="2.3332207162233788E-3"/>
    <n v="1904"/>
    <n v="18500150"/>
    <s v="NULL"/>
    <s v="NULL"/>
    <s v="NULL"/>
    <s v="NULL"/>
    <x v="0"/>
  </r>
  <r>
    <x v="83"/>
    <n v="1073654.807"/>
    <n v="0"/>
    <n v="0"/>
    <n v="1096410.3305000002"/>
    <n v="0"/>
    <n v="0"/>
    <n v="1222829.6530000004"/>
    <n v="0"/>
    <n v="0"/>
    <n v="1132072.8619999997"/>
    <n v="0"/>
    <n v="0"/>
    <n v="1230017.7340000002"/>
    <n v="10"/>
    <n v="8.1299640839162062E-6"/>
    <n v="1343164.6905"/>
    <n v="74"/>
    <n v="5.5093765137954239E-5"/>
    <n v="1138028.1605"/>
    <n v="193"/>
    <n v="1.6959158542720438E-4"/>
    <n v="836769.29750000022"/>
    <n v="327"/>
    <n v="3.9078871676694125E-4"/>
    <n v="545354.96799999999"/>
    <n v="629"/>
    <n v="1.1533772256751497E-3"/>
    <n v="429136.14400000009"/>
    <n v="1078"/>
    <n v="2.5120233172435825E-3"/>
    <n v="2034"/>
    <n v="18587927"/>
    <s v="NULL"/>
    <s v="NULL"/>
    <s v="NULL"/>
    <s v="NULL"/>
    <x v="0"/>
  </r>
  <r>
    <x v="84"/>
    <n v="1058097.4350000003"/>
    <n v="0"/>
    <n v="0"/>
    <n v="1087469.4450000001"/>
    <n v="0"/>
    <n v="0"/>
    <n v="1218664.2285000002"/>
    <n v="0"/>
    <n v="0"/>
    <n v="1138158.7745000003"/>
    <n v="0"/>
    <n v="0"/>
    <n v="1202006.5194999999"/>
    <n v="0"/>
    <n v="0"/>
    <n v="1344031.966"/>
    <n v="25"/>
    <n v="1.8600748071791024E-5"/>
    <n v="1158756.9175"/>
    <n v="186"/>
    <n v="1.6051684110010933E-4"/>
    <n v="862480.49199999997"/>
    <n v="324"/>
    <n v="3.756606705952023E-4"/>
    <n v="545557.11050000007"/>
    <n v="606"/>
    <n v="1.1107911313713872E-3"/>
    <n v="443784.38100000005"/>
    <n v="1055"/>
    <n v="2.3772806010493638E-3"/>
    <n v="1985"/>
    <n v="18613958"/>
    <s v="NULL"/>
    <s v="NULL"/>
    <s v="NULL"/>
    <s v="NULL"/>
    <x v="0"/>
  </r>
  <r>
    <x v="85"/>
    <n v="1057005.1019999993"/>
    <n v="0"/>
    <n v="0"/>
    <n v="1089561.1475"/>
    <n v="0"/>
    <n v="0"/>
    <n v="1218214.5105000003"/>
    <n v="0"/>
    <n v="0"/>
    <n v="1154375.0414999998"/>
    <n v="0"/>
    <n v="0"/>
    <n v="1188433.807"/>
    <n v="13"/>
    <n v="1.0938766571119598E-5"/>
    <n v="1343956.9405"/>
    <n v="115"/>
    <n v="8.556821765228273E-5"/>
    <n v="1177767.1319999998"/>
    <n v="278"/>
    <n v="2.3603986938226093E-4"/>
    <n v="884815.63950000016"/>
    <n v="374"/>
    <n v="4.2268692290672373E-4"/>
    <n v="543946.09050000005"/>
    <n v="609"/>
    <n v="1.1195962442531791E-3"/>
    <n v="456121.97899999993"/>
    <n v="1153"/>
    <n v="2.5278325822575636E-3"/>
    <n v="2136"/>
    <n v="18717080"/>
    <s v="NULL"/>
    <s v="NULL"/>
    <s v="NULL"/>
    <s v="NULL"/>
    <x v="0"/>
  </r>
  <r>
    <x v="86"/>
    <n v="1065821.46"/>
    <n v="0"/>
    <n v="0"/>
    <n v="1105634.0779999997"/>
    <n v="0"/>
    <n v="0"/>
    <n v="1231340.8130000001"/>
    <n v="0"/>
    <n v="0"/>
    <n v="1192116.1719999998"/>
    <n v="13"/>
    <n v="1.0904977472279441E-5"/>
    <n v="1196294.8424999998"/>
    <n v="22"/>
    <n v="1.8390115227801799E-5"/>
    <n v="1359347.1495000001"/>
    <n v="139"/>
    <n v="1.0225496853480546E-4"/>
    <n v="1219764.5129999998"/>
    <n v="277"/>
    <n v="2.2709301430545885E-4"/>
    <n v="933363.77"/>
    <n v="388"/>
    <n v="4.1570072941657035E-4"/>
    <n v="560928.0064999999"/>
    <n v="671"/>
    <n v="1.1962319446069593E-3"/>
    <n v="476025.81299999985"/>
    <n v="1084"/>
    <n v="2.2771874347914832E-3"/>
    <n v="2143"/>
    <n v="19138571"/>
    <s v="NULL"/>
    <s v="NULL"/>
    <s v="NULL"/>
    <s v="NULL"/>
    <x v="0"/>
  </r>
  <r>
    <x v="87"/>
    <n v="1059585.5889999999"/>
    <n v="0"/>
    <n v="0"/>
    <n v="1099360.8255000003"/>
    <n v="0"/>
    <n v="0"/>
    <n v="1218545.3344999999"/>
    <n v="0"/>
    <n v="0"/>
    <n v="1207917.1944999998"/>
    <n v="0"/>
    <n v="0"/>
    <n v="1188878.6305"/>
    <n v="0"/>
    <n v="0"/>
    <n v="1348445.0084999995"/>
    <n v="56"/>
    <n v="4.1529316840509492E-5"/>
    <n v="1242641.2179999999"/>
    <n v="224"/>
    <n v="1.8026120231270167E-4"/>
    <n v="976280.5079999998"/>
    <n v="441"/>
    <n v="4.5171443697409155E-4"/>
    <n v="576170.11950000003"/>
    <n v="733"/>
    <n v="1.2721937066713853E-3"/>
    <n v="492651.68300000002"/>
    <n v="1097"/>
    <n v="2.2267253677483124E-3"/>
    <n v="2271"/>
    <n v="19266113"/>
    <s v="NULL"/>
    <s v="NULL"/>
    <s v="NULL"/>
    <s v="NULL"/>
    <x v="0"/>
  </r>
  <r>
    <x v="88"/>
    <n v="1089713.2459999998"/>
    <n v="0"/>
    <n v="0"/>
    <n v="1127289.0495000002"/>
    <n v="0"/>
    <n v="0"/>
    <n v="1237696.8759999999"/>
    <n v="0"/>
    <n v="0"/>
    <n v="1260379.2129999998"/>
    <n v="0"/>
    <n v="0"/>
    <n v="1212089.0074999998"/>
    <n v="30"/>
    <n v="2.4750657595580913E-5"/>
    <n v="1368529.1135"/>
    <n v="108"/>
    <n v="7.8916845052562338E-5"/>
    <n v="1286663.08"/>
    <n v="274"/>
    <n v="2.1295396149860769E-4"/>
    <n v="1038470.8565"/>
    <n v="471"/>
    <n v="4.5355148587166924E-4"/>
    <n v="596970.16650000017"/>
    <n v="701"/>
    <n v="1.1742630358061617E-3"/>
    <n v="514060.26300000004"/>
    <n v="1088"/>
    <n v="2.1164833742459491E-3"/>
    <n v="2260"/>
    <n v="19861484"/>
    <s v="NULL"/>
    <s v="NULL"/>
    <s v="NULL"/>
    <s v="NULL"/>
    <x v="0"/>
  </r>
  <r>
    <x v="89"/>
    <n v="1099797"/>
    <n v="0"/>
    <n v="0"/>
    <n v="1137229"/>
    <n v="0"/>
    <n v="0"/>
    <n v="1238913"/>
    <n v="0"/>
    <n v="0"/>
    <n v="1294400.5"/>
    <n v="0"/>
    <n v="0"/>
    <n v="1226193"/>
    <n v="0"/>
    <n v="0"/>
    <n v="1369631"/>
    <n v="51"/>
    <n v="3.7236306713268025E-5"/>
    <n v="1317502.5"/>
    <n v="300"/>
    <n v="2.277035527446817E-4"/>
    <n v="1079558"/>
    <n v="516"/>
    <n v="4.7797339281446664E-4"/>
    <n v="614786.5"/>
    <n v="744"/>
    <n v="1.2101762156455941E-3"/>
    <n v="521049"/>
    <n v="1294"/>
    <n v="2.4834516523397992E-3"/>
    <n v="2554"/>
    <n v="20177273"/>
    <s v="NULL"/>
    <s v="NULL"/>
    <s v="NULL"/>
    <s v="NULL"/>
    <x v="0"/>
  </r>
  <r>
    <x v="90"/>
    <n v="727810.33900000027"/>
    <n v="0"/>
    <n v="0"/>
    <n v="683959.48049999983"/>
    <n v="0"/>
    <n v="0"/>
    <n v="684863.98200000031"/>
    <n v="0"/>
    <n v="0"/>
    <n v="678226.8054999999"/>
    <n v="0"/>
    <n v="0"/>
    <n v="721220.58599999989"/>
    <n v="10"/>
    <n v="1.3865383481996175E-5"/>
    <n v="663174.14950000029"/>
    <n v="31"/>
    <n v="4.6744885975082759E-5"/>
    <n v="479331.4310000001"/>
    <n v="116"/>
    <n v="2.4200374208300138E-4"/>
    <n v="264998.80150000012"/>
    <n v="189"/>
    <n v="7.1321077276645687E-4"/>
    <n v="152382.63700000005"/>
    <n v="410"/>
    <n v="2.6905952546286481E-3"/>
    <n v="111636.011"/>
    <n v="562"/>
    <n v="5.0342178564585218E-3"/>
    <n v="1161"/>
    <n v="9497667"/>
    <s v="NULL"/>
    <s v="NULL"/>
    <s v="NULL"/>
    <s v="NULL"/>
    <x v="0"/>
  </r>
  <r>
    <x v="91"/>
    <n v="684582.38200000057"/>
    <n v="0"/>
    <n v="0"/>
    <n v="673124.55050000013"/>
    <n v="0"/>
    <n v="0"/>
    <n v="682407.06949999998"/>
    <n v="0"/>
    <n v="0"/>
    <n v="656345.3330000001"/>
    <n v="0"/>
    <n v="0"/>
    <n v="706515.2224999998"/>
    <n v="0"/>
    <n v="0"/>
    <n v="667703.17099999974"/>
    <n v="22"/>
    <n v="3.2948772681506421E-5"/>
    <n v="496238.54550000012"/>
    <n v="91"/>
    <n v="1.8337954764942777E-4"/>
    <n v="278130.85250000004"/>
    <n v="223"/>
    <n v="8.0178088117714296E-4"/>
    <n v="148960.75799999997"/>
    <n v="392"/>
    <n v="2.6315655563460549E-3"/>
    <n v="108187.29200000002"/>
    <n v="557"/>
    <n v="5.1484789914142586E-3"/>
    <n v="1172"/>
    <n v="9411980"/>
    <n v="18992"/>
    <n v="802"/>
    <n v="491988"/>
    <n v="613.45137157107229"/>
    <x v="73"/>
  </r>
  <r>
    <x v="92"/>
    <n v="679333.37300000002"/>
    <n v="0"/>
    <n v="0"/>
    <n v="675869.13000000012"/>
    <n v="0"/>
    <n v="0"/>
    <n v="684300.23300000012"/>
    <n v="0"/>
    <n v="0"/>
    <n v="655403.69249999966"/>
    <n v="0"/>
    <n v="0"/>
    <n v="697258.45799999987"/>
    <n v="0"/>
    <n v="0"/>
    <n v="673120.23200000008"/>
    <n v="12"/>
    <n v="1.7827424328555912E-5"/>
    <n v="509602.77850000001"/>
    <n v="130"/>
    <n v="2.5510064992708824E-4"/>
    <n v="287274.13099999994"/>
    <n v="253"/>
    <n v="8.8069189912543867E-4"/>
    <n v="150924.88400000002"/>
    <n v="376"/>
    <n v="2.4913055424312927E-3"/>
    <n v="109612.06999999998"/>
    <n v="544"/>
    <n v="4.9629570904007204E-3"/>
    <n v="1173"/>
    <n v="9455367"/>
    <n v="33476"/>
    <n v="2757"/>
    <n v="1702789"/>
    <n v="617.62386652158148"/>
    <x v="74"/>
  </r>
  <r>
    <x v="93"/>
    <n v="668779.0199999999"/>
    <n v="0"/>
    <n v="0"/>
    <n v="674934.12750000006"/>
    <n v="0"/>
    <n v="0"/>
    <n v="682281.34550000005"/>
    <n v="0"/>
    <n v="0"/>
    <n v="654042.09000000008"/>
    <n v="0"/>
    <n v="0"/>
    <n v="686577.87100000004"/>
    <n v="0"/>
    <n v="0"/>
    <n v="672585.44900000037"/>
    <n v="13"/>
    <n v="1.932839911914299E-5"/>
    <n v="519726.13649999996"/>
    <n v="109"/>
    <n v="2.0972583894672E-4"/>
    <n v="296497.46550000011"/>
    <n v="156"/>
    <n v="5.2614277743294891E-4"/>
    <n v="151506.28900000005"/>
    <n v="419"/>
    <n v="2.7655617648980886E-3"/>
    <n v="112049.675"/>
    <n v="533"/>
    <n v="4.7568187948782538E-3"/>
    <n v="1108"/>
    <n v="9452262"/>
    <n v="26914"/>
    <n v="2305"/>
    <n v="1570495"/>
    <n v="681.34273318872022"/>
    <x v="75"/>
  </r>
  <r>
    <x v="94"/>
    <n v="664131.05300000019"/>
    <n v="0"/>
    <n v="0"/>
    <n v="684775.92550000013"/>
    <n v="0"/>
    <n v="0"/>
    <n v="692200.66050000023"/>
    <n v="0"/>
    <n v="0"/>
    <n v="656253.52000000025"/>
    <n v="0"/>
    <n v="0"/>
    <n v="680240.16049999977"/>
    <n v="17"/>
    <n v="2.4991173687105475E-5"/>
    <n v="679820.75299999968"/>
    <n v="42"/>
    <n v="6.1780991260794918E-5"/>
    <n v="538218.12599999993"/>
    <n v="113"/>
    <n v="2.0995205204218635E-4"/>
    <n v="316278.70099999988"/>
    <n v="222"/>
    <n v="7.0191258310498775E-4"/>
    <n v="157274.52899999995"/>
    <n v="398"/>
    <n v="2.5306068473427133E-3"/>
    <n v="116858.79200000004"/>
    <n v="531"/>
    <n v="4.5439456536569348E-3"/>
    <n v="1151"/>
    <n v="9590792"/>
    <n v="22001"/>
    <n v="1910"/>
    <n v="1514663"/>
    <n v="793.01727748691098"/>
    <x v="76"/>
  </r>
  <r>
    <x v="95"/>
    <n v="645999.88000000024"/>
    <n v="0"/>
    <n v="0"/>
    <n v="673744.64899999986"/>
    <n v="0"/>
    <n v="0"/>
    <n v="682947.24600000028"/>
    <n v="0"/>
    <n v="0"/>
    <n v="653416.26249999995"/>
    <n v="0"/>
    <n v="0"/>
    <n v="666199.90549999988"/>
    <n v="14"/>
    <n v="2.1014713278130301E-5"/>
    <n v="667563.28850000002"/>
    <n v="47"/>
    <n v="7.0405309593354006E-5"/>
    <n v="537646.65700000001"/>
    <n v="187"/>
    <n v="3.4781207613832516E-4"/>
    <n v="320465.24400000001"/>
    <n v="257"/>
    <n v="8.0195904177365331E-4"/>
    <n v="155922.31099999999"/>
    <n v="348"/>
    <n v="2.231880721675553E-3"/>
    <n v="113925.14099999995"/>
    <n v="528"/>
    <n v="4.6346223086965524E-3"/>
    <n v="1133"/>
    <n v="9478952"/>
    <n v="15117"/>
    <n v="1636"/>
    <n v="1186250"/>
    <n v="725.0916870415648"/>
    <x v="77"/>
  </r>
  <r>
    <x v="96"/>
    <n v="642174.48999999987"/>
    <n v="0"/>
    <n v="0"/>
    <n v="679812.7174999998"/>
    <n v="0"/>
    <n v="0"/>
    <n v="689523.86349999951"/>
    <n v="0"/>
    <n v="0"/>
    <n v="661195.44349999982"/>
    <n v="0"/>
    <n v="0"/>
    <n v="667337.1174999997"/>
    <n v="0"/>
    <n v="0"/>
    <n v="674206.39049999998"/>
    <n v="11"/>
    <n v="1.6315478694650551E-5"/>
    <n v="557356.35000000009"/>
    <n v="162"/>
    <n v="2.9065785291582303E-4"/>
    <n v="343694.16300000006"/>
    <n v="241"/>
    <n v="7.0120480923035046E-4"/>
    <n v="163080.6509999999"/>
    <n v="419"/>
    <n v="2.5692808891227708E-3"/>
    <n v="117757.39100000003"/>
    <n v="499"/>
    <n v="4.237525948583557E-3"/>
    <n v="1159"/>
    <n v="9631395"/>
    <n v="18685"/>
    <n v="1524"/>
    <n v="1393210"/>
    <n v="914.17979002624668"/>
    <x v="78"/>
  </r>
  <r>
    <x v="97"/>
    <n v="632313.38799999945"/>
    <n v="0"/>
    <n v="0"/>
    <n v="672957.79300000018"/>
    <n v="0"/>
    <n v="0"/>
    <n v="681619.29350000015"/>
    <n v="0"/>
    <n v="0"/>
    <n v="658622.46099999954"/>
    <n v="0"/>
    <n v="0"/>
    <n v="655148.87250000006"/>
    <n v="0"/>
    <n v="0"/>
    <n v="665231.28950000019"/>
    <n v="10"/>
    <n v="1.5032365671669142E-5"/>
    <n v="557517.25750000007"/>
    <n v="192"/>
    <n v="3.4438395837459792E-4"/>
    <n v="355041.50749999989"/>
    <n v="266"/>
    <n v="7.4920817532862717E-4"/>
    <n v="164704.0595"/>
    <n v="351"/>
    <n v="2.1310950140849441E-3"/>
    <n v="118974.02500000007"/>
    <n v="451"/>
    <n v="3.7907433996622352E-3"/>
    <n v="1068"/>
    <n v="9574997"/>
    <n v="43742"/>
    <n v="1870"/>
    <n v="2069227"/>
    <n v="1106.5385026737968"/>
    <x v="79"/>
  </r>
  <r>
    <x v="98"/>
    <n v="617683"/>
    <n v="0"/>
    <n v="0"/>
    <n v="663851"/>
    <n v="0"/>
    <n v="0"/>
    <n v="675220.5"/>
    <n v="0"/>
    <n v="0"/>
    <n v="660782.5"/>
    <n v="0"/>
    <n v="0"/>
    <n v="649149.5"/>
    <n v="0"/>
    <n v="0"/>
    <n v="662901.5"/>
    <n v="20"/>
    <n v="3.0170394847499969E-5"/>
    <n v="567748"/>
    <n v="149"/>
    <n v="2.6244037847777534E-4"/>
    <n v="372428"/>
    <n v="274"/>
    <n v="7.3571267466463321E-4"/>
    <n v="170610.5"/>
    <n v="391"/>
    <n v="2.2917698500385382E-3"/>
    <n v="119554"/>
    <n v="452"/>
    <n v="3.780718336483932E-3"/>
    <n v="1117"/>
    <n v="9582620"/>
    <n v="72183"/>
    <n v="2682"/>
    <n v="2609650"/>
    <n v="973.02386278896347"/>
    <x v="80"/>
  </r>
  <r>
    <x v="99"/>
    <n v="86680.740999999995"/>
    <n v="0"/>
    <n v="0"/>
    <n v="77023.583499999993"/>
    <n v="0"/>
    <n v="0"/>
    <n v="87366.582500000004"/>
    <n v="0"/>
    <n v="0"/>
    <n v="91755.928500000009"/>
    <n v="0"/>
    <n v="0"/>
    <n v="87850.353999999992"/>
    <n v="0"/>
    <n v="0"/>
    <n v="90029.113500000007"/>
    <n v="0"/>
    <n v="0"/>
    <n v="73507.481"/>
    <n v="0"/>
    <n v="0"/>
    <n v="43453.002500000002"/>
    <n v="0"/>
    <n v="0"/>
    <n v="33923.572"/>
    <n v="0"/>
    <n v="0"/>
    <n v="25893.421000000002"/>
    <n v="105"/>
    <n v="4.0550841080442789E-3"/>
    <n v="105"/>
    <n v="1280241"/>
    <s v="NULL"/>
    <s v="NULL"/>
    <s v="NULL"/>
    <s v="NULL"/>
    <x v="0"/>
  </r>
  <r>
    <x v="100"/>
    <n v="86252.421000000002"/>
    <n v="0"/>
    <n v="0"/>
    <n v="81087.603499999997"/>
    <n v="0"/>
    <n v="0"/>
    <n v="90470.723499999993"/>
    <n v="0"/>
    <n v="0"/>
    <n v="89893.653000000006"/>
    <n v="0"/>
    <n v="0"/>
    <n v="89569.884500000015"/>
    <n v="0"/>
    <n v="0"/>
    <n v="97143.051500000001"/>
    <n v="0"/>
    <n v="0"/>
    <n v="82582.922500000015"/>
    <n v="0"/>
    <n v="0"/>
    <n v="46992.222000000002"/>
    <n v="0"/>
    <n v="0"/>
    <n v="32441.851500000001"/>
    <n v="22"/>
    <n v="6.7813638811582623E-4"/>
    <n v="27040.289000000001"/>
    <n v="119"/>
    <n v="4.4008405383537137E-3"/>
    <n v="141"/>
    <n v="1333591"/>
    <n v="458"/>
    <n v="233"/>
    <n v="27274"/>
    <n v="117.05579399141631"/>
    <x v="81"/>
  </r>
  <r>
    <x v="101"/>
    <n v="87273.002000000008"/>
    <n v="0"/>
    <n v="0"/>
    <n v="81680.840999999986"/>
    <n v="0"/>
    <n v="0"/>
    <n v="90914.857500000013"/>
    <n v="0"/>
    <n v="0"/>
    <n v="91634.930999999982"/>
    <n v="0"/>
    <n v="0"/>
    <n v="88838.718999999997"/>
    <n v="0"/>
    <n v="0"/>
    <n v="96350.272499999992"/>
    <n v="0"/>
    <n v="0"/>
    <n v="85312.722500000003"/>
    <n v="0"/>
    <n v="0"/>
    <n v="48995.945999999996"/>
    <n v="0"/>
    <n v="0"/>
    <n v="32525.936999999998"/>
    <n v="11"/>
    <n v="3.3819164072045028E-4"/>
    <n v="28777.923999999999"/>
    <n v="182"/>
    <n v="6.3242921900829264E-3"/>
    <n v="193"/>
    <n v="1346554"/>
    <n v="2793"/>
    <n v="903"/>
    <n v="235913"/>
    <n v="261.2547065337763"/>
    <x v="82"/>
  </r>
  <r>
    <x v="102"/>
    <n v="88387.760999999999"/>
    <n v="0"/>
    <n v="0"/>
    <n v="81581.091000000015"/>
    <n v="0"/>
    <n v="0"/>
    <n v="91220.857500000013"/>
    <n v="0"/>
    <n v="0"/>
    <n v="94305.104499999987"/>
    <n v="0"/>
    <n v="0"/>
    <n v="88062.338499999983"/>
    <n v="0"/>
    <n v="0"/>
    <n v="95803.680000000022"/>
    <n v="0"/>
    <n v="0"/>
    <n v="87310.21650000001"/>
    <n v="0"/>
    <n v="0"/>
    <n v="51063.955000000002"/>
    <n v="0"/>
    <n v="0"/>
    <n v="31600.071"/>
    <n v="31"/>
    <n v="9.8101045405878996E-4"/>
    <n v="31781.493000000002"/>
    <n v="239"/>
    <n v="7.520099826650686E-3"/>
    <n v="270"/>
    <n v="1362730"/>
    <n v="10551"/>
    <n v="1090"/>
    <n v="644722"/>
    <n v="591.48807339449536"/>
    <x v="83"/>
  </r>
  <r>
    <x v="103"/>
    <n v="88924.034"/>
    <n v="0"/>
    <n v="0"/>
    <n v="82935.267999999996"/>
    <n v="0"/>
    <n v="0"/>
    <n v="91314.158000000025"/>
    <n v="0"/>
    <n v="0"/>
    <n v="96317.135500000004"/>
    <n v="0"/>
    <n v="0"/>
    <n v="87098.070999999996"/>
    <n v="0"/>
    <n v="0"/>
    <n v="94242.650999999998"/>
    <n v="0"/>
    <n v="0"/>
    <n v="88555.57699999999"/>
    <n v="0"/>
    <n v="0"/>
    <n v="53438.046500000004"/>
    <n v="0"/>
    <n v="0"/>
    <n v="31377.025500000003"/>
    <n v="67"/>
    <n v="2.1353203158151492E-3"/>
    <n v="32578.109000000004"/>
    <n v="252"/>
    <n v="7.7352555975547868E-3"/>
    <n v="319"/>
    <n v="1376298"/>
    <n v="3570"/>
    <n v="775"/>
    <n v="124600"/>
    <n v="160.7741935483871"/>
    <x v="84"/>
  </r>
  <r>
    <x v="104"/>
    <n v="89518.225999999995"/>
    <n v="0"/>
    <n v="0"/>
    <n v="84001.062000000005"/>
    <n v="0"/>
    <n v="0"/>
    <n v="93038.91"/>
    <n v="0"/>
    <n v="0"/>
    <n v="99560.7"/>
    <n v="0"/>
    <n v="0"/>
    <n v="87140.142999999996"/>
    <n v="0"/>
    <n v="0"/>
    <n v="92170.947499999995"/>
    <n v="0"/>
    <n v="0"/>
    <n v="88602.116999999998"/>
    <n v="0"/>
    <n v="0"/>
    <n v="56456.241500000004"/>
    <n v="0"/>
    <n v="0"/>
    <n v="32236.046000000002"/>
    <n v="62"/>
    <n v="1.9233128033134088E-3"/>
    <n v="35489.49"/>
    <n v="224"/>
    <n v="6.3117277819433309E-3"/>
    <n v="286"/>
    <n v="1391072"/>
    <n v="3767"/>
    <n v="845"/>
    <n v="91479"/>
    <n v="108.25917159763314"/>
    <x v="85"/>
  </r>
  <r>
    <x v="105"/>
    <n v="91491.915999999997"/>
    <n v="0"/>
    <n v="0"/>
    <n v="84182.578999999998"/>
    <n v="0"/>
    <n v="0"/>
    <n v="92223.2255"/>
    <n v="0"/>
    <n v="0"/>
    <n v="102455.87250000001"/>
    <n v="0"/>
    <n v="0"/>
    <n v="87716.106"/>
    <n v="0"/>
    <n v="0"/>
    <n v="90779.463500000013"/>
    <n v="0"/>
    <n v="0"/>
    <n v="89560.606999999989"/>
    <n v="0"/>
    <n v="0"/>
    <n v="59891.294500000004"/>
    <n v="0"/>
    <n v="0"/>
    <n v="31673.781999999999"/>
    <n v="79"/>
    <n v="2.4941764137923284E-3"/>
    <n v="36780.498999999996"/>
    <n v="326"/>
    <n v="8.8633925276543971E-3"/>
    <n v="405"/>
    <n v="1406214"/>
    <n v="5625"/>
    <n v="834"/>
    <n v="103882"/>
    <n v="124.55875299760191"/>
    <x v="86"/>
  </r>
  <r>
    <x v="106"/>
    <n v="92158.558000000019"/>
    <n v="0"/>
    <n v="0"/>
    <n v="83993.907500000001"/>
    <n v="0"/>
    <n v="0"/>
    <n v="90104.594000000012"/>
    <n v="0"/>
    <n v="0"/>
    <n v="101593.97850000001"/>
    <n v="0"/>
    <n v="0"/>
    <n v="88127.111999999994"/>
    <n v="0"/>
    <n v="0"/>
    <n v="90892.624000000011"/>
    <n v="0"/>
    <n v="0"/>
    <n v="92018.34199999999"/>
    <n v="0"/>
    <n v="0"/>
    <n v="63144.410499999998"/>
    <n v="0"/>
    <n v="0"/>
    <n v="31938.983499999998"/>
    <n v="45"/>
    <n v="1.408936511708333E-3"/>
    <n v="37988.300000000003"/>
    <n v="303"/>
    <n v="7.9761400220594234E-3"/>
    <n v="348"/>
    <n v="1413673"/>
    <n v="1966"/>
    <n v="724"/>
    <n v="70876"/>
    <n v="97.895027624309392"/>
    <x v="87"/>
  </r>
  <r>
    <x v="107"/>
    <n v="91417"/>
    <n v="0"/>
    <n v="0"/>
    <n v="84319"/>
    <n v="0"/>
    <n v="0"/>
    <n v="88641.5"/>
    <n v="0"/>
    <n v="0"/>
    <n v="102702.5"/>
    <n v="0"/>
    <n v="0"/>
    <n v="88701.5"/>
    <n v="0"/>
    <n v="0"/>
    <n v="89882.5"/>
    <n v="0"/>
    <n v="0"/>
    <n v="91810.5"/>
    <n v="0"/>
    <n v="0"/>
    <n v="66837"/>
    <n v="0"/>
    <n v="0"/>
    <n v="33299.5"/>
    <n v="76"/>
    <n v="2.2823165512995689E-3"/>
    <n v="37853"/>
    <n v="382"/>
    <n v="1.0091670409214593E-2"/>
    <n v="458"/>
    <n v="1421658"/>
    <n v="1691"/>
    <n v="744"/>
    <n v="64789"/>
    <n v="87.081989247311824"/>
    <x v="88"/>
  </r>
  <r>
    <x v="108"/>
    <n v="118308.21899999997"/>
    <n v="0"/>
    <n v="0"/>
    <n v="109827.361"/>
    <n v="0"/>
    <n v="0"/>
    <n v="113410.383"/>
    <n v="0"/>
    <n v="0"/>
    <n v="99395.743500000011"/>
    <n v="0"/>
    <n v="0"/>
    <n v="95364.81700000001"/>
    <n v="0"/>
    <n v="0"/>
    <n v="100811.96700000002"/>
    <n v="0"/>
    <n v="0"/>
    <n v="79260.204500000007"/>
    <n v="0"/>
    <n v="0"/>
    <n v="46558.633500000004"/>
    <n v="0"/>
    <n v="0"/>
    <n v="28934.553"/>
    <n v="0"/>
    <n v="0"/>
    <n v="23393.019999999997"/>
    <n v="10"/>
    <n v="4.2747794000090632E-4"/>
    <n v="10"/>
    <n v="1488444"/>
    <s v="NULL"/>
    <s v="NULL"/>
    <s v="NULL"/>
    <s v="NULL"/>
    <x v="0"/>
  </r>
  <r>
    <x v="109"/>
    <n v="117531.72699999997"/>
    <n v="0"/>
    <n v="0"/>
    <n v="113492.96500000001"/>
    <n v="0"/>
    <n v="0"/>
    <n v="110576.33750000002"/>
    <n v="0"/>
    <n v="0"/>
    <n v="99334.144"/>
    <n v="0"/>
    <n v="0"/>
    <n v="94812.087"/>
    <n v="0"/>
    <n v="0"/>
    <n v="101630.76199999999"/>
    <n v="0"/>
    <n v="0"/>
    <n v="82515.251500000028"/>
    <n v="0"/>
    <n v="0"/>
    <n v="48987.813499999989"/>
    <n v="0"/>
    <n v="0"/>
    <n v="28430.288999999993"/>
    <n v="10"/>
    <n v="3.5173754301266518E-4"/>
    <n v="23060.665000000005"/>
    <n v="68"/>
    <n v="2.9487441060351031E-3"/>
    <n v="78"/>
    <n v="1500717"/>
    <n v="969"/>
    <n v="161"/>
    <n v="55591"/>
    <n v="345.28571428571428"/>
    <x v="89"/>
  </r>
  <r>
    <x v="110"/>
    <n v="118195.25499999998"/>
    <n v="0"/>
    <n v="0"/>
    <n v="115491.982"/>
    <n v="0"/>
    <n v="0"/>
    <n v="111271.04649999997"/>
    <n v="0"/>
    <n v="0"/>
    <n v="101671.01299999998"/>
    <n v="0"/>
    <n v="0"/>
    <n v="95057.942500000005"/>
    <n v="0"/>
    <n v="0"/>
    <n v="102302.72799999997"/>
    <n v="0"/>
    <n v="0"/>
    <n v="86364.263000000006"/>
    <n v="0"/>
    <n v="0"/>
    <n v="51884.025500000003"/>
    <n v="0"/>
    <n v="0"/>
    <n v="29535.352999999999"/>
    <n v="0"/>
    <n v="0"/>
    <n v="23949.446"/>
    <n v="61"/>
    <n v="2.5470317768519573E-3"/>
    <n v="61"/>
    <n v="1529400"/>
    <n v="4712"/>
    <n v="457"/>
    <n v="203832"/>
    <n v="446.02188183807442"/>
    <x v="90"/>
  </r>
  <r>
    <x v="111"/>
    <n v="117963.488"/>
    <n v="0"/>
    <n v="0"/>
    <n v="116347.3875"/>
    <n v="0"/>
    <n v="0"/>
    <n v="111542.05499999998"/>
    <n v="0"/>
    <n v="0"/>
    <n v="102613.74649999995"/>
    <n v="0"/>
    <n v="0"/>
    <n v="94285.077499999999"/>
    <n v="0"/>
    <n v="0"/>
    <n v="101168.31699999998"/>
    <n v="0"/>
    <n v="0"/>
    <n v="88226.96650000001"/>
    <n v="0"/>
    <n v="0"/>
    <n v="54027.682999999997"/>
    <n v="0"/>
    <n v="0"/>
    <n v="29641.638500000001"/>
    <n v="0"/>
    <n v="0"/>
    <n v="23963.852000000003"/>
    <n v="46"/>
    <n v="1.919557840701069E-3"/>
    <n v="46"/>
    <n v="1536407"/>
    <n v="3632"/>
    <n v="416"/>
    <n v="196357"/>
    <n v="472.01201923076923"/>
    <x v="91"/>
  </r>
  <r>
    <x v="112"/>
    <n v="117186.89000000001"/>
    <n v="0"/>
    <n v="0"/>
    <n v="118604.21750000003"/>
    <n v="0"/>
    <n v="0"/>
    <n v="111255.1075"/>
    <n v="0"/>
    <n v="0"/>
    <n v="104133.08050000001"/>
    <n v="0"/>
    <n v="0"/>
    <n v="95614.588499999998"/>
    <n v="0"/>
    <n v="0"/>
    <n v="100226.7065"/>
    <n v="0"/>
    <n v="0"/>
    <n v="90657.715499999991"/>
    <n v="0"/>
    <n v="0"/>
    <n v="56101.65849999999"/>
    <n v="0"/>
    <n v="0"/>
    <n v="29635.046499999997"/>
    <n v="12"/>
    <n v="4.0492597168693495E-4"/>
    <n v="24265.836000000007"/>
    <n v="94"/>
    <n v="3.8737589753759143E-3"/>
    <n v="106"/>
    <n v="1553580"/>
    <n v="2041"/>
    <n v="371"/>
    <n v="147681"/>
    <n v="398.0619946091644"/>
    <x v="92"/>
  </r>
  <r>
    <x v="113"/>
    <n v="105305.61700000001"/>
    <n v="0"/>
    <n v="0"/>
    <n v="110226.6235"/>
    <n v="0"/>
    <n v="0"/>
    <n v="99806.642999999982"/>
    <n v="0"/>
    <n v="0"/>
    <n v="97681.548999999941"/>
    <n v="0"/>
    <n v="0"/>
    <n v="90452.256000000008"/>
    <n v="0"/>
    <n v="0"/>
    <n v="92406.899000000005"/>
    <n v="0"/>
    <n v="0"/>
    <n v="85587.7065"/>
    <n v="0"/>
    <n v="0"/>
    <n v="54704.915500000003"/>
    <n v="0"/>
    <n v="0"/>
    <n v="28599.786"/>
    <n v="0"/>
    <n v="0"/>
    <n v="22841.778000000006"/>
    <n v="56"/>
    <n v="2.451648028450324E-3"/>
    <n v="56"/>
    <n v="1447565"/>
    <n v="2658"/>
    <n v="344"/>
    <n v="108986"/>
    <n v="316.81976744186045"/>
    <x v="93"/>
  </r>
  <r>
    <x v="114"/>
    <n v="106045.37800000006"/>
    <n v="0"/>
    <n v="0"/>
    <n v="111817.32350000001"/>
    <n v="0"/>
    <n v="0"/>
    <n v="105369.09999999999"/>
    <n v="0"/>
    <n v="0"/>
    <n v="99897.721000000049"/>
    <n v="0"/>
    <n v="0"/>
    <n v="92763.205000000016"/>
    <n v="0"/>
    <n v="0"/>
    <n v="93298.5"/>
    <n v="0"/>
    <n v="0"/>
    <n v="87869.662500000006"/>
    <n v="0"/>
    <n v="0"/>
    <n v="57596.975999999995"/>
    <n v="0"/>
    <n v="0"/>
    <n v="28948.064000000006"/>
    <n v="13"/>
    <n v="4.490801181039256E-4"/>
    <n v="22252.799000000003"/>
    <n v="69"/>
    <n v="3.1007335301954596E-3"/>
    <n v="82"/>
    <n v="1484099"/>
    <n v="2699"/>
    <n v="360"/>
    <n v="128063"/>
    <n v="355.73055555555555"/>
    <x v="94"/>
  </r>
  <r>
    <x v="115"/>
    <n v="104928.70999999999"/>
    <n v="0"/>
    <n v="0"/>
    <n v="113104.81749999998"/>
    <n v="0"/>
    <n v="0"/>
    <n v="105461.23699999999"/>
    <n v="0"/>
    <n v="0"/>
    <n v="99396.116500000018"/>
    <n v="0"/>
    <n v="0"/>
    <n v="92557.313500000004"/>
    <n v="0"/>
    <n v="0"/>
    <n v="90938.574499999988"/>
    <n v="0"/>
    <n v="0"/>
    <n v="90111.739000000001"/>
    <n v="0"/>
    <n v="0"/>
    <n v="62212.718999999997"/>
    <n v="0"/>
    <n v="0"/>
    <n v="30350.813499999989"/>
    <n v="0"/>
    <n v="0"/>
    <n v="24139.109"/>
    <n v="42"/>
    <n v="1.7399150896580317E-3"/>
    <n v="42"/>
    <n v="1498415"/>
    <n v="944"/>
    <n v="309"/>
    <n v="82959"/>
    <n v="268.47572815533982"/>
    <x v="95"/>
  </r>
  <r>
    <x v="116"/>
    <n v="100125"/>
    <n v="0"/>
    <n v="0"/>
    <n v="109941.5"/>
    <n v="0"/>
    <n v="0"/>
    <n v="101038"/>
    <n v="0"/>
    <n v="0"/>
    <n v="98544.5"/>
    <n v="0"/>
    <n v="0"/>
    <n v="92550"/>
    <n v="0"/>
    <n v="0"/>
    <n v="90073"/>
    <n v="0"/>
    <n v="0"/>
    <n v="89641.5"/>
    <n v="0"/>
    <n v="0"/>
    <n v="64178.5"/>
    <n v="0"/>
    <n v="0"/>
    <n v="30727"/>
    <n v="26"/>
    <n v="8.461613564617437E-4"/>
    <n v="23893"/>
    <n v="79"/>
    <n v="3.3064077344829028E-3"/>
    <n v="105"/>
    <n v="1477406"/>
    <n v="588"/>
    <n v="248"/>
    <n v="56727"/>
    <n v="228.73790322580646"/>
    <x v="96"/>
  </r>
  <r>
    <x v="117"/>
    <n v="892111.46400000039"/>
    <n v="0"/>
    <n v="0"/>
    <n v="877327.57449999999"/>
    <n v="0"/>
    <n v="0"/>
    <n v="915182.25700000022"/>
    <n v="0"/>
    <n v="0"/>
    <n v="879238.3350000002"/>
    <n v="0"/>
    <n v="0"/>
    <n v="908027.71800000011"/>
    <n v="22"/>
    <n v="2.422833528524511E-5"/>
    <n v="925849.71400000027"/>
    <n v="67"/>
    <n v="7.2365956360818164E-5"/>
    <n v="664855.83149999985"/>
    <n v="173"/>
    <n v="2.6020678740184899E-4"/>
    <n v="398035.50350000005"/>
    <n v="263"/>
    <n v="6.6074507848519091E-4"/>
    <n v="267027.73899999988"/>
    <n v="589"/>
    <n v="2.205763349552236E-3"/>
    <n v="221032.01100000003"/>
    <n v="1154"/>
    <n v="5.2209632205717019E-3"/>
    <n v="2006"/>
    <n v="12785043"/>
    <s v="NULL"/>
    <s v="NULL"/>
    <s v="NULL"/>
    <s v="NULL"/>
    <x v="0"/>
  </r>
  <r>
    <x v="118"/>
    <n v="844052.18200000003"/>
    <n v="0"/>
    <n v="0"/>
    <n v="870029.74300000002"/>
    <n v="0"/>
    <n v="0"/>
    <n v="901338.99099999969"/>
    <n v="0"/>
    <n v="0"/>
    <n v="876111.93900000025"/>
    <n v="0"/>
    <n v="0"/>
    <n v="887058.76450000016"/>
    <n v="0"/>
    <n v="0"/>
    <n v="924476.19700000016"/>
    <n v="20"/>
    <n v="2.1633872310505792E-5"/>
    <n v="692321.26250000007"/>
    <n v="148"/>
    <n v="2.1377358751855464E-4"/>
    <n v="403660.80000000022"/>
    <n v="247"/>
    <n v="6.1189989218670695E-4"/>
    <n v="262016.18450000003"/>
    <n v="597"/>
    <n v="2.2784852055579793E-3"/>
    <n v="224866.4599999999"/>
    <n v="1068"/>
    <n v="4.7494855391061897E-3"/>
    <n v="1912"/>
    <n v="12699765"/>
    <n v="9387"/>
    <n v="1014"/>
    <n v="509981"/>
    <n v="502.93984220907299"/>
    <x v="97"/>
  </r>
  <r>
    <x v="119"/>
    <n v="826826.70300000021"/>
    <n v="0"/>
    <n v="0"/>
    <n v="858405.8670000002"/>
    <n v="0"/>
    <n v="0"/>
    <n v="889227.80699999991"/>
    <n v="0"/>
    <n v="0"/>
    <n v="871493.90500000026"/>
    <n v="0"/>
    <n v="0"/>
    <n v="864423.92800000019"/>
    <n v="0"/>
    <n v="0"/>
    <n v="914629.2350000001"/>
    <n v="41"/>
    <n v="4.4826907375205423E-5"/>
    <n v="703697.08449999976"/>
    <n v="201"/>
    <n v="2.8563426569092184E-4"/>
    <n v="408602.72649999976"/>
    <n v="256"/>
    <n v="6.2652543264417044E-4"/>
    <n v="258764.50949999999"/>
    <n v="625"/>
    <n v="2.4153234970578532E-3"/>
    <n v="224885.51399999997"/>
    <n v="1168"/>
    <n v="5.1937538315607124E-3"/>
    <n v="2049"/>
    <n v="12597962"/>
    <n v="41207"/>
    <n v="3645"/>
    <n v="1919888"/>
    <n v="526.718244170096"/>
    <x v="98"/>
  </r>
  <r>
    <x v="120"/>
    <n v="826641.96000000031"/>
    <n v="0"/>
    <n v="0"/>
    <n v="857081.65800000029"/>
    <n v="0"/>
    <n v="0"/>
    <n v="892303.3600000001"/>
    <n v="0"/>
    <n v="0"/>
    <n v="880977.97599999979"/>
    <n v="0"/>
    <n v="0"/>
    <n v="857517.95949999942"/>
    <n v="0"/>
    <n v="0"/>
    <n v="917049.32999999984"/>
    <n v="33"/>
    <n v="3.5984978038204339E-5"/>
    <n v="730320.12600000016"/>
    <n v="185"/>
    <n v="2.53313572245714E-4"/>
    <n v="423496.58999999997"/>
    <n v="292"/>
    <n v="6.8949787765705507E-4"/>
    <n v="261252.59350000002"/>
    <n v="559"/>
    <n v="2.1396916773574535E-3"/>
    <n v="232126.89200000005"/>
    <n v="1132"/>
    <n v="4.8766430733066454E-3"/>
    <n v="1983"/>
    <n v="12694550"/>
    <n v="46893"/>
    <n v="3974"/>
    <n v="2101219"/>
    <n v="528.74157020634118"/>
    <x v="99"/>
  </r>
  <r>
    <x v="121"/>
    <n v="807263.59800000023"/>
    <n v="0"/>
    <n v="0"/>
    <n v="845907.7899999998"/>
    <n v="0"/>
    <n v="0"/>
    <n v="879793.94900000037"/>
    <n v="0"/>
    <n v="0"/>
    <n v="875091.18900000001"/>
    <n v="0"/>
    <n v="0"/>
    <n v="838672.5569999998"/>
    <n v="0"/>
    <n v="0"/>
    <n v="900432.18149999995"/>
    <n v="10"/>
    <n v="1.1105778097958841E-5"/>
    <n v="740441.62400000007"/>
    <n v="175"/>
    <n v="2.3634543808412367E-4"/>
    <n v="433103.70549999998"/>
    <n v="315"/>
    <n v="7.2730848524222571E-4"/>
    <n v="252785.37899999987"/>
    <n v="600"/>
    <n v="2.3735549990017433E-3"/>
    <n v="234078.35400000005"/>
    <n v="1207"/>
    <n v="5.1563930597358851E-3"/>
    <n v="2122"/>
    <n v="12580101"/>
    <n v="46748"/>
    <n v="4334"/>
    <n v="2225186"/>
    <n v="513.42547300415322"/>
    <x v="100"/>
  </r>
  <r>
    <x v="122"/>
    <n v="792432.07699999993"/>
    <n v="0"/>
    <n v="0"/>
    <n v="835028.4785000002"/>
    <n v="0"/>
    <n v="0"/>
    <n v="876856.36399999959"/>
    <n v="0"/>
    <n v="0"/>
    <n v="874276.89149999991"/>
    <n v="0"/>
    <n v="0"/>
    <n v="831406.84199999971"/>
    <n v="12"/>
    <n v="1.443336690750977E-5"/>
    <n v="887159.37800000026"/>
    <n v="36"/>
    <n v="4.0578954461551092E-5"/>
    <n v="760041.93749999988"/>
    <n v="181"/>
    <n v="2.3814475368998968E-4"/>
    <n v="446651.9"/>
    <n v="333"/>
    <n v="7.4554703562214775E-4"/>
    <n v="251775.40400000004"/>
    <n v="577"/>
    <n v="2.2917250487263638E-3"/>
    <n v="233847.42200000005"/>
    <n v="1215"/>
    <n v="5.1956955078170577E-3"/>
    <n v="2125"/>
    <n v="12558195"/>
    <n v="59035"/>
    <n v="4830"/>
    <n v="2734075"/>
    <n v="566.06107660455484"/>
    <x v="101"/>
  </r>
  <r>
    <x v="123"/>
    <n v="781640.65500000003"/>
    <n v="0"/>
    <n v="0"/>
    <n v="827969.12050000008"/>
    <n v="0"/>
    <n v="0"/>
    <n v="868304.74199999985"/>
    <n v="0"/>
    <n v="0"/>
    <n v="870084.94899999979"/>
    <n v="0"/>
    <n v="0"/>
    <n v="823205.83700000052"/>
    <n v="0"/>
    <n v="0"/>
    <n v="872872.93149999995"/>
    <n v="25"/>
    <n v="2.8641053122174864E-5"/>
    <n v="768340.97149999999"/>
    <n v="189"/>
    <n v="2.4598453943048643E-4"/>
    <n v="461912.27749999997"/>
    <n v="315"/>
    <n v="6.8194766700047289E-4"/>
    <n v="255050.43650000001"/>
    <n v="541"/>
    <n v="2.121149084957555E-3"/>
    <n v="233360.25199999995"/>
    <n v="1141"/>
    <n v="4.8894359267318598E-3"/>
    <n v="1997"/>
    <n v="12514525"/>
    <n v="45488"/>
    <n v="4121"/>
    <n v="2456456"/>
    <n v="596.08250424654216"/>
    <x v="102"/>
  </r>
  <r>
    <x v="124"/>
    <n v="776121.96899999992"/>
    <n v="0"/>
    <n v="0"/>
    <n v="822281.40650000004"/>
    <n v="0"/>
    <n v="0"/>
    <n v="867807.70799999987"/>
    <n v="0"/>
    <n v="0"/>
    <n v="873900.8075"/>
    <n v="0"/>
    <n v="0"/>
    <n v="820665.78550000023"/>
    <n v="0"/>
    <n v="0"/>
    <n v="869156.20950000046"/>
    <n v="26"/>
    <n v="2.9914070354461394E-5"/>
    <n v="792155.25350000011"/>
    <n v="216"/>
    <n v="2.7267382125617621E-4"/>
    <n v="489843.37699999998"/>
    <n v="333"/>
    <n v="6.7980913009261742E-4"/>
    <n v="260684.68899999995"/>
    <n v="519"/>
    <n v="1.9909109429898284E-3"/>
    <n v="240786.94300000003"/>
    <n v="947"/>
    <n v="3.9329375098217014E-3"/>
    <n v="1799"/>
    <n v="12613152"/>
    <n v="44457"/>
    <n v="3725"/>
    <n v="2303718"/>
    <n v="618.44778523489936"/>
    <x v="103"/>
  </r>
  <r>
    <x v="125"/>
    <n v="766302"/>
    <n v="0"/>
    <n v="0"/>
    <n v="807169"/>
    <n v="0"/>
    <n v="0"/>
    <n v="851966.5"/>
    <n v="0"/>
    <n v="0"/>
    <n v="871372"/>
    <n v="0"/>
    <n v="0"/>
    <n v="809869.5"/>
    <n v="0"/>
    <n v="0"/>
    <n v="844201"/>
    <n v="23"/>
    <n v="2.7244696464467585E-5"/>
    <n v="790970"/>
    <n v="202"/>
    <n v="2.5538263145252033E-4"/>
    <n v="503084.5"/>
    <n v="370"/>
    <n v="7.3546292918982793E-4"/>
    <n v="263383.5"/>
    <n v="587"/>
    <n v="2.2286893446248532E-3"/>
    <n v="240827"/>
    <n v="1069"/>
    <n v="4.4388710568167193E-3"/>
    <n v="2026"/>
    <n v="12491161"/>
    <n v="46075"/>
    <n v="3671"/>
    <n v="2260998"/>
    <n v="615.90792699536905"/>
    <x v="104"/>
  </r>
  <r>
    <x v="126"/>
    <n v="441193.0959999999"/>
    <n v="0"/>
    <n v="0"/>
    <n v="436076.24099999992"/>
    <n v="0"/>
    <n v="0"/>
    <n v="454420.22649999999"/>
    <n v="0"/>
    <n v="0"/>
    <n v="413575.05800000008"/>
    <n v="0"/>
    <n v="0"/>
    <n v="439560.80099999998"/>
    <n v="0"/>
    <n v="0"/>
    <n v="462161.41150000005"/>
    <n v="0"/>
    <n v="0"/>
    <n v="343927.80900000012"/>
    <n v="45"/>
    <n v="1.3084141154750292E-4"/>
    <n v="206307.37399999998"/>
    <n v="98"/>
    <n v="4.7501937570103536E-4"/>
    <n v="138925.42750000005"/>
    <n v="296"/>
    <n v="2.1306394756280302E-3"/>
    <n v="108053.95500000005"/>
    <n v="537"/>
    <n v="4.9697394232353625E-3"/>
    <n v="931"/>
    <n v="6342469"/>
    <s v="NULL"/>
    <s v="NULL"/>
    <s v="NULL"/>
    <s v="NULL"/>
    <x v="0"/>
  </r>
  <r>
    <x v="127"/>
    <n v="434220.701"/>
    <n v="0"/>
    <n v="0"/>
    <n v="446139.62300000014"/>
    <n v="0"/>
    <n v="0"/>
    <n v="462572.12700000009"/>
    <n v="0"/>
    <n v="0"/>
    <n v="410841.9915"/>
    <n v="0"/>
    <n v="0"/>
    <n v="433835.47449999989"/>
    <n v="0"/>
    <n v="0"/>
    <n v="468936.62099999998"/>
    <n v="10"/>
    <n v="2.1324843384325916E-5"/>
    <n v="361273.80650000006"/>
    <n v="43"/>
    <n v="1.190232981919767E-4"/>
    <n v="214909.734"/>
    <n v="91"/>
    <n v="4.2343358909931926E-4"/>
    <n v="139615.9945"/>
    <n v="311"/>
    <n v="2.2275384787664855E-3"/>
    <n v="107913.81699999997"/>
    <n v="549"/>
    <n v="5.0873930258624822E-3"/>
    <n v="951"/>
    <n v="6417398"/>
    <n v="1236"/>
    <n v="558"/>
    <n v="148225"/>
    <n v="265.63620071684591"/>
    <x v="105"/>
  </r>
  <r>
    <x v="128"/>
    <n v="413324.31099999987"/>
    <n v="0"/>
    <n v="0"/>
    <n v="423459.359"/>
    <n v="0"/>
    <n v="0"/>
    <n v="443093.78249999997"/>
    <n v="0"/>
    <n v="0"/>
    <n v="393411.92799999996"/>
    <n v="0"/>
    <n v="0"/>
    <n v="405599.74949999998"/>
    <n v="0"/>
    <n v="0"/>
    <n v="444814.92650000018"/>
    <n v="0"/>
    <n v="0"/>
    <n v="353915.02800000005"/>
    <n v="12"/>
    <n v="3.3906443780624082E-5"/>
    <n v="207885.72449999995"/>
    <n v="77"/>
    <n v="3.7039580368107485E-4"/>
    <n v="131497.17799999996"/>
    <n v="250"/>
    <n v="1.9011814839098682E-3"/>
    <n v="104097.71399999999"/>
    <n v="458"/>
    <n v="4.399712370244749E-3"/>
    <n v="785"/>
    <n v="6122854"/>
    <n v="8914"/>
    <n v="1953"/>
    <n v="500628"/>
    <n v="256.33794162826422"/>
    <x v="106"/>
  </r>
  <r>
    <x v="129"/>
    <n v="413214.62900000013"/>
    <n v="0"/>
    <n v="0"/>
    <n v="426794.37399999989"/>
    <n v="0"/>
    <n v="0"/>
    <n v="447196.46749999991"/>
    <n v="0"/>
    <n v="0"/>
    <n v="397029.01799999992"/>
    <n v="0"/>
    <n v="0"/>
    <n v="402752.57400000002"/>
    <n v="0"/>
    <n v="0"/>
    <n v="446667.946"/>
    <n v="0"/>
    <n v="0"/>
    <n v="367198.41499999998"/>
    <n v="0"/>
    <n v="0"/>
    <n v="217073.35050000006"/>
    <n v="35"/>
    <n v="1.6123582152936821E-4"/>
    <n v="132313.94749999998"/>
    <n v="244"/>
    <n v="1.8440988619132541E-3"/>
    <n v="107469.41999999998"/>
    <n v="472"/>
    <n v="4.3919470301412257E-3"/>
    <n v="751"/>
    <n v="6196359"/>
    <n v="5501"/>
    <n v="1884"/>
    <n v="424967"/>
    <n v="225.56634819532908"/>
    <x v="107"/>
  </r>
  <r>
    <x v="130"/>
    <n v="414121.54400000005"/>
    <n v="0"/>
    <n v="0"/>
    <n v="433160.81849999994"/>
    <n v="0"/>
    <n v="0"/>
    <n v="452447.11949999997"/>
    <n v="0"/>
    <n v="0"/>
    <n v="404305.522"/>
    <n v="0"/>
    <n v="0"/>
    <n v="404073.51499999996"/>
    <n v="0"/>
    <n v="0"/>
    <n v="448593.43800000002"/>
    <n v="0"/>
    <n v="0"/>
    <n v="383428.26949999999"/>
    <n v="55"/>
    <n v="1.4344273590395764E-4"/>
    <n v="226987.07199999999"/>
    <n v="95"/>
    <n v="4.1852603834636012E-4"/>
    <n v="132342.72449999998"/>
    <n v="265"/>
    <n v="2.0023767910263934E-3"/>
    <n v="113043.44000000005"/>
    <n v="532"/>
    <n v="4.7061554390064545E-3"/>
    <n v="892"/>
    <n v="6295415"/>
    <n v="6595"/>
    <n v="1831"/>
    <n v="419058"/>
    <n v="228.86837793555435"/>
    <x v="108"/>
  </r>
  <r>
    <x v="131"/>
    <n v="405766.90000000026"/>
    <n v="0"/>
    <n v="0"/>
    <n v="426288.12649999995"/>
    <n v="0"/>
    <n v="0"/>
    <n v="447505.83"/>
    <n v="0"/>
    <n v="0"/>
    <n v="399407.31999999995"/>
    <n v="0"/>
    <n v="0"/>
    <n v="395078.72749999998"/>
    <n v="12"/>
    <n v="3.0373693050836306E-5"/>
    <n v="435348.39850000018"/>
    <n v="0"/>
    <n v="0"/>
    <n v="385121.05950000009"/>
    <n v="65"/>
    <n v="1.6877809820213164E-4"/>
    <n v="233116.02200000006"/>
    <n v="100"/>
    <n v="4.2897094391907553E-4"/>
    <n v="131185.84699999998"/>
    <n v="250"/>
    <n v="1.9056933786462502E-3"/>
    <n v="115554.06200000002"/>
    <n v="455"/>
    <n v="3.9375508928452896E-3"/>
    <n v="805"/>
    <n v="6228350"/>
    <n v="6114"/>
    <n v="1714"/>
    <n v="366274"/>
    <n v="213.69544924154025"/>
    <x v="109"/>
  </r>
  <r>
    <x v="132"/>
    <n v="391287.8"/>
    <n v="0"/>
    <n v="0"/>
    <n v="414432.80399999989"/>
    <n v="0"/>
    <n v="0"/>
    <n v="438530.96250000002"/>
    <n v="0"/>
    <n v="0"/>
    <n v="393929.12849999988"/>
    <n v="0"/>
    <n v="0"/>
    <n v="384237.13249999989"/>
    <n v="0"/>
    <n v="0"/>
    <n v="417907.85649999999"/>
    <n v="0"/>
    <n v="0"/>
    <n v="381586.25750000007"/>
    <n v="13"/>
    <n v="3.4068312850601016E-5"/>
    <n v="234754.49749999994"/>
    <n v="97"/>
    <n v="4.1319762148539892E-4"/>
    <n v="126453.64149999997"/>
    <n v="273"/>
    <n v="2.1588939374276544E-3"/>
    <n v="111659.117"/>
    <n v="480"/>
    <n v="4.2987980999348221E-3"/>
    <n v="850"/>
    <n v="6085821"/>
    <n v="4029"/>
    <n v="1535"/>
    <n v="310945"/>
    <n v="202.57003257328989"/>
    <x v="110"/>
  </r>
  <r>
    <x v="133"/>
    <n v="397808.516"/>
    <n v="0"/>
    <n v="0"/>
    <n v="419842.19600000005"/>
    <n v="0"/>
    <n v="0"/>
    <n v="445782.42800000007"/>
    <n v="0"/>
    <n v="0"/>
    <n v="399567.22049999994"/>
    <n v="0"/>
    <n v="0"/>
    <n v="386699.429"/>
    <n v="0"/>
    <n v="0"/>
    <n v="417144.75549999997"/>
    <n v="14"/>
    <n v="3.3561491102097776E-5"/>
    <n v="394110.46749999991"/>
    <n v="49"/>
    <n v="1.2433062311393699E-4"/>
    <n v="251661.13800000004"/>
    <n v="133"/>
    <n v="5.2848843113790568E-4"/>
    <n v="131465.65899999996"/>
    <n v="229"/>
    <n v="1.7418997610623172E-3"/>
    <n v="116767.32"/>
    <n v="387"/>
    <n v="3.3142834827415749E-3"/>
    <n v="749"/>
    <n v="6207101"/>
    <n v="3362"/>
    <n v="1243"/>
    <n v="253265"/>
    <n v="203.75301689460983"/>
    <x v="111"/>
  </r>
  <r>
    <x v="134"/>
    <n v="406671"/>
    <n v="0"/>
    <n v="0"/>
    <n v="429703"/>
    <n v="0"/>
    <n v="0"/>
    <n v="458454"/>
    <n v="0"/>
    <n v="0"/>
    <n v="414859"/>
    <n v="0"/>
    <n v="0"/>
    <n v="398739"/>
    <n v="0"/>
    <n v="0"/>
    <n v="423854.5"/>
    <n v="10"/>
    <n v="2.3593001843793096E-5"/>
    <n v="413118.5"/>
    <n v="47"/>
    <n v="1.1376880967567418E-4"/>
    <n v="270836"/>
    <n v="150"/>
    <n v="5.5384070064540898E-4"/>
    <n v="137468.5"/>
    <n v="276"/>
    <n v="2.0077326805777325E-3"/>
    <n v="123639"/>
    <n v="456"/>
    <n v="3.6881566496008542E-3"/>
    <n v="882"/>
    <n v="6424375"/>
    <n v="4859"/>
    <n v="1122"/>
    <n v="226600"/>
    <n v="201.9607843137255"/>
    <x v="112"/>
  </r>
  <r>
    <x v="135"/>
    <n v="194872.17199999999"/>
    <n v="0"/>
    <n v="0"/>
    <n v="190741.96899999998"/>
    <n v="0"/>
    <n v="0"/>
    <n v="220136.62349999999"/>
    <n v="0"/>
    <n v="0"/>
    <n v="175502.16100000002"/>
    <n v="0"/>
    <n v="0"/>
    <n v="190333.30599999998"/>
    <n v="0"/>
    <n v="0"/>
    <n v="216185.31649999996"/>
    <n v="12"/>
    <n v="5.5507932704578491E-5"/>
    <n v="163288.80350000001"/>
    <n v="10"/>
    <n v="6.1241186080465088E-5"/>
    <n v="103369.628"/>
    <n v="16"/>
    <n v="1.5478434342435673E-4"/>
    <n v="77403.375"/>
    <n v="148"/>
    <n v="1.9120613280751647E-3"/>
    <n v="69911.267999999996"/>
    <n v="342"/>
    <n v="4.8919152775200704E-3"/>
    <n v="506"/>
    <n v="2939403"/>
    <s v="NULL"/>
    <s v="NULL"/>
    <s v="NULL"/>
    <s v="NULL"/>
    <x v="0"/>
  </r>
  <r>
    <x v="136"/>
    <n v="190348.39"/>
    <n v="0"/>
    <n v="0"/>
    <n v="191565.23600000003"/>
    <n v="0"/>
    <n v="0"/>
    <n v="210545.204"/>
    <n v="0"/>
    <n v="0"/>
    <n v="178213.63250000001"/>
    <n v="0"/>
    <n v="0"/>
    <n v="182238.62599999999"/>
    <n v="0"/>
    <n v="0"/>
    <n v="211276.55449999997"/>
    <n v="0"/>
    <n v="0"/>
    <n v="167578.28750000003"/>
    <n v="0"/>
    <n v="0"/>
    <n v="103802.82249999999"/>
    <n v="10"/>
    <n v="9.6336494125677557E-5"/>
    <n v="75312.245500000019"/>
    <n v="105"/>
    <n v="1.3941955827090559E-3"/>
    <n v="68008.944000000003"/>
    <n v="319"/>
    <n v="4.6905595240531893E-3"/>
    <n v="434"/>
    <n v="2899335"/>
    <n v="284"/>
    <n v="118"/>
    <n v="40195"/>
    <n v="340.63559322033899"/>
    <x v="113"/>
  </r>
  <r>
    <x v="137"/>
    <n v="186854.58799999996"/>
    <n v="0"/>
    <n v="0"/>
    <n v="186970.58799999999"/>
    <n v="0"/>
    <n v="0"/>
    <n v="204407.42449999996"/>
    <n v="0"/>
    <n v="0"/>
    <n v="178080.69050000003"/>
    <n v="0"/>
    <n v="0"/>
    <n v="174519.02599999995"/>
    <n v="0"/>
    <n v="0"/>
    <n v="204571.39849999998"/>
    <n v="0"/>
    <n v="0"/>
    <n v="168929.11900000001"/>
    <n v="0"/>
    <n v="0"/>
    <n v="103023.62250000001"/>
    <n v="0"/>
    <n v="0"/>
    <n v="72413.375000000015"/>
    <n v="109"/>
    <n v="1.505246786246325E-3"/>
    <n v="66546.440000000017"/>
    <n v="388"/>
    <n v="5.8305147503006907E-3"/>
    <n v="497"/>
    <n v="2839877"/>
    <n v="1445"/>
    <n v="440"/>
    <n v="153447"/>
    <n v="348.74318181818182"/>
    <x v="114"/>
  </r>
  <r>
    <x v="138"/>
    <n v="193429.39699999991"/>
    <n v="0"/>
    <n v="0"/>
    <n v="194958.88199999998"/>
    <n v="0"/>
    <n v="0"/>
    <n v="211503.80899999992"/>
    <n v="0"/>
    <n v="0"/>
    <n v="186521.54249999998"/>
    <n v="0"/>
    <n v="0"/>
    <n v="178252.0385"/>
    <n v="0"/>
    <n v="0"/>
    <n v="211131.5975"/>
    <n v="0"/>
    <n v="0"/>
    <n v="181448.78049999994"/>
    <n v="0"/>
    <n v="0"/>
    <n v="110024.408"/>
    <n v="0"/>
    <n v="0"/>
    <n v="74185.386499999993"/>
    <n v="102"/>
    <n v="1.3749338624797758E-3"/>
    <n v="70490.617000000013"/>
    <n v="411"/>
    <n v="5.8305632365226699E-3"/>
    <n v="513"/>
    <n v="2961052"/>
    <n v="1114"/>
    <n v="482"/>
    <n v="159525"/>
    <n v="330.96473029045643"/>
    <x v="115"/>
  </r>
  <r>
    <x v="139"/>
    <n v="185985.31499999997"/>
    <n v="0"/>
    <n v="0"/>
    <n v="189029.04549999998"/>
    <n v="0"/>
    <n v="0"/>
    <n v="205962.16699999996"/>
    <n v="0"/>
    <n v="0"/>
    <n v="183018.99649999998"/>
    <n v="0"/>
    <n v="0"/>
    <n v="171100.80800000002"/>
    <n v="0"/>
    <n v="0"/>
    <n v="200177.57400000002"/>
    <n v="0"/>
    <n v="0"/>
    <n v="179781.4645"/>
    <n v="0"/>
    <n v="0"/>
    <n v="107587.72149999997"/>
    <n v="15"/>
    <n v="1.3942111414637592E-4"/>
    <n v="70239.669500000004"/>
    <n v="154"/>
    <n v="2.1924932320474544E-3"/>
    <n v="68351.840999999986"/>
    <n v="452"/>
    <n v="6.6128430981105555E-3"/>
    <n v="621"/>
    <n v="2869003"/>
    <n v="1969"/>
    <n v="660"/>
    <n v="531881"/>
    <n v="805.88030303030303"/>
    <x v="116"/>
  </r>
  <r>
    <x v="140"/>
    <n v="175728.29700000002"/>
    <n v="0"/>
    <n v="0"/>
    <n v="179535.44100000002"/>
    <n v="0"/>
    <n v="0"/>
    <n v="196496.52100000001"/>
    <n v="0"/>
    <n v="0"/>
    <n v="175609.85750000004"/>
    <n v="0"/>
    <n v="0"/>
    <n v="161853.68849999996"/>
    <n v="0"/>
    <n v="0"/>
    <n v="184878.66650000005"/>
    <n v="0"/>
    <n v="0"/>
    <n v="171337.65199999997"/>
    <n v="0"/>
    <n v="0"/>
    <n v="103985.39350000001"/>
    <n v="0"/>
    <n v="0"/>
    <n v="64995.027499999997"/>
    <n v="87"/>
    <n v="1.3385639386028416E-3"/>
    <n v="62331.764999999999"/>
    <n v="333"/>
    <n v="5.3423804058813354E-3"/>
    <n v="420"/>
    <n v="2715855"/>
    <n v="4861"/>
    <n v="783"/>
    <n v="1556877"/>
    <n v="1988.3486590038315"/>
    <x v="117"/>
  </r>
  <r>
    <x v="141"/>
    <n v="182165.25799999986"/>
    <n v="0"/>
    <n v="0"/>
    <n v="187453.66999999998"/>
    <n v="0"/>
    <n v="0"/>
    <n v="207643.0355"/>
    <n v="0"/>
    <n v="0"/>
    <n v="182781.77649999998"/>
    <n v="0"/>
    <n v="0"/>
    <n v="167955.08899999998"/>
    <n v="0"/>
    <n v="0"/>
    <n v="190717.82399999996"/>
    <n v="0"/>
    <n v="0"/>
    <n v="183856.61499999999"/>
    <n v="11"/>
    <n v="5.9829231599852963E-5"/>
    <n v="114668.30750000002"/>
    <n v="13"/>
    <n v="1.1337047073795867E-4"/>
    <n v="69297.958000000013"/>
    <n v="85"/>
    <n v="1.2265873692843877E-3"/>
    <n v="67486.192999999999"/>
    <n v="353"/>
    <n v="5.2306995595380523E-3"/>
    <n v="451"/>
    <n v="2858834"/>
    <n v="698"/>
    <n v="342"/>
    <n v="86571"/>
    <n v="253.13157894736841"/>
    <x v="118"/>
  </r>
  <r>
    <x v="142"/>
    <n v="173932.64600000004"/>
    <n v="0"/>
    <n v="0"/>
    <n v="178873.603"/>
    <n v="0"/>
    <n v="0"/>
    <n v="198372.98200000002"/>
    <n v="0"/>
    <n v="0"/>
    <n v="176055.9705"/>
    <n v="0"/>
    <n v="0"/>
    <n v="162487.86100000003"/>
    <n v="0"/>
    <n v="0"/>
    <n v="178095.02549999999"/>
    <n v="0"/>
    <n v="0"/>
    <n v="175108.91499999998"/>
    <n v="0"/>
    <n v="0"/>
    <n v="112891.10900000001"/>
    <n v="0"/>
    <n v="0"/>
    <n v="64053.537499999991"/>
    <n v="68"/>
    <n v="1.061611936733393E-3"/>
    <n v="62700.050000000025"/>
    <n v="294"/>
    <n v="4.6889914760833507E-3"/>
    <n v="362"/>
    <n v="2728192"/>
    <n v="438"/>
    <n v="349"/>
    <n v="90980"/>
    <n v="260.68767908309457"/>
    <x v="119"/>
  </r>
  <r>
    <x v="143"/>
    <n v="169114"/>
    <n v="0"/>
    <n v="0"/>
    <n v="174904"/>
    <n v="0"/>
    <n v="0"/>
    <n v="193029.5"/>
    <n v="0"/>
    <n v="0"/>
    <n v="171919.5"/>
    <n v="0"/>
    <n v="0"/>
    <n v="158791.5"/>
    <n v="0"/>
    <n v="0"/>
    <n v="169558"/>
    <n v="0"/>
    <n v="0"/>
    <n v="171197.5"/>
    <n v="0"/>
    <n v="0"/>
    <n v="113821"/>
    <n v="25"/>
    <n v="2.1964312385236467E-4"/>
    <n v="62336"/>
    <n v="61"/>
    <n v="9.785677618069815E-4"/>
    <n v="60676"/>
    <n v="327"/>
    <n v="5.3892807699914298E-3"/>
    <n v="413"/>
    <n v="2660904"/>
    <n v="1185"/>
    <n v="471"/>
    <n v="136033"/>
    <n v="288.81740976645438"/>
    <x v="120"/>
  </r>
  <r>
    <x v="144"/>
    <n v="198379.46799999996"/>
    <n v="0"/>
    <n v="0"/>
    <n v="189528.50099999999"/>
    <n v="0"/>
    <n v="0"/>
    <n v="210575.72450000001"/>
    <n v="0"/>
    <n v="0"/>
    <n v="177168.1035"/>
    <n v="0"/>
    <n v="0"/>
    <n v="180701.02949999998"/>
    <n v="0"/>
    <n v="0"/>
    <n v="200408.12250000003"/>
    <n v="0"/>
    <n v="0"/>
    <n v="146330.69099999999"/>
    <n v="0"/>
    <n v="0"/>
    <n v="87023.108499999988"/>
    <n v="0"/>
    <n v="0"/>
    <n v="62773.941000000006"/>
    <n v="127"/>
    <n v="2.0231324969703589E-3"/>
    <n v="57578.03899999999"/>
    <n v="322"/>
    <n v="5.5924099811735526E-3"/>
    <n v="449"/>
    <n v="2765788"/>
    <s v="NULL"/>
    <s v="NULL"/>
    <s v="NULL"/>
    <s v="NULL"/>
    <x v="0"/>
  </r>
  <r>
    <x v="145"/>
    <n v="193043.56899999996"/>
    <n v="0"/>
    <n v="0"/>
    <n v="191641.68549999999"/>
    <n v="0"/>
    <n v="0"/>
    <n v="200551.25450000001"/>
    <n v="0"/>
    <n v="0"/>
    <n v="175397.70849999995"/>
    <n v="0"/>
    <n v="0"/>
    <n v="173779.25849999994"/>
    <n v="0"/>
    <n v="0"/>
    <n v="198100.59600000002"/>
    <n v="0"/>
    <n v="0"/>
    <n v="150475.10649999994"/>
    <n v="0"/>
    <n v="0"/>
    <n v="88091.249500000005"/>
    <n v="0"/>
    <n v="0"/>
    <n v="61784.547500000001"/>
    <n v="99"/>
    <n v="1.6023423979919897E-3"/>
    <n v="56191.848000000005"/>
    <n v="303"/>
    <n v="5.3922412375546E-3"/>
    <n v="402"/>
    <n v="2728651"/>
    <n v="823"/>
    <n v="543"/>
    <n v="116899"/>
    <n v="215.28360957642727"/>
    <x v="121"/>
  </r>
  <r>
    <x v="146"/>
    <n v="194623.44399999999"/>
    <n v="0"/>
    <n v="0"/>
    <n v="194166.76750000002"/>
    <n v="0"/>
    <n v="0"/>
    <n v="190675.99400000001"/>
    <n v="0"/>
    <n v="0"/>
    <n v="178273.68650000004"/>
    <n v="0"/>
    <n v="0"/>
    <n v="174068.03450000007"/>
    <n v="0"/>
    <n v="0"/>
    <n v="198137.63700000002"/>
    <n v="0"/>
    <n v="0"/>
    <n v="156158.56599999999"/>
    <n v="0"/>
    <n v="0"/>
    <n v="89800.068999999989"/>
    <n v="0"/>
    <n v="0"/>
    <n v="60417.999000000011"/>
    <n v="107"/>
    <n v="1.7709954280346156E-3"/>
    <n v="54983.761999999995"/>
    <n v="374"/>
    <n v="6.8020082001664425E-3"/>
    <n v="481"/>
    <n v="2733429"/>
    <n v="4593"/>
    <n v="1703"/>
    <n v="367324"/>
    <n v="215.69230769230768"/>
    <x v="122"/>
  </r>
  <r>
    <x v="147"/>
    <n v="198921.17200000008"/>
    <n v="0"/>
    <n v="0"/>
    <n v="195822.22200000001"/>
    <n v="0"/>
    <n v="0"/>
    <n v="201299.005"/>
    <n v="0"/>
    <n v="0"/>
    <n v="184651.98150000002"/>
    <n v="0"/>
    <n v="0"/>
    <n v="170737.68550000008"/>
    <n v="0"/>
    <n v="0"/>
    <n v="196243.07649999997"/>
    <n v="0"/>
    <n v="0"/>
    <n v="161440.33199999999"/>
    <n v="0"/>
    <n v="0"/>
    <n v="92817.239999999976"/>
    <n v="0"/>
    <n v="0"/>
    <n v="60564.291000000005"/>
    <n v="144"/>
    <n v="2.3776386650014606E-3"/>
    <n v="57438.913000000022"/>
    <n v="348"/>
    <n v="6.0586104754454502E-3"/>
    <n v="492"/>
    <n v="2782137"/>
    <n v="4526"/>
    <n v="1526"/>
    <n v="337022"/>
    <n v="220.85321100917432"/>
    <x v="123"/>
  </r>
  <r>
    <x v="148"/>
    <n v="189131.59999999998"/>
    <n v="0"/>
    <n v="0"/>
    <n v="188231.15000000002"/>
    <n v="0"/>
    <n v="0"/>
    <n v="192970.54399999999"/>
    <n v="0"/>
    <n v="0"/>
    <n v="178117.61599999998"/>
    <n v="0"/>
    <n v="0"/>
    <n v="162520.50600000002"/>
    <n v="0"/>
    <n v="0"/>
    <n v="184008.86250000002"/>
    <n v="0"/>
    <n v="0"/>
    <n v="159018.86849999998"/>
    <n v="11"/>
    <n v="6.9174181050093441E-5"/>
    <n v="91810.847999999969"/>
    <n v="13"/>
    <n v="1.4159546810851812E-4"/>
    <n v="56688.577999999994"/>
    <n v="121"/>
    <n v="2.1344687813478055E-3"/>
    <n v="55206.286"/>
    <n v="403"/>
    <n v="7.2998933491015862E-3"/>
    <n v="537"/>
    <n v="2671957"/>
    <n v="5205"/>
    <n v="1397"/>
    <n v="295468"/>
    <n v="211.50178954903365"/>
    <x v="124"/>
  </r>
  <r>
    <x v="149"/>
    <n v="190660.54599999994"/>
    <n v="0"/>
    <n v="0"/>
    <n v="190019.17199999999"/>
    <n v="0"/>
    <n v="0"/>
    <n v="196687.57300000003"/>
    <n v="0"/>
    <n v="0"/>
    <n v="183057.36"/>
    <n v="0"/>
    <n v="0"/>
    <n v="164413.51550000001"/>
    <n v="0"/>
    <n v="0"/>
    <n v="182444.27400000003"/>
    <n v="0"/>
    <n v="0"/>
    <n v="165286.16950000002"/>
    <n v="12"/>
    <n v="7.260135579583384E-5"/>
    <n v="96921.569499999983"/>
    <n v="21"/>
    <n v="2.166700364875953E-4"/>
    <n v="58901.418500000014"/>
    <n v="125"/>
    <n v="2.1221899774790647E-3"/>
    <n v="56415.146000000008"/>
    <n v="307"/>
    <n v="5.4418010369059397E-3"/>
    <n v="453"/>
    <n v="2722708"/>
    <n v="5606"/>
    <n v="1270"/>
    <n v="271947"/>
    <n v="214.13149606299211"/>
    <x v="125"/>
  </r>
  <r>
    <x v="150"/>
    <n v="190646.19299999997"/>
    <n v="0"/>
    <n v="0"/>
    <n v="192337.81150000001"/>
    <n v="0"/>
    <n v="0"/>
    <n v="201295.59399999998"/>
    <n v="0"/>
    <n v="0"/>
    <n v="184666.26800000004"/>
    <n v="0"/>
    <n v="0"/>
    <n v="165275.16100000002"/>
    <n v="0"/>
    <n v="0"/>
    <n v="180963.13949999996"/>
    <n v="0"/>
    <n v="0"/>
    <n v="171253.71449999997"/>
    <n v="0"/>
    <n v="0"/>
    <n v="104080.37149999998"/>
    <n v="28"/>
    <n v="2.6902286758267389E-4"/>
    <n v="59928.847000000002"/>
    <n v="109"/>
    <n v="1.8188235792355558E-3"/>
    <n v="57200.35500000001"/>
    <n v="360"/>
    <n v="6.293667233358953E-3"/>
    <n v="497"/>
    <n v="2767279"/>
    <n v="6252"/>
    <n v="1299"/>
    <n v="289099"/>
    <n v="222.55504234026174"/>
    <x v="126"/>
  </r>
  <r>
    <x v="151"/>
    <n v="188425.10900000008"/>
    <n v="0"/>
    <n v="0"/>
    <n v="190680.65650000004"/>
    <n v="0"/>
    <n v="0"/>
    <n v="199638.70949999997"/>
    <n v="0"/>
    <n v="0"/>
    <n v="184073.87000000005"/>
    <n v="0"/>
    <n v="0"/>
    <n v="165134.20499999996"/>
    <n v="0"/>
    <n v="0"/>
    <n v="175012.55250000002"/>
    <n v="0"/>
    <n v="0"/>
    <n v="170507.83850000007"/>
    <n v="0"/>
    <n v="0"/>
    <n v="105412.09250000003"/>
    <n v="34"/>
    <n v="3.2254363985801716E-4"/>
    <n v="58983.437000000005"/>
    <n v="78"/>
    <n v="1.3224051355298267E-3"/>
    <n v="56078.606999999996"/>
    <n v="272"/>
    <n v="4.850334459984001E-3"/>
    <n v="384"/>
    <n v="2741649"/>
    <n v="3740"/>
    <n v="1238"/>
    <n v="289299"/>
    <n v="233.68255250403877"/>
    <x v="127"/>
  </r>
  <r>
    <x v="152"/>
    <n v="184170"/>
    <n v="0"/>
    <n v="0"/>
    <n v="187968"/>
    <n v="0"/>
    <n v="0"/>
    <n v="196764.5"/>
    <n v="0"/>
    <n v="0"/>
    <n v="181845"/>
    <n v="0"/>
    <n v="0"/>
    <n v="163748"/>
    <n v="0"/>
    <n v="0"/>
    <n v="167929"/>
    <n v="0"/>
    <n v="0"/>
    <n v="170232.5"/>
    <n v="0"/>
    <n v="0"/>
    <n v="109127"/>
    <n v="34"/>
    <n v="3.1156359104529587E-4"/>
    <n v="59063"/>
    <n v="90"/>
    <n v="1.5237966239439243E-3"/>
    <n v="57359"/>
    <n v="280"/>
    <n v="4.88153559162468E-3"/>
    <n v="404"/>
    <n v="2714883"/>
    <n v="7756"/>
    <n v="1147"/>
    <n v="265913"/>
    <n v="231.83347863993026"/>
    <x v="128"/>
  </r>
  <r>
    <x v="153"/>
    <n v="282636.46099999995"/>
    <n v="0"/>
    <n v="0"/>
    <n v="275285.89999999991"/>
    <n v="0"/>
    <n v="0"/>
    <n v="294020.44799999997"/>
    <n v="0"/>
    <n v="0"/>
    <n v="282226.60749999993"/>
    <n v="0"/>
    <n v="0"/>
    <n v="299404.34899999999"/>
    <n v="0"/>
    <n v="0"/>
    <n v="311506.72200000018"/>
    <n v="0"/>
    <n v="0"/>
    <n v="241980.81100000002"/>
    <n v="34"/>
    <n v="1.4050700904544037E-4"/>
    <n v="148034.85649999999"/>
    <n v="128"/>
    <n v="8.6466122254119258E-4"/>
    <n v="91921.866000000024"/>
    <n v="268"/>
    <n v="2.9155195783340596E-3"/>
    <n v="67024.43200000003"/>
    <n v="398"/>
    <n v="5.938133127334818E-3"/>
    <n v="794"/>
    <n v="4238868"/>
    <s v="NULL"/>
    <s v="NULL"/>
    <s v="NULL"/>
    <s v="NULL"/>
    <x v="0"/>
  </r>
  <r>
    <x v="154"/>
    <n v="262336.82700000005"/>
    <n v="0"/>
    <n v="0"/>
    <n v="265637.72249999997"/>
    <n v="0"/>
    <n v="0"/>
    <n v="277092.01500000001"/>
    <n v="0"/>
    <n v="0"/>
    <n v="264178.772"/>
    <n v="0"/>
    <n v="0"/>
    <n v="279327.86249999993"/>
    <n v="0"/>
    <n v="0"/>
    <n v="298118.527"/>
    <n v="0"/>
    <n v="0"/>
    <n v="238505.87349999993"/>
    <n v="11"/>
    <n v="4.6120457490536406E-5"/>
    <n v="144811.99599999998"/>
    <n v="61"/>
    <n v="4.2123582082246837E-4"/>
    <n v="85157.611499999999"/>
    <n v="266"/>
    <n v="3.1236197835351454E-3"/>
    <n v="64334.701000000001"/>
    <n v="407"/>
    <n v="6.3262903794330215E-3"/>
    <n v="734"/>
    <n v="4032123"/>
    <n v="867"/>
    <n v="187"/>
    <n v="183721"/>
    <n v="982.46524064171126"/>
    <x v="129"/>
  </r>
  <r>
    <x v="155"/>
    <n v="264708.25300000014"/>
    <n v="0"/>
    <n v="0"/>
    <n v="267746.15649999998"/>
    <n v="0"/>
    <n v="0"/>
    <n v="276253.60749999998"/>
    <n v="0"/>
    <n v="0"/>
    <n v="265960.75300000003"/>
    <n v="0"/>
    <n v="0"/>
    <n v="276810.00049999985"/>
    <n v="0"/>
    <n v="0"/>
    <n v="301495.06350000005"/>
    <n v="24"/>
    <n v="7.9603293405167136E-5"/>
    <n v="249120.353"/>
    <n v="33"/>
    <n v="1.3246609360737378E-4"/>
    <n v="150486.85550000001"/>
    <n v="101"/>
    <n v="6.7115496343134098E-4"/>
    <n v="86253.967000000062"/>
    <n v="256"/>
    <n v="2.9679794321807811E-3"/>
    <n v="67744.048000000024"/>
    <n v="386"/>
    <n v="5.6979175498930897E-3"/>
    <n v="743"/>
    <n v="4079507"/>
    <n v="4543"/>
    <n v="657"/>
    <n v="801841"/>
    <n v="1220.4581430745814"/>
    <x v="130"/>
  </r>
  <r>
    <x v="156"/>
    <n v="271303.23900000006"/>
    <n v="0"/>
    <n v="0"/>
    <n v="274436.27599999995"/>
    <n v="0"/>
    <n v="0"/>
    <n v="285386.18599999999"/>
    <n v="0"/>
    <n v="0"/>
    <n v="272533.39299999992"/>
    <n v="0"/>
    <n v="0"/>
    <n v="279559.93499999982"/>
    <n v="0"/>
    <n v="0"/>
    <n v="306500.12449999992"/>
    <n v="0"/>
    <n v="0"/>
    <n v="259501.14350000001"/>
    <n v="23"/>
    <n v="8.8631594026097231E-5"/>
    <n v="158482.20299999998"/>
    <n v="90"/>
    <n v="5.6788710843450356E-4"/>
    <n v="87937.814500000008"/>
    <n v="244"/>
    <n v="2.7746880154725698E-3"/>
    <n v="68813.03499999996"/>
    <n v="357"/>
    <n v="5.1879705640072438E-3"/>
    <n v="691"/>
    <n v="4189112"/>
    <n v="2467"/>
    <n v="733"/>
    <n v="941329"/>
    <n v="1284.2141882673943"/>
    <x v="131"/>
  </r>
  <r>
    <x v="157"/>
    <n v="261979.14200000011"/>
    <n v="0"/>
    <n v="0"/>
    <n v="267441.82799999998"/>
    <n v="0"/>
    <n v="0"/>
    <n v="279556.47199999995"/>
    <n v="0"/>
    <n v="0"/>
    <n v="267037.05799999996"/>
    <n v="0"/>
    <n v="0"/>
    <n v="268073.68050000002"/>
    <n v="0"/>
    <n v="0"/>
    <n v="296164.22900000005"/>
    <n v="0"/>
    <n v="0"/>
    <n v="259342.40399999998"/>
    <n v="21"/>
    <n v="8.0974031535544806E-5"/>
    <n v="159182.41699999996"/>
    <n v="135"/>
    <n v="8.4808361717487958E-4"/>
    <n v="86424.832999999955"/>
    <n v="224"/>
    <n v="2.5918476463819159E-3"/>
    <n v="68394.593000000023"/>
    <n v="377"/>
    <n v="5.5121316388270615E-3"/>
    <n v="736"/>
    <n v="4094900"/>
    <n v="4799"/>
    <n v="652"/>
    <n v="732741"/>
    <n v="1123.8358895705521"/>
    <x v="132"/>
  </r>
  <r>
    <x v="158"/>
    <n v="256071.18600000005"/>
    <n v="0"/>
    <n v="0"/>
    <n v="262289.098"/>
    <n v="0"/>
    <n v="0"/>
    <n v="276277.6860000001"/>
    <n v="0"/>
    <n v="0"/>
    <n v="261886.78700000007"/>
    <n v="0"/>
    <n v="0"/>
    <n v="260940.32449999999"/>
    <n v="0"/>
    <n v="0"/>
    <n v="286646.73199999996"/>
    <n v="12"/>
    <n v="4.1863376275993974E-5"/>
    <n v="258665.04000000004"/>
    <n v="63"/>
    <n v="2.4355823268579313E-4"/>
    <n v="161058.22800000003"/>
    <n v="154"/>
    <n v="9.561759241508603E-4"/>
    <n v="85323.534499999994"/>
    <n v="257"/>
    <n v="3.0120646256162772E-3"/>
    <n v="68682.324999999983"/>
    <n v="374"/>
    <n v="5.4453602145821374E-3"/>
    <n v="785"/>
    <n v="4030950"/>
    <n v="5441"/>
    <n v="803"/>
    <n v="1071609"/>
    <n v="1334.5068493150684"/>
    <x v="133"/>
  </r>
  <r>
    <x v="159"/>
    <n v="260585.73"/>
    <n v="0"/>
    <n v="0"/>
    <n v="268304.2855"/>
    <n v="0"/>
    <n v="0"/>
    <n v="283855.82300000009"/>
    <n v="0"/>
    <n v="0"/>
    <n v="266014.85799999995"/>
    <n v="0"/>
    <n v="0"/>
    <n v="264582.19350000005"/>
    <n v="0"/>
    <n v="0"/>
    <n v="290499.27250000002"/>
    <n v="0"/>
    <n v="0"/>
    <n v="268643.78400000004"/>
    <n v="56"/>
    <n v="2.0845447888717943E-4"/>
    <n v="173278.35099999997"/>
    <n v="161"/>
    <n v="9.2914088269457288E-4"/>
    <n v="88807.648499999981"/>
    <n v="228"/>
    <n v="2.5673464375087023E-3"/>
    <n v="72086.805000000008"/>
    <n v="390"/>
    <n v="5.4101440617322404E-3"/>
    <n v="779"/>
    <n v="4141008"/>
    <n v="3935"/>
    <n v="992"/>
    <n v="1130453"/>
    <n v="1139.5695564516129"/>
    <x v="134"/>
  </r>
  <r>
    <x v="160"/>
    <n v="252546.34199999995"/>
    <n v="0"/>
    <n v="0"/>
    <n v="260651.82299999992"/>
    <n v="0"/>
    <n v="0"/>
    <n v="275459.52149999997"/>
    <n v="0"/>
    <n v="0"/>
    <n v="262019.9265"/>
    <n v="0"/>
    <n v="0"/>
    <n v="257330.84799999994"/>
    <n v="0"/>
    <n v="0"/>
    <n v="280035.67749999999"/>
    <n v="0"/>
    <n v="0"/>
    <n v="265035.70750000008"/>
    <n v="53"/>
    <n v="1.9997305457416519E-4"/>
    <n v="176601.07499999995"/>
    <n v="160"/>
    <n v="9.0599675001978353E-4"/>
    <n v="88967.705500000011"/>
    <n v="213"/>
    <n v="2.3941271588711478E-3"/>
    <n v="70876.893999999971"/>
    <n v="318"/>
    <n v="4.4866525894884744E-3"/>
    <n v="691"/>
    <n v="4055532"/>
    <n v="9052"/>
    <n v="1374"/>
    <n v="1075730"/>
    <n v="782.91848617176129"/>
    <x v="135"/>
  </r>
  <r>
    <x v="161"/>
    <n v="241145"/>
    <n v="0"/>
    <n v="0"/>
    <n v="248457"/>
    <n v="0"/>
    <n v="0"/>
    <n v="264191.5"/>
    <n v="0"/>
    <n v="0"/>
    <n v="253371.5"/>
    <n v="0"/>
    <n v="0"/>
    <n v="244164.5"/>
    <n v="0"/>
    <n v="0"/>
    <n v="262872"/>
    <n v="0"/>
    <n v="0"/>
    <n v="255287"/>
    <n v="39"/>
    <n v="1.5276923619299062E-4"/>
    <n v="173379"/>
    <n v="126"/>
    <n v="7.2673161109476929E-4"/>
    <n v="86673.5"/>
    <n v="270"/>
    <n v="3.1151389986558754E-3"/>
    <n v="69235"/>
    <n v="328"/>
    <n v="4.7374882646060521E-3"/>
    <n v="724"/>
    <n v="3887172"/>
    <n v="13348"/>
    <n v="1086"/>
    <n v="450355"/>
    <n v="414.6915285451197"/>
    <x v="136"/>
  </r>
  <r>
    <x v="162"/>
    <n v="310127.76799999992"/>
    <n v="0"/>
    <n v="0"/>
    <n v="304648.84600000002"/>
    <n v="0"/>
    <n v="0"/>
    <n v="338843.88150000002"/>
    <n v="0"/>
    <n v="0"/>
    <n v="291963.46799999999"/>
    <n v="0"/>
    <n v="0"/>
    <n v="293803.01049999997"/>
    <n v="0"/>
    <n v="0"/>
    <n v="317172.56600000011"/>
    <n v="0"/>
    <n v="0"/>
    <n v="237459.81299999999"/>
    <n v="0"/>
    <n v="0"/>
    <n v="143129.81400000004"/>
    <n v="73"/>
    <n v="5.1002651341389973E-4"/>
    <n v="91541.923999999999"/>
    <n v="243"/>
    <n v="2.6545214409083211E-3"/>
    <n v="65448.53"/>
    <n v="345"/>
    <n v="5.2713177820800563E-3"/>
    <n v="661"/>
    <n v="4411546"/>
    <s v="NULL"/>
    <s v="NULL"/>
    <s v="NULL"/>
    <s v="NULL"/>
    <x v="0"/>
  </r>
  <r>
    <x v="163"/>
    <n v="304474.06900000008"/>
    <n v="0"/>
    <n v="0"/>
    <n v="302948.11849999998"/>
    <n v="0"/>
    <n v="0"/>
    <n v="330163.70399999997"/>
    <n v="0"/>
    <n v="0"/>
    <n v="294737.53900000005"/>
    <n v="0"/>
    <n v="0"/>
    <n v="290858.41599999997"/>
    <n v="0"/>
    <n v="0"/>
    <n v="322971.26900000009"/>
    <n v="0"/>
    <n v="0"/>
    <n v="249838.90200000006"/>
    <n v="11"/>
    <n v="4.4028371530387197E-5"/>
    <n v="147448.17499999999"/>
    <n v="122"/>
    <n v="8.2740935925453138E-4"/>
    <n v="88372.35"/>
    <n v="247"/>
    <n v="2.7949918724578444E-3"/>
    <n v="63535.936999999991"/>
    <n v="338"/>
    <n v="5.3198239604147187E-3"/>
    <n v="707"/>
    <n v="4421938"/>
    <n v="6651"/>
    <n v="512"/>
    <n v="226172"/>
    <n v="441.7421875"/>
    <x v="137"/>
  </r>
  <r>
    <x v="164"/>
    <n v="309364.402"/>
    <n v="0"/>
    <n v="0"/>
    <n v="303672.72850000008"/>
    <n v="0"/>
    <n v="0"/>
    <n v="331299.68300000002"/>
    <n v="0"/>
    <n v="0"/>
    <n v="302386.23899999994"/>
    <n v="0"/>
    <n v="0"/>
    <n v="285136.22400000005"/>
    <n v="0"/>
    <n v="0"/>
    <n v="323571.83650000003"/>
    <n v="0"/>
    <n v="0"/>
    <n v="258812.66649999993"/>
    <n v="38"/>
    <n v="1.468243440859569E-4"/>
    <n v="151476.514"/>
    <n v="35"/>
    <n v="2.3105892178110199E-4"/>
    <n v="89059.563499999989"/>
    <n v="242"/>
    <n v="2.7172825745996388E-3"/>
    <n v="65560.430999999982"/>
    <n v="341"/>
    <n v="5.201308087800705E-3"/>
    <n v="618"/>
    <n v="4465332"/>
    <n v="22829"/>
    <n v="1368"/>
    <n v="746177"/>
    <n v="545.4510233918129"/>
    <x v="138"/>
  </r>
  <r>
    <x v="165"/>
    <n v="301761.88900000002"/>
    <n v="0"/>
    <n v="0"/>
    <n v="298033.43150000006"/>
    <n v="0"/>
    <n v="0"/>
    <n v="321503.65350000001"/>
    <n v="0"/>
    <n v="0"/>
    <n v="300486.005"/>
    <n v="0"/>
    <n v="0"/>
    <n v="277523.5064999999"/>
    <n v="0"/>
    <n v="0"/>
    <n v="314350.08200000005"/>
    <n v="0"/>
    <n v="0"/>
    <n v="259960.30100000001"/>
    <n v="12"/>
    <n v="4.6160894389793772E-5"/>
    <n v="151948.78700000004"/>
    <n v="78"/>
    <n v="5.1333085008437734E-4"/>
    <n v="85801.055500000017"/>
    <n v="209"/>
    <n v="2.4358674701851421E-3"/>
    <n v="64827.034999999996"/>
    <n v="313"/>
    <n v="4.8282325421793552E-3"/>
    <n v="600"/>
    <n v="4385910"/>
    <n v="28265"/>
    <n v="1455"/>
    <n v="954156"/>
    <n v="655.77731958762888"/>
    <x v="139"/>
  </r>
  <r>
    <x v="166"/>
    <n v="295377.44399999996"/>
    <n v="0"/>
    <n v="0"/>
    <n v="291512.14899999998"/>
    <n v="0"/>
    <n v="0"/>
    <n v="313940.57849999995"/>
    <n v="0"/>
    <n v="0"/>
    <n v="303884.52250000008"/>
    <n v="0"/>
    <n v="0"/>
    <n v="267871.59600000002"/>
    <n v="0"/>
    <n v="0"/>
    <n v="303293.08050000004"/>
    <n v="14"/>
    <n v="4.6159971658173053E-5"/>
    <n v="262085.55050000004"/>
    <n v="80"/>
    <n v="3.0524384059853004E-4"/>
    <n v="154818.78749999998"/>
    <n v="107"/>
    <n v="6.9113059033613748E-4"/>
    <n v="86167.851499999975"/>
    <n v="185"/>
    <n v="2.14697241232712E-3"/>
    <n v="65107.31"/>
    <n v="344"/>
    <n v="5.283584900067289E-3"/>
    <n v="636"/>
    <n v="4326373"/>
    <n v="45449"/>
    <n v="2681"/>
    <n v="1586719"/>
    <n v="591.83849309958975"/>
    <x v="140"/>
  </r>
  <r>
    <x v="167"/>
    <n v="299934.027"/>
    <n v="0"/>
    <n v="0"/>
    <n v="299340.15749999991"/>
    <n v="0"/>
    <n v="0"/>
    <n v="319341.83399999997"/>
    <n v="0"/>
    <n v="0"/>
    <n v="313810.57449999999"/>
    <n v="0"/>
    <n v="0"/>
    <n v="274746.70650000009"/>
    <n v="0"/>
    <n v="0"/>
    <n v="307342.48399999994"/>
    <n v="37"/>
    <n v="1.2038687108418115E-4"/>
    <n v="276410.30299999996"/>
    <n v="60"/>
    <n v="2.1706860905253597E-4"/>
    <n v="166331.95949999994"/>
    <n v="114"/>
    <n v="6.8537640236240979E-4"/>
    <n v="89707.823999999964"/>
    <n v="162"/>
    <n v="1.8058625521894284E-3"/>
    <n v="68595.265000000029"/>
    <n v="292"/>
    <n v="4.2568535889466992E-3"/>
    <n v="568"/>
    <n v="4461998"/>
    <n v="59880"/>
    <n v="3376"/>
    <n v="2021780"/>
    <n v="598.86848341232223"/>
    <x v="141"/>
  </r>
  <r>
    <x v="168"/>
    <n v="294835.37799999985"/>
    <n v="0"/>
    <n v="0"/>
    <n v="293111.48749999999"/>
    <n v="0"/>
    <n v="0"/>
    <n v="311263.25650000002"/>
    <n v="0"/>
    <n v="0"/>
    <n v="311416.78949999996"/>
    <n v="0"/>
    <n v="0"/>
    <n v="267222.50750000001"/>
    <n v="0"/>
    <n v="0"/>
    <n v="294991.4659999999"/>
    <n v="0"/>
    <n v="0"/>
    <n v="275926.60700000002"/>
    <n v="26"/>
    <n v="9.4227955334514002E-5"/>
    <n v="168629.61299999998"/>
    <n v="74"/>
    <n v="4.3883158292013636E-4"/>
    <n v="88895.978499999997"/>
    <n v="178"/>
    <n v="2.0023402970922922E-3"/>
    <n v="68925.246999999988"/>
    <n v="291"/>
    <n v="4.221965283635473E-3"/>
    <n v="543"/>
    <n v="4389027"/>
    <n v="51179"/>
    <n v="3796"/>
    <n v="2262652"/>
    <n v="596.06217070600633"/>
    <x v="142"/>
  </r>
  <r>
    <x v="169"/>
    <n v="291428.78000000003"/>
    <n v="0"/>
    <n v="0"/>
    <n v="294498.61349999998"/>
    <n v="0"/>
    <n v="0"/>
    <n v="307369.85349999997"/>
    <n v="0"/>
    <n v="0"/>
    <n v="312045.08599999995"/>
    <n v="0"/>
    <n v="0"/>
    <n v="270453.96750000003"/>
    <n v="0"/>
    <n v="0"/>
    <n v="293347.93499999994"/>
    <n v="0"/>
    <n v="0"/>
    <n v="290389.46699999995"/>
    <n v="31"/>
    <n v="1.0675318330330489E-4"/>
    <n v="191573.98050000001"/>
    <n v="81"/>
    <n v="4.2281315963991258E-4"/>
    <n v="96806.946499999991"/>
    <n v="175"/>
    <n v="1.8077215151084227E-3"/>
    <n v="75358.881000000023"/>
    <n v="253"/>
    <n v="3.3572685348127705E-3"/>
    <n v="509"/>
    <n v="4481311"/>
    <n v="48143"/>
    <n v="4044"/>
    <n v="2402652"/>
    <n v="594.12759643916911"/>
    <x v="143"/>
  </r>
  <r>
    <x v="170"/>
    <n v="289816"/>
    <n v="0"/>
    <n v="0"/>
    <n v="286314"/>
    <n v="0"/>
    <n v="0"/>
    <n v="303111"/>
    <n v="0"/>
    <n v="0"/>
    <n v="313758.5"/>
    <n v="0"/>
    <n v="0"/>
    <n v="265301"/>
    <n v="0"/>
    <n v="0"/>
    <n v="277616"/>
    <n v="0"/>
    <n v="0"/>
    <n v="274036"/>
    <n v="58"/>
    <n v="2.1165102395305727E-4"/>
    <n v="178449"/>
    <n v="121"/>
    <n v="6.7806488128260736E-4"/>
    <n v="88320"/>
    <n v="183"/>
    <n v="2.0720108695652176E-3"/>
    <n v="69369"/>
    <n v="266"/>
    <n v="3.8345658723637358E-3"/>
    <n v="570"/>
    <n v="4332996"/>
    <n v="88610"/>
    <n v="4910"/>
    <n v="2740078"/>
    <n v="558.06069246435845"/>
    <x v="144"/>
  </r>
  <r>
    <x v="171"/>
    <n v="70908.907999999996"/>
    <n v="0"/>
    <n v="0"/>
    <n v="77085.088499999998"/>
    <n v="0"/>
    <n v="0"/>
    <n v="86739.9375"/>
    <n v="0"/>
    <n v="0"/>
    <n v="73693.738500000007"/>
    <n v="0"/>
    <n v="0"/>
    <n v="92454.463999999993"/>
    <n v="0"/>
    <n v="0"/>
    <n v="108326.851"/>
    <n v="0"/>
    <n v="0"/>
    <n v="85910.780499999993"/>
    <n v="0"/>
    <n v="0"/>
    <n v="50969.81"/>
    <n v="0"/>
    <n v="0"/>
    <n v="34453.965499999998"/>
    <n v="11"/>
    <n v="3.1926658776041327E-4"/>
    <n v="26937.315999999992"/>
    <n v="70"/>
    <n v="2.5986256388721143E-3"/>
    <n v="81"/>
    <n v="1316380"/>
    <s v="NULL"/>
    <s v="NULL"/>
    <s v="NULL"/>
    <s v="NULL"/>
    <x v="0"/>
  </r>
  <r>
    <x v="172"/>
    <n v="69854.609000000011"/>
    <n v="0"/>
    <n v="0"/>
    <n v="78195.512499999997"/>
    <n v="0"/>
    <n v="0"/>
    <n v="85867.980500000005"/>
    <n v="0"/>
    <n v="0"/>
    <n v="72116.281999999992"/>
    <n v="0"/>
    <n v="0"/>
    <n v="91313.097000000009"/>
    <n v="0"/>
    <n v="0"/>
    <n v="109493.70349999999"/>
    <n v="0"/>
    <n v="0"/>
    <n v="90395.833999999988"/>
    <n v="0"/>
    <n v="0"/>
    <n v="53140.796500000004"/>
    <n v="0"/>
    <n v="0"/>
    <n v="34906.171999999999"/>
    <n v="0"/>
    <n v="0"/>
    <n v="27321.834999999999"/>
    <n v="100"/>
    <n v="3.6600762723294393E-3"/>
    <n v="100"/>
    <n v="1327665"/>
    <n v="307"/>
    <n v="393"/>
    <n v="73503"/>
    <n v="187.03053435114504"/>
    <x v="145"/>
  </r>
  <r>
    <x v="173"/>
    <n v="70427.854999999996"/>
    <n v="0"/>
    <n v="0"/>
    <n v="78376.427499999991"/>
    <n v="0"/>
    <n v="0"/>
    <n v="85122.083500000008"/>
    <n v="0"/>
    <n v="0"/>
    <n v="73263.197499999995"/>
    <n v="0"/>
    <n v="0"/>
    <n v="88651.579500000022"/>
    <n v="0"/>
    <n v="0"/>
    <n v="108974.88149999999"/>
    <n v="0"/>
    <n v="0"/>
    <n v="92356.975000000006"/>
    <n v="0"/>
    <n v="0"/>
    <n v="54627.856999999989"/>
    <n v="0"/>
    <n v="0"/>
    <n v="34476.806499999999"/>
    <n v="31"/>
    <n v="8.9915520452858656E-4"/>
    <n v="26903.403000000006"/>
    <n v="117"/>
    <n v="4.3488922200659889E-3"/>
    <n v="148"/>
    <n v="1328640"/>
    <n v="1915"/>
    <n v="1332"/>
    <n v="262444"/>
    <n v="197.03003003003002"/>
    <x v="146"/>
  </r>
  <r>
    <x v="174"/>
    <n v="67997.368999999992"/>
    <n v="0"/>
    <n v="0"/>
    <n v="75876.309000000008"/>
    <n v="0"/>
    <n v="0"/>
    <n v="83302.785999999993"/>
    <n v="0"/>
    <n v="0"/>
    <n v="71820.23550000001"/>
    <n v="0"/>
    <n v="0"/>
    <n v="84624.417499999981"/>
    <n v="0"/>
    <n v="0"/>
    <n v="106978.57250000001"/>
    <n v="0"/>
    <n v="0"/>
    <n v="94589.323000000004"/>
    <n v="0"/>
    <n v="0"/>
    <n v="56131.885500000004"/>
    <n v="0"/>
    <n v="0"/>
    <n v="34594.15"/>
    <n v="13"/>
    <n v="3.7578607943828654E-4"/>
    <n v="28274.793000000005"/>
    <n v="38"/>
    <n v="1.3439532519300846E-3"/>
    <n v="51"/>
    <n v="1311652"/>
    <n v="1668"/>
    <n v="1465"/>
    <n v="280443"/>
    <n v="191.42866894197951"/>
    <x v="147"/>
  </r>
  <r>
    <x v="175"/>
    <n v="67206.489000000001"/>
    <n v="0"/>
    <n v="0"/>
    <n v="75693.917000000001"/>
    <n v="0"/>
    <n v="0"/>
    <n v="83139.999500000005"/>
    <n v="0"/>
    <n v="0"/>
    <n v="73282.861000000004"/>
    <n v="0"/>
    <n v="0"/>
    <n v="83257.988000000012"/>
    <n v="0"/>
    <n v="0"/>
    <n v="107055.94900000001"/>
    <n v="0"/>
    <n v="0"/>
    <n v="98546.107000000018"/>
    <n v="0"/>
    <n v="0"/>
    <n v="60042.841499999995"/>
    <n v="0"/>
    <n v="0"/>
    <n v="35329.955499999996"/>
    <n v="23"/>
    <n v="6.5100563175065425E-4"/>
    <n v="29655.079000000002"/>
    <n v="82"/>
    <n v="2.7651249892134831E-3"/>
    <n v="105"/>
    <n v="1328320"/>
    <n v="2766"/>
    <n v="1636"/>
    <n v="282930"/>
    <n v="172.94009779951099"/>
    <x v="148"/>
  </r>
  <r>
    <x v="176"/>
    <n v="65956.34199999999"/>
    <n v="0"/>
    <n v="0"/>
    <n v="74927.918000000005"/>
    <n v="0"/>
    <n v="0"/>
    <n v="82105.602500000008"/>
    <n v="0"/>
    <n v="0"/>
    <n v="74456.598499999993"/>
    <n v="0"/>
    <n v="0"/>
    <n v="81272.9375"/>
    <n v="0"/>
    <n v="0"/>
    <n v="104868.03599999999"/>
    <n v="0"/>
    <n v="0"/>
    <n v="100451.80299999999"/>
    <n v="0"/>
    <n v="0"/>
    <n v="62930.512000000002"/>
    <n v="0"/>
    <n v="0"/>
    <n v="35475.708500000001"/>
    <n v="0"/>
    <n v="0"/>
    <n v="29861.784999999996"/>
    <n v="61"/>
    <n v="2.0427445981544643E-3"/>
    <n v="61"/>
    <n v="1328535"/>
    <n v="2957"/>
    <n v="1548"/>
    <n v="263930"/>
    <n v="170.49741602067184"/>
    <x v="149"/>
  </r>
  <r>
    <x v="177"/>
    <n v="64944.401000000013"/>
    <n v="0"/>
    <n v="0"/>
    <n v="72979.544499999989"/>
    <n v="0"/>
    <n v="0"/>
    <n v="80189.835500000016"/>
    <n v="0"/>
    <n v="0"/>
    <n v="73764.656000000003"/>
    <n v="0"/>
    <n v="0"/>
    <n v="77117.029500000004"/>
    <n v="0"/>
    <n v="0"/>
    <n v="99301.286000000007"/>
    <n v="0"/>
    <n v="0"/>
    <n v="98085.83600000001"/>
    <n v="0"/>
    <n v="0"/>
    <n v="63842.347499999996"/>
    <n v="0"/>
    <n v="0"/>
    <n v="34618.417999999998"/>
    <n v="37"/>
    <n v="1.0687952291754061E-3"/>
    <n v="29402.300999999999"/>
    <n v="133"/>
    <n v="4.5234554941805402E-3"/>
    <n v="170"/>
    <n v="1293764"/>
    <n v="3140"/>
    <n v="1397"/>
    <n v="262184"/>
    <n v="187.67644953471725"/>
    <x v="150"/>
  </r>
  <r>
    <x v="178"/>
    <n v="61962.506999999998"/>
    <n v="0"/>
    <n v="0"/>
    <n v="69502.225999999995"/>
    <n v="0"/>
    <n v="0"/>
    <n v="77036.565999999992"/>
    <n v="0"/>
    <n v="0"/>
    <n v="72643.397999999986"/>
    <n v="0"/>
    <n v="0"/>
    <n v="73955.670000000013"/>
    <n v="0"/>
    <n v="0"/>
    <n v="95200.815999999992"/>
    <n v="0"/>
    <n v="0"/>
    <n v="97430.638500000001"/>
    <n v="0"/>
    <n v="0"/>
    <n v="65788.932499999995"/>
    <n v="0"/>
    <n v="0"/>
    <n v="33773.371500000001"/>
    <n v="10"/>
    <n v="2.9609125639114828E-4"/>
    <n v="29568.532999999996"/>
    <n v="70"/>
    <n v="2.3673815674250735E-3"/>
    <n v="80"/>
    <n v="1262864"/>
    <n v="2203"/>
    <n v="1367"/>
    <n v="253914"/>
    <n v="185.74542794440381"/>
    <x v="151"/>
  </r>
  <r>
    <x v="179"/>
    <n v="61065"/>
    <n v="0"/>
    <n v="0"/>
    <n v="68203.5"/>
    <n v="0"/>
    <n v="0"/>
    <n v="74919.5"/>
    <n v="0"/>
    <n v="0"/>
    <n v="72813"/>
    <n v="0"/>
    <n v="0"/>
    <n v="72511.5"/>
    <n v="0"/>
    <n v="0"/>
    <n v="90937.5"/>
    <n v="0"/>
    <n v="0"/>
    <n v="95948"/>
    <n v="0"/>
    <n v="0"/>
    <n v="67359"/>
    <n v="0"/>
    <n v="0"/>
    <n v="33638"/>
    <n v="12"/>
    <n v="3.5673940186693623E-4"/>
    <n v="29565"/>
    <n v="118"/>
    <n v="3.9912058176898363E-3"/>
    <n v="130"/>
    <n v="1243290"/>
    <n v="1870"/>
    <n v="1272"/>
    <n v="203764"/>
    <n v="160.19182389937106"/>
    <x v="152"/>
  </r>
  <r>
    <x v="180"/>
    <n v="376457.23900000006"/>
    <n v="0"/>
    <n v="0"/>
    <n v="372270.64350000001"/>
    <n v="0"/>
    <n v="0"/>
    <n v="388543.99549999996"/>
    <n v="0"/>
    <n v="0"/>
    <n v="368598.22250000003"/>
    <n v="0"/>
    <n v="0"/>
    <n v="422516.85949999985"/>
    <n v="0"/>
    <n v="0"/>
    <n v="433267.92100000003"/>
    <n v="22"/>
    <n v="5.0776895619742869E-5"/>
    <n v="313288.31650000002"/>
    <n v="10"/>
    <n v="3.191947951241265E-5"/>
    <n v="176995.7555"/>
    <n v="10"/>
    <n v="5.64985299887601E-5"/>
    <n v="112381.84349999999"/>
    <n v="284"/>
    <n v="2.5270986055679007E-3"/>
    <n v="84359.325000000012"/>
    <n v="398"/>
    <n v="4.7179135205266277E-3"/>
    <n v="692"/>
    <n v="5637418"/>
    <s v="NULL"/>
    <s v="NULL"/>
    <s v="NULL"/>
    <s v="NULL"/>
    <x v="0"/>
  </r>
  <r>
    <x v="181"/>
    <n v="365794.34299999999"/>
    <n v="0"/>
    <n v="0"/>
    <n v="374357.95899999992"/>
    <n v="0"/>
    <n v="0"/>
    <n v="397113.37899999996"/>
    <n v="0"/>
    <n v="0"/>
    <n v="371003.28850000002"/>
    <n v="0"/>
    <n v="0"/>
    <n v="416157.56"/>
    <n v="0"/>
    <n v="0"/>
    <n v="440497.21549999999"/>
    <n v="0"/>
    <n v="0"/>
    <n v="327865.9595"/>
    <n v="13"/>
    <n v="3.9650349855853213E-5"/>
    <n v="181315.66400000002"/>
    <n v="62"/>
    <n v="3.4194508423717872E-4"/>
    <n v="112297.62699999999"/>
    <n v="252"/>
    <n v="2.2440367328509978E-3"/>
    <n v="89221.076000000001"/>
    <n v="412"/>
    <n v="4.6177430095104433E-3"/>
    <n v="726"/>
    <n v="5696345"/>
    <n v="1962"/>
    <n v="245"/>
    <n v="112167"/>
    <n v="457.82448979591834"/>
    <x v="153"/>
  </r>
  <r>
    <x v="182"/>
    <n v="362843.81699999998"/>
    <n v="0"/>
    <n v="0"/>
    <n v="370137.95650000009"/>
    <n v="0"/>
    <n v="0"/>
    <n v="396350.76"/>
    <n v="0"/>
    <n v="0"/>
    <n v="373221.47899999999"/>
    <n v="0"/>
    <n v="0"/>
    <n v="406005.5895"/>
    <n v="0"/>
    <n v="0"/>
    <n v="442437.97749999998"/>
    <n v="0"/>
    <n v="0"/>
    <n v="336203.41200000001"/>
    <n v="30"/>
    <n v="8.923169405550232E-5"/>
    <n v="186931.44449999998"/>
    <n v="111"/>
    <n v="5.9380057912086597E-4"/>
    <n v="112693.7095"/>
    <n v="279"/>
    <n v="2.4757371217778578E-3"/>
    <n v="92728.934000000023"/>
    <n v="457"/>
    <n v="4.9283430779005818E-3"/>
    <n v="847"/>
    <n v="5704065"/>
    <n v="7122"/>
    <n v="601"/>
    <n v="365373"/>
    <n v="607.9417637271215"/>
    <x v="154"/>
  </r>
  <r>
    <x v="183"/>
    <n v="365907.95699999994"/>
    <n v="0"/>
    <n v="0"/>
    <n v="371777.8345"/>
    <n v="0"/>
    <n v="0"/>
    <n v="400309.29700000002"/>
    <n v="0"/>
    <n v="0"/>
    <n v="382916.60149999999"/>
    <n v="0"/>
    <n v="0"/>
    <n v="399526.52449999994"/>
    <n v="0"/>
    <n v="0"/>
    <n v="447034.429"/>
    <n v="0"/>
    <n v="0"/>
    <n v="349023.21549999999"/>
    <n v="11"/>
    <n v="3.1516528160574467E-5"/>
    <n v="196306.50700000001"/>
    <n v="52"/>
    <n v="2.6489188155133341E-4"/>
    <n v="112830.70500000002"/>
    <n v="250"/>
    <n v="2.2157089242684424E-3"/>
    <n v="98018.225000000006"/>
    <n v="450"/>
    <n v="4.5909829524050242E-3"/>
    <n v="752"/>
    <n v="5785496"/>
    <n v="6220"/>
    <n v="582"/>
    <n v="295307"/>
    <n v="507.40034364261169"/>
    <x v="155"/>
  </r>
  <r>
    <x v="184"/>
    <n v="364820.08800000005"/>
    <n v="0"/>
    <n v="0"/>
    <n v="370869.31599999993"/>
    <n v="0"/>
    <n v="0"/>
    <n v="398187.02599999995"/>
    <n v="0"/>
    <n v="0"/>
    <n v="390073.69550000015"/>
    <n v="0"/>
    <n v="0"/>
    <n v="390786.33550000004"/>
    <n v="0"/>
    <n v="0"/>
    <n v="445861.90450000006"/>
    <n v="0"/>
    <n v="0"/>
    <n v="357096.66300000006"/>
    <n v="43"/>
    <n v="1.2041557498396447E-4"/>
    <n v="204455.42200000005"/>
    <n v="112"/>
    <n v="5.4779667325232382E-4"/>
    <n v="112270.52650000001"/>
    <n v="275"/>
    <n v="2.4494407265472297E-3"/>
    <n v="100625.353"/>
    <n v="513"/>
    <n v="5.098118761382134E-3"/>
    <n v="900"/>
    <n v="5801682"/>
    <n v="6429"/>
    <n v="709"/>
    <n v="388905"/>
    <n v="548.52609308885758"/>
    <x v="156"/>
  </r>
  <r>
    <x v="185"/>
    <n v="366246.83200000011"/>
    <n v="0"/>
    <n v="0"/>
    <n v="374666.40699999989"/>
    <n v="0"/>
    <n v="0"/>
    <n v="399566.90149999992"/>
    <n v="0"/>
    <n v="0"/>
    <n v="400292.63699999999"/>
    <n v="0"/>
    <n v="0"/>
    <n v="388856.5515"/>
    <n v="0"/>
    <n v="0"/>
    <n v="445942.54599999997"/>
    <n v="20"/>
    <n v="4.4848826781376457E-5"/>
    <n v="367839.93949999992"/>
    <n v="38"/>
    <n v="1.0330580211505283E-4"/>
    <n v="215542.04249999998"/>
    <n v="137"/>
    <n v="6.3560685614269432E-4"/>
    <n v="114590.57999999999"/>
    <n v="242"/>
    <n v="2.1118664378869541E-3"/>
    <n v="103575.16099999999"/>
    <n v="418"/>
    <n v="4.0357166328710802E-3"/>
    <n v="797"/>
    <n v="5887776"/>
    <n v="6472"/>
    <n v="921"/>
    <n v="438827"/>
    <n v="476.46796959826275"/>
    <x v="157"/>
  </r>
  <r>
    <x v="186"/>
    <n v="367816.799"/>
    <n v="0"/>
    <n v="0"/>
    <n v="375391.22200000001"/>
    <n v="0"/>
    <n v="0"/>
    <n v="399324.83100000001"/>
    <n v="0"/>
    <n v="0"/>
    <n v="406409.71549999999"/>
    <n v="0"/>
    <n v="0"/>
    <n v="387502.63150000002"/>
    <n v="0"/>
    <n v="0"/>
    <n v="444659.54100000008"/>
    <n v="0"/>
    <n v="0"/>
    <n v="376444.88250000001"/>
    <n v="25"/>
    <n v="6.6410784585443255E-5"/>
    <n v="225466.19899999999"/>
    <n v="170"/>
    <n v="7.5399328482048881E-4"/>
    <n v="114931.8495"/>
    <n v="305"/>
    <n v="2.6537465578677561E-3"/>
    <n v="105434.622"/>
    <n v="518"/>
    <n v="4.9129971746851809E-3"/>
    <n v="993"/>
    <n v="5930195"/>
    <n v="6487"/>
    <n v="1269"/>
    <n v="400260"/>
    <n v="315.41371158392434"/>
    <x v="158"/>
  </r>
  <r>
    <x v="187"/>
    <n v="362932.74400000006"/>
    <n v="0"/>
    <n v="0"/>
    <n v="369384.7365"/>
    <n v="0"/>
    <n v="0"/>
    <n v="390096.56650000002"/>
    <n v="0"/>
    <n v="0"/>
    <n v="405954.32399999991"/>
    <n v="0"/>
    <n v="0"/>
    <n v="379936.24100000004"/>
    <n v="0"/>
    <n v="0"/>
    <n v="432692.83100000001"/>
    <n v="11"/>
    <n v="2.5422191476058914E-5"/>
    <n v="377957.00550000003"/>
    <n v="27"/>
    <n v="7.1436696785872909E-5"/>
    <n v="233940.26200000002"/>
    <n v="139"/>
    <n v="5.9416877972035442E-4"/>
    <n v="115484.0515"/>
    <n v="254"/>
    <n v="2.1994379024708878E-3"/>
    <n v="105973.87500000001"/>
    <n v="440"/>
    <n v="4.1519666993398135E-3"/>
    <n v="833"/>
    <n v="5878915"/>
    <n v="6074"/>
    <n v="1447"/>
    <n v="384833"/>
    <n v="265.95231513476159"/>
    <x v="159"/>
  </r>
  <r>
    <x v="188"/>
    <n v="363031"/>
    <n v="0"/>
    <n v="0"/>
    <n v="370696"/>
    <n v="0"/>
    <n v="0"/>
    <n v="386439.5"/>
    <n v="0"/>
    <n v="0"/>
    <n v="409401"/>
    <n v="0"/>
    <n v="0"/>
    <n v="379916.5"/>
    <n v="0"/>
    <n v="0"/>
    <n v="428516"/>
    <n v="0"/>
    <n v="0"/>
    <n v="385882"/>
    <n v="15"/>
    <n v="3.8871986773158635E-5"/>
    <n v="244591"/>
    <n v="145"/>
    <n v="5.92826391813272E-4"/>
    <n v="120155.5"/>
    <n v="235"/>
    <n v="1.9557989438685705E-3"/>
    <n v="106981"/>
    <n v="442"/>
    <n v="4.1315747656125853E-3"/>
    <n v="822"/>
    <n v="5921207"/>
    <n v="7467"/>
    <n v="1752"/>
    <n v="361602"/>
    <n v="206.39383561643837"/>
    <x v="160"/>
  </r>
  <r>
    <x v="189"/>
    <n v="384502.80899999995"/>
    <n v="0"/>
    <n v="0"/>
    <n v="400233.15049999999"/>
    <n v="0"/>
    <n v="0"/>
    <n v="454991.43200000003"/>
    <n v="0"/>
    <n v="0"/>
    <n v="419616.16700000002"/>
    <n v="0"/>
    <n v="0"/>
    <n v="487733.55700000003"/>
    <n v="0"/>
    <n v="0"/>
    <n v="499033.06900000002"/>
    <n v="13"/>
    <n v="2.605037783578226E-5"/>
    <n v="366384.42150000005"/>
    <n v="0"/>
    <n v="0"/>
    <n v="213240.67849999998"/>
    <n v="92"/>
    <n v="4.3143738168137564E-4"/>
    <n v="152774.18800000002"/>
    <n v="362"/>
    <n v="2.3695102211899821E-3"/>
    <n v="136968.65"/>
    <n v="706"/>
    <n v="5.1544641784817182E-3"/>
    <n v="1160"/>
    <n v="6511176"/>
    <s v="NULL"/>
    <s v="NULL"/>
    <s v="NULL"/>
    <s v="NULL"/>
    <x v="0"/>
  </r>
  <r>
    <x v="190"/>
    <n v="367201.01999999996"/>
    <n v="0"/>
    <n v="0"/>
    <n v="398368.29200000002"/>
    <n v="0"/>
    <n v="0"/>
    <n v="464034.76199999999"/>
    <n v="0"/>
    <n v="0"/>
    <n v="413861.68749999994"/>
    <n v="0"/>
    <n v="0"/>
    <n v="465703.10950000002"/>
    <n v="0"/>
    <n v="0"/>
    <n v="495092.09349999996"/>
    <n v="0"/>
    <n v="0"/>
    <n v="377780.88399999996"/>
    <n v="12"/>
    <n v="3.1764444703877607E-5"/>
    <n v="215091.34700000001"/>
    <n v="78"/>
    <n v="3.6263662433617098E-4"/>
    <n v="153339.462"/>
    <n v="340"/>
    <n v="2.2173026797237621E-3"/>
    <n v="137755.10800000001"/>
    <n v="703"/>
    <n v="5.1032590384960533E-3"/>
    <n v="1121"/>
    <n v="6476616"/>
    <n v="3041"/>
    <n v="685"/>
    <n v="335811"/>
    <n v="490.23503649635035"/>
    <x v="161"/>
  </r>
  <r>
    <x v="191"/>
    <n v="366558.07400000002"/>
    <n v="0"/>
    <n v="0"/>
    <n v="396065.745"/>
    <n v="0"/>
    <n v="0"/>
    <n v="466932.84500000003"/>
    <n v="0"/>
    <n v="0"/>
    <n v="418393.49100000004"/>
    <n v="0"/>
    <n v="0"/>
    <n v="454889.83900000004"/>
    <n v="0"/>
    <n v="0"/>
    <n v="499113.84450000001"/>
    <n v="0"/>
    <n v="0"/>
    <n v="390380.33050000004"/>
    <n v="13"/>
    <n v="3.3300858123024715E-5"/>
    <n v="222952.59949999998"/>
    <n v="88"/>
    <n v="3.9470273142072068E-4"/>
    <n v="153590.755"/>
    <n v="318"/>
    <n v="2.0704371171298688E-3"/>
    <n v="141603.03799999997"/>
    <n v="838"/>
    <n v="5.9179521275525187E-3"/>
    <n v="1244"/>
    <n v="6511549"/>
    <n v="15542"/>
    <n v="2227"/>
    <n v="1336153"/>
    <n v="599.97889537494382"/>
    <x v="162"/>
  </r>
  <r>
    <x v="192"/>
    <n v="366924.87400000007"/>
    <n v="0"/>
    <n v="0"/>
    <n v="394077.20050000004"/>
    <n v="0"/>
    <n v="0"/>
    <n v="467665.0625"/>
    <n v="0"/>
    <n v="0"/>
    <n v="425899.51250000001"/>
    <n v="0"/>
    <n v="0"/>
    <n v="443667.21749999991"/>
    <n v="0"/>
    <n v="0"/>
    <n v="501939.82149999996"/>
    <n v="0"/>
    <n v="0"/>
    <n v="402188.46799999999"/>
    <n v="0"/>
    <n v="0"/>
    <n v="231654.00649999996"/>
    <n v="106"/>
    <n v="4.5757896270186038E-4"/>
    <n v="150864.26"/>
    <n v="329"/>
    <n v="2.1807683277669607E-3"/>
    <n v="144422.84900000002"/>
    <n v="762"/>
    <n v="5.2761734398412254E-3"/>
    <n v="1197"/>
    <n v="6544014"/>
    <n v="13451"/>
    <n v="2185"/>
    <n v="1314710"/>
    <n v="601.69794050343251"/>
    <x v="163"/>
  </r>
  <r>
    <x v="193"/>
    <n v="365746.65100000001"/>
    <n v="0"/>
    <n v="0"/>
    <n v="393261.42850000004"/>
    <n v="0"/>
    <n v="0"/>
    <n v="471379.13199999998"/>
    <n v="0"/>
    <n v="0"/>
    <n v="436793.50150000001"/>
    <n v="0"/>
    <n v="0"/>
    <n v="435444.46550000005"/>
    <n v="0"/>
    <n v="0"/>
    <n v="502896.45050000004"/>
    <n v="0"/>
    <n v="0"/>
    <n v="414822.46399999998"/>
    <n v="39"/>
    <n v="9.4016123485540074E-5"/>
    <n v="243152.11850000004"/>
    <n v="137"/>
    <n v="5.6343329782668531E-4"/>
    <n v="150391.342"/>
    <n v="363"/>
    <n v="2.4137027781825364E-3"/>
    <n v="148437.78499999997"/>
    <n v="883"/>
    <n v="5.9486201575966666E-3"/>
    <n v="1383"/>
    <n v="6605058"/>
    <n v="14455"/>
    <n v="2236"/>
    <n v="1337844"/>
    <n v="598.32021466905189"/>
    <x v="164"/>
  </r>
  <r>
    <x v="194"/>
    <n v="365071.283"/>
    <n v="0"/>
    <n v="0"/>
    <n v="391856.76449999999"/>
    <n v="0"/>
    <n v="0"/>
    <n v="473741.304"/>
    <n v="0"/>
    <n v="0"/>
    <n v="446132.35849999997"/>
    <n v="0"/>
    <n v="0"/>
    <n v="428373.64750000002"/>
    <n v="0"/>
    <n v="0"/>
    <n v="500945.35049999994"/>
    <n v="0"/>
    <n v="0"/>
    <n v="425381.46149999998"/>
    <n v="74"/>
    <n v="1.7396150678277737E-4"/>
    <n v="254965.23700000002"/>
    <n v="148"/>
    <n v="5.804712898958849E-4"/>
    <n v="149800.35349999997"/>
    <n v="310"/>
    <n v="2.0694210177548081E-3"/>
    <n v="151002.726"/>
    <n v="720"/>
    <n v="4.7681258416487132E-3"/>
    <n v="1178"/>
    <n v="6657291"/>
    <n v="14544"/>
    <n v="2259"/>
    <n v="1341175"/>
    <n v="593.70296591412125"/>
    <x v="165"/>
  </r>
  <r>
    <x v="195"/>
    <n v="363716.66799999995"/>
    <n v="0"/>
    <n v="0"/>
    <n v="388473.65299999993"/>
    <n v="0"/>
    <n v="0"/>
    <n v="474248.83999999997"/>
    <n v="0"/>
    <n v="0"/>
    <n v="454127.83250000002"/>
    <n v="0"/>
    <n v="0"/>
    <n v="423578.15149999992"/>
    <n v="0"/>
    <n v="0"/>
    <n v="497099.15450000006"/>
    <n v="0"/>
    <n v="0"/>
    <n v="432537.13199999998"/>
    <n v="40"/>
    <n v="9.24776095292554E-5"/>
    <n v="266469.86249999999"/>
    <n v="161"/>
    <n v="6.0419590601920321E-4"/>
    <n v="146843.83499999996"/>
    <n v="337"/>
    <n v="2.2949550452696912E-3"/>
    <n v="153639.87100000001"/>
    <n v="868"/>
    <n v="5.6495751678937558E-3"/>
    <n v="1366"/>
    <n v="6688538"/>
    <n v="12921"/>
    <n v="1933"/>
    <n v="1147979"/>
    <n v="593.88463528194518"/>
    <x v="166"/>
  </r>
  <r>
    <x v="196"/>
    <n v="363626.19200000004"/>
    <n v="0"/>
    <n v="0"/>
    <n v="388292.53950000001"/>
    <n v="0"/>
    <n v="0"/>
    <n v="476990.32349999994"/>
    <n v="0"/>
    <n v="0"/>
    <n v="463082.902"/>
    <n v="0"/>
    <n v="0"/>
    <n v="419326.46799999999"/>
    <n v="0"/>
    <n v="0"/>
    <n v="492184.50699999998"/>
    <n v="0"/>
    <n v="0"/>
    <n v="441870.99799999996"/>
    <n v="22"/>
    <n v="4.9788286851992041E-5"/>
    <n v="280318.46950000001"/>
    <n v="150"/>
    <n v="5.3510566131283763E-4"/>
    <n v="150476.70199999999"/>
    <n v="292"/>
    <n v="1.9404997326429975E-3"/>
    <n v="155000.51"/>
    <n v="654"/>
    <n v="4.2193409557168549E-3"/>
    <n v="1096"/>
    <n v="6741921"/>
    <n v="11701"/>
    <n v="1876"/>
    <n v="1193451"/>
    <n v="636.16791044776119"/>
    <x v="167"/>
  </r>
  <r>
    <x v="197"/>
    <n v="362100"/>
    <n v="0"/>
    <n v="0"/>
    <n v="384037"/>
    <n v="0"/>
    <n v="0"/>
    <n v="474030.5"/>
    <n v="0"/>
    <n v="0"/>
    <n v="472621.5"/>
    <n v="0"/>
    <n v="0"/>
    <n v="416472.5"/>
    <n v="0"/>
    <n v="0"/>
    <n v="485329.5"/>
    <n v="0"/>
    <n v="0"/>
    <n v="449435"/>
    <n v="38"/>
    <n v="8.4550602423042259E-5"/>
    <n v="293530.5"/>
    <n v="164"/>
    <n v="5.5871536348011536E-4"/>
    <n v="152118.5"/>
    <n v="342"/>
    <n v="2.2482472546074277E-3"/>
    <n v="154794"/>
    <n v="791"/>
    <n v="5.1100171841285836E-3"/>
    <n v="1297"/>
    <n v="6772044"/>
    <n v="17714"/>
    <n v="1925"/>
    <n v="1386991"/>
    <n v="720.51480519480515"/>
    <x v="168"/>
  </r>
  <r>
    <x v="198"/>
    <n v="630769.59899999993"/>
    <n v="0"/>
    <n v="0"/>
    <n v="675627.56799999997"/>
    <n v="0"/>
    <n v="0"/>
    <n v="717438.86950000003"/>
    <n v="0"/>
    <n v="0"/>
    <n v="612933.85050000018"/>
    <n v="0"/>
    <n v="0"/>
    <n v="707574.48450000002"/>
    <n v="10"/>
    <n v="1.4132787740454482E-5"/>
    <n v="764074.48399999994"/>
    <n v="31"/>
    <n v="4.0571960782818134E-5"/>
    <n v="567913.12049999996"/>
    <n v="126"/>
    <n v="2.2186492167863202E-4"/>
    <n v="332473.43350000004"/>
    <n v="191"/>
    <n v="5.7448199090469581E-4"/>
    <n v="222202.57700000002"/>
    <n v="417"/>
    <n v="1.8766659038342295E-3"/>
    <n v="173978.43300000002"/>
    <n v="685"/>
    <n v="3.9372696269772698E-3"/>
    <n v="1293"/>
    <n v="10008213"/>
    <s v="NULL"/>
    <s v="NULL"/>
    <s v="NULL"/>
    <s v="NULL"/>
    <x v="0"/>
  </r>
  <r>
    <x v="199"/>
    <n v="614519.55900000001"/>
    <n v="0"/>
    <n v="0"/>
    <n v="675357.76049999997"/>
    <n v="0"/>
    <n v="0"/>
    <n v="711676.49249999993"/>
    <n v="0"/>
    <n v="0"/>
    <n v="593282.9709999999"/>
    <n v="0"/>
    <n v="0"/>
    <n v="677342.20199999993"/>
    <n v="0"/>
    <n v="0"/>
    <n v="758176.89800000004"/>
    <n v="0"/>
    <n v="0"/>
    <n v="589539.59000000008"/>
    <n v="62"/>
    <n v="1.0516681330934873E-4"/>
    <n v="341666.50799999997"/>
    <n v="193"/>
    <n v="5.6487831110446456E-4"/>
    <n v="225930.35149999993"/>
    <n v="433"/>
    <n v="1.9165198350961719E-3"/>
    <n v="178703.78200000001"/>
    <n v="643"/>
    <n v="3.5981331385588691E-3"/>
    <n v="1269"/>
    <n v="9937232"/>
    <n v="1340"/>
    <n v="654"/>
    <n v="188121"/>
    <n v="287.64678899082571"/>
    <x v="169"/>
  </r>
  <r>
    <x v="200"/>
    <n v="603142.495"/>
    <n v="0"/>
    <n v="0"/>
    <n v="662408.68500000006"/>
    <n v="0"/>
    <n v="0"/>
    <n v="706245.04299999995"/>
    <n v="0"/>
    <n v="0"/>
    <n v="586731.94900000002"/>
    <n v="0"/>
    <n v="0"/>
    <n v="654746.96900000004"/>
    <n v="0"/>
    <n v="0"/>
    <n v="750752.41949999984"/>
    <n v="12"/>
    <n v="1.598396447125936E-5"/>
    <n v="605384.70900000003"/>
    <n v="130"/>
    <n v="2.1473948394689301E-4"/>
    <n v="348707.30900000012"/>
    <n v="216"/>
    <n v="6.1943066412754747E-4"/>
    <n v="223377.6385"/>
    <n v="439"/>
    <n v="1.9652817665542651E-3"/>
    <n v="183028.43399999998"/>
    <n v="805"/>
    <n v="4.3982237208017643E-3"/>
    <n v="1460"/>
    <n v="9857189"/>
    <n v="6200"/>
    <n v="2320"/>
    <n v="695410"/>
    <n v="299.74568965517244"/>
    <x v="170"/>
  </r>
  <r>
    <x v="201"/>
    <n v="588603.09900000016"/>
    <n v="0"/>
    <n v="0"/>
    <n v="648545.62600000016"/>
    <n v="0"/>
    <n v="0"/>
    <n v="700441.08649999998"/>
    <n v="0"/>
    <n v="0"/>
    <n v="581555.7585"/>
    <n v="0"/>
    <n v="0"/>
    <n v="633455.40100000007"/>
    <n v="0"/>
    <n v="0"/>
    <n v="738932.68200000015"/>
    <n v="13"/>
    <n v="1.7592942248560602E-5"/>
    <n v="618431.90700000012"/>
    <n v="84"/>
    <n v="1.3582740322614045E-4"/>
    <n v="359555.62599999993"/>
    <n v="178"/>
    <n v="4.9505552723572187E-4"/>
    <n v="220553.25849999994"/>
    <n v="435"/>
    <n v="1.9723127327996386E-3"/>
    <n v="188165.75100000008"/>
    <n v="717"/>
    <n v="3.8104702699058115E-3"/>
    <n v="1330"/>
    <n v="9778449"/>
    <n v="6268"/>
    <n v="2307"/>
    <n v="651156"/>
    <n v="282.25227568270481"/>
    <x v="171"/>
  </r>
  <r>
    <x v="202"/>
    <n v="577017.20999999985"/>
    <n v="0"/>
    <n v="0"/>
    <n v="638797.58799999999"/>
    <n v="0"/>
    <n v="0"/>
    <n v="697563.15699999989"/>
    <n v="0"/>
    <n v="0"/>
    <n v="577741.17699999991"/>
    <n v="0"/>
    <n v="0"/>
    <n v="615833.12399999984"/>
    <n v="0"/>
    <n v="0"/>
    <n v="724854.21299999987"/>
    <n v="20"/>
    <n v="2.7591755198917501E-5"/>
    <n v="630981.06350000005"/>
    <n v="161"/>
    <n v="2.5515821204989296E-4"/>
    <n v="370359.2699999999"/>
    <n v="267"/>
    <n v="7.2092160674147587E-4"/>
    <n v="215945.20849999998"/>
    <n v="472"/>
    <n v="2.185739629411597E-3"/>
    <n v="189853.31899999996"/>
    <n v="847"/>
    <n v="4.4613389139644176E-3"/>
    <n v="1586"/>
    <n v="9711943"/>
    <n v="13293"/>
    <n v="2309"/>
    <n v="663548"/>
    <n v="287.37462104807275"/>
    <x v="172"/>
  </r>
  <r>
    <x v="203"/>
    <n v="574297.74999999988"/>
    <n v="0"/>
    <n v="0"/>
    <n v="632946.40750000009"/>
    <n v="0"/>
    <n v="0"/>
    <n v="696559.03899999999"/>
    <n v="0"/>
    <n v="0"/>
    <n v="583290.8075"/>
    <n v="0"/>
    <n v="0"/>
    <n v="606408.91600000008"/>
    <n v="11"/>
    <n v="1.8139574979468141E-5"/>
    <n v="715986.598"/>
    <n v="42"/>
    <n v="5.8660315873677845E-5"/>
    <n v="648830.30149999994"/>
    <n v="120"/>
    <n v="1.8494820559794711E-4"/>
    <n v="388663.91600000003"/>
    <n v="267"/>
    <n v="6.869688412237373E-4"/>
    <n v="218600.10700000005"/>
    <n v="457"/>
    <n v="2.0905753719507553E-3"/>
    <n v="196495.41899999999"/>
    <n v="829"/>
    <n v="4.2189278723083106E-3"/>
    <n v="1553"/>
    <n v="9750020"/>
    <n v="9844"/>
    <n v="2159"/>
    <n v="688508"/>
    <n v="318.90134321445112"/>
    <x v="173"/>
  </r>
  <r>
    <x v="204"/>
    <n v="562749.53699999989"/>
    <n v="0"/>
    <n v="0"/>
    <n v="618206.57250000001"/>
    <n v="0"/>
    <n v="0"/>
    <n v="692102.03799999994"/>
    <n v="0"/>
    <n v="0"/>
    <n v="582376.32949999999"/>
    <n v="0"/>
    <n v="0"/>
    <n v="589952.64350000001"/>
    <n v="0"/>
    <n v="0"/>
    <n v="693350.04800000007"/>
    <n v="34"/>
    <n v="4.903727936281905E-5"/>
    <n v="650695.26600000006"/>
    <n v="135"/>
    <n v="2.074703890653478E-4"/>
    <n v="398166.42949999997"/>
    <n v="269"/>
    <n v="6.7559688630153595E-4"/>
    <n v="216361.88449999999"/>
    <n v="438"/>
    <n v="2.0243861390475178E-3"/>
    <n v="195686.24100000004"/>
    <n v="900"/>
    <n v="4.5991991843718832E-3"/>
    <n v="1607"/>
    <n v="9637574"/>
    <n v="6238"/>
    <n v="2681"/>
    <n v="863972"/>
    <n v="322.25736665423352"/>
    <x v="174"/>
  </r>
  <r>
    <x v="205"/>
    <n v="560201.51199999999"/>
    <n v="0"/>
    <n v="0"/>
    <n v="609517.86599999992"/>
    <n v="0"/>
    <n v="0"/>
    <n v="690263.93599999999"/>
    <n v="0"/>
    <n v="0"/>
    <n v="591379.04850000003"/>
    <n v="0"/>
    <n v="0"/>
    <n v="580986.36099999992"/>
    <n v="0"/>
    <n v="0"/>
    <n v="677700.52399999998"/>
    <n v="26"/>
    <n v="3.8365028621403278E-5"/>
    <n v="654961.37199999997"/>
    <n v="134"/>
    <n v="2.0459221830260854E-4"/>
    <n v="413948.19700000004"/>
    <n v="272"/>
    <n v="6.5708705091907906E-4"/>
    <n v="214956.62849999999"/>
    <n v="442"/>
    <n v="2.0562287522108212E-3"/>
    <n v="197501.09499999997"/>
    <n v="640"/>
    <n v="3.2404883628619889E-3"/>
    <n v="1354"/>
    <n v="9624709"/>
    <n v="12749"/>
    <n v="3526"/>
    <n v="1088281"/>
    <n v="308.64463981849121"/>
    <x v="175"/>
  </r>
  <r>
    <x v="206"/>
    <n v="554329"/>
    <n v="0"/>
    <n v="0"/>
    <n v="597021"/>
    <n v="0"/>
    <n v="0"/>
    <n v="674637.5"/>
    <n v="0"/>
    <n v="0"/>
    <n v="590864.5"/>
    <n v="0"/>
    <n v="0"/>
    <n v="569172.5"/>
    <n v="0"/>
    <n v="0"/>
    <n v="659036.5"/>
    <n v="10"/>
    <n v="1.517366640542671E-5"/>
    <n v="658573.5"/>
    <n v="162"/>
    <n v="2.4598621110627744E-4"/>
    <n v="432091"/>
    <n v="270"/>
    <n v="6.248683726344682E-4"/>
    <n v="218228"/>
    <n v="441"/>
    <n v="2.0208222592884508E-3"/>
    <n v="197450"/>
    <n v="784"/>
    <n v="3.9706254748037477E-3"/>
    <n v="1495"/>
    <n v="9551028"/>
    <n v="19608"/>
    <n v="3711"/>
    <n v="1113070"/>
    <n v="299.93802209646998"/>
    <x v="176"/>
  </r>
  <r>
    <x v="207"/>
    <n v="354883.35799999977"/>
    <n v="0"/>
    <n v="0"/>
    <n v="340705.136"/>
    <n v="0"/>
    <n v="0"/>
    <n v="371650.53149999998"/>
    <n v="0"/>
    <n v="0"/>
    <n v="336885.05800000008"/>
    <n v="0"/>
    <n v="0"/>
    <n v="365676.85799999989"/>
    <n v="0"/>
    <n v="0"/>
    <n v="395949.73550000001"/>
    <n v="11"/>
    <n v="2.7781304074137967E-5"/>
    <n v="277339.76949999994"/>
    <n v="0"/>
    <n v="0"/>
    <n v="160696.52350000001"/>
    <n v="0"/>
    <n v="0"/>
    <n v="109851.1385"/>
    <n v="91"/>
    <n v="8.2839378128065559E-4"/>
    <n v="98819.255999999965"/>
    <n v="348"/>
    <n v="3.5215808546463874E-3"/>
    <n v="439"/>
    <n v="5168946"/>
    <s v="NULL"/>
    <s v="NULL"/>
    <s v="NULL"/>
    <s v="NULL"/>
    <x v="0"/>
  </r>
  <r>
    <x v="208"/>
    <n v="352390.09799999988"/>
    <n v="0"/>
    <n v="0"/>
    <n v="350728.50949999993"/>
    <n v="0"/>
    <n v="0"/>
    <n v="366533.69900000002"/>
    <n v="0"/>
    <n v="0"/>
    <n v="346316.64450000005"/>
    <n v="0"/>
    <n v="0"/>
    <n v="356914.96249999991"/>
    <n v="0"/>
    <n v="0"/>
    <n v="399279.45600000001"/>
    <n v="0"/>
    <n v="0"/>
    <n v="291766.35649999988"/>
    <n v="0"/>
    <n v="0"/>
    <n v="165709.674"/>
    <n v="0"/>
    <n v="0"/>
    <n v="111630.79850000002"/>
    <n v="84"/>
    <n v="7.5248050832494933E-4"/>
    <n v="98524.028999999966"/>
    <n v="355"/>
    <n v="3.6031819202196869E-3"/>
    <n v="439"/>
    <n v="5228413"/>
    <n v="554"/>
    <n v="220"/>
    <n v="72521"/>
    <n v="329.64090909090908"/>
    <x v="177"/>
  </r>
  <r>
    <x v="209"/>
    <n v="339163.89199999993"/>
    <n v="0"/>
    <n v="0"/>
    <n v="338502.45149999991"/>
    <n v="0"/>
    <n v="0"/>
    <n v="351143.60349999991"/>
    <n v="0"/>
    <n v="0"/>
    <n v="339881.50549999997"/>
    <n v="0"/>
    <n v="0"/>
    <n v="336822.77400000009"/>
    <n v="0"/>
    <n v="0"/>
    <n v="385116.93900000007"/>
    <n v="0"/>
    <n v="0"/>
    <n v="290137.36650000006"/>
    <n v="0"/>
    <n v="0"/>
    <n v="161954.88800000004"/>
    <n v="0"/>
    <n v="0"/>
    <n v="104984.52500000002"/>
    <n v="107"/>
    <n v="1.0191978293943795E-3"/>
    <n v="95140.465000000011"/>
    <n v="394"/>
    <n v="4.1412452629908834E-3"/>
    <n v="501"/>
    <n v="5049930"/>
    <n v="3076"/>
    <n v="605"/>
    <n v="208509"/>
    <n v="344.6429752066116"/>
    <x v="178"/>
  </r>
  <r>
    <x v="210"/>
    <n v="335678.71800000005"/>
    <n v="0"/>
    <n v="0"/>
    <n v="336211.87450000003"/>
    <n v="0"/>
    <n v="0"/>
    <n v="347771.255"/>
    <n v="0"/>
    <n v="0"/>
    <n v="343688.93849999993"/>
    <n v="0"/>
    <n v="0"/>
    <n v="327448.58799999999"/>
    <n v="0"/>
    <n v="0"/>
    <n v="379181.59249999997"/>
    <n v="0"/>
    <n v="0"/>
    <n v="296728.12300000002"/>
    <n v="0"/>
    <n v="0"/>
    <n v="166015.41200000001"/>
    <n v="20"/>
    <n v="1.2047074280067442E-4"/>
    <n v="103002.40700000001"/>
    <n v="131"/>
    <n v="1.2718149392372936E-3"/>
    <n v="94985.637999999948"/>
    <n v="366"/>
    <n v="3.8532141037995681E-3"/>
    <n v="517"/>
    <n v="5032187"/>
    <n v="2625"/>
    <n v="672"/>
    <n v="212972"/>
    <n v="316.92261904761904"/>
    <x v="179"/>
  </r>
  <r>
    <x v="211"/>
    <n v="336961.84200000012"/>
    <n v="0"/>
    <n v="0"/>
    <n v="340214.7365"/>
    <n v="0"/>
    <n v="0"/>
    <n v="349459.52549999999"/>
    <n v="0"/>
    <n v="0"/>
    <n v="349868.93199999997"/>
    <n v="0"/>
    <n v="0"/>
    <n v="324893.9929999999"/>
    <n v="0"/>
    <n v="0"/>
    <n v="380691.21300000011"/>
    <n v="0"/>
    <n v="0"/>
    <n v="320629.69099999999"/>
    <n v="0"/>
    <n v="0"/>
    <n v="191044.07900000006"/>
    <n v="28"/>
    <n v="1.4656303480622393E-4"/>
    <n v="117411.466"/>
    <n v="119"/>
    <n v="1.0135296326169712E-3"/>
    <n v="107269.71299999999"/>
    <n v="420"/>
    <n v="3.9153642557056157E-3"/>
    <n v="567"/>
    <n v="5190792"/>
    <n v="2697"/>
    <n v="652"/>
    <n v="216501"/>
    <n v="332.05674846625766"/>
    <x v="180"/>
  </r>
  <r>
    <x v="212"/>
    <n v="338865.79599999997"/>
    <n v="0"/>
    <n v="0"/>
    <n v="344113.53799999994"/>
    <n v="0"/>
    <n v="0"/>
    <n v="346801.9580000001"/>
    <n v="0"/>
    <n v="0"/>
    <n v="358030.32349999994"/>
    <n v="0"/>
    <n v="0"/>
    <n v="324986.59299999999"/>
    <n v="0"/>
    <n v="0"/>
    <n v="375833.77500000002"/>
    <n v="10"/>
    <n v="2.6607507534414647E-5"/>
    <n v="321346.27499999985"/>
    <n v="10"/>
    <n v="3.1119078632543678E-5"/>
    <n v="186045.2905"/>
    <n v="11"/>
    <n v="5.9125388073179956E-5"/>
    <n v="106845.4535"/>
    <n v="77"/>
    <n v="7.206670707799466E-4"/>
    <n v="100288.46400000002"/>
    <n v="337"/>
    <n v="3.3603067248093453E-3"/>
    <n v="425"/>
    <n v="5166404"/>
    <n v="4099"/>
    <n v="758"/>
    <n v="230671"/>
    <n v="304.31530343007915"/>
    <x v="181"/>
  </r>
  <r>
    <x v="213"/>
    <n v="332898.69199999998"/>
    <n v="0"/>
    <n v="0"/>
    <n v="340203.57299999997"/>
    <n v="0"/>
    <n v="0"/>
    <n v="341117.86449999991"/>
    <n v="0"/>
    <n v="0"/>
    <n v="356799.85600000009"/>
    <n v="0"/>
    <n v="0"/>
    <n v="321170.56799999991"/>
    <n v="0"/>
    <n v="0"/>
    <n v="368402.10750000004"/>
    <n v="0"/>
    <n v="0"/>
    <n v="329114.89500000002"/>
    <n v="0"/>
    <n v="0"/>
    <n v="192849.89049999998"/>
    <n v="31"/>
    <n v="1.607467855938451E-4"/>
    <n v="107883.69649999999"/>
    <n v="116"/>
    <n v="1.0752319744624251E-3"/>
    <n v="102889.867"/>
    <n v="415"/>
    <n v="4.03343897800937E-3"/>
    <n v="562"/>
    <n v="5152678"/>
    <n v="3962"/>
    <n v="756"/>
    <n v="252376"/>
    <n v="333.83068783068785"/>
    <x v="182"/>
  </r>
  <r>
    <x v="214"/>
    <n v="333261.73300000007"/>
    <n v="0"/>
    <n v="0"/>
    <n v="343140.41449999996"/>
    <n v="0"/>
    <n v="0"/>
    <n v="341694.47749999992"/>
    <n v="0"/>
    <n v="0"/>
    <n v="357973.51499999996"/>
    <n v="0"/>
    <n v="0"/>
    <n v="321881.4794999999"/>
    <n v="0"/>
    <n v="0"/>
    <n v="362095.46500000008"/>
    <n v="0"/>
    <n v="0"/>
    <n v="337169.25349999999"/>
    <n v="0"/>
    <n v="0"/>
    <n v="204004.74599999993"/>
    <n v="13"/>
    <n v="6.3724007675782239E-5"/>
    <n v="109267.86550000001"/>
    <n v="56"/>
    <n v="5.1250200361971918E-4"/>
    <n v="107132.141"/>
    <n v="275"/>
    <n v="2.5669234035003556E-3"/>
    <n v="344"/>
    <n v="5195638"/>
    <n v="2764"/>
    <n v="783"/>
    <n v="208374"/>
    <n v="266.12260536398469"/>
    <x v="183"/>
  </r>
  <r>
    <x v="215"/>
    <n v="316049"/>
    <n v="0"/>
    <n v="0"/>
    <n v="325488"/>
    <n v="0"/>
    <n v="0"/>
    <n v="319927"/>
    <n v="0"/>
    <n v="0"/>
    <n v="342162"/>
    <n v="0"/>
    <n v="0"/>
    <n v="308074"/>
    <n v="0"/>
    <n v="0"/>
    <n v="335703.5"/>
    <n v="0"/>
    <n v="0"/>
    <n v="323225.5"/>
    <n v="0"/>
    <n v="0"/>
    <n v="199252"/>
    <n v="27"/>
    <n v="1.3550679541485155E-4"/>
    <n v="102878"/>
    <n v="88"/>
    <n v="8.5538210307354342E-4"/>
    <n v="98505"/>
    <n v="377"/>
    <n v="3.8272168925435257E-3"/>
    <n v="492"/>
    <n v="4927974"/>
    <n v="6325"/>
    <n v="981"/>
    <n v="293219"/>
    <n v="298.8980632008155"/>
    <x v="184"/>
  </r>
  <r>
    <x v="216"/>
    <n v="215338.05700000003"/>
    <n v="0"/>
    <n v="0"/>
    <n v="208386.46100000001"/>
    <n v="0"/>
    <n v="0"/>
    <n v="223648.37699999998"/>
    <n v="0"/>
    <n v="0"/>
    <n v="190653.18400000001"/>
    <n v="0"/>
    <n v="0"/>
    <n v="191879.97500000001"/>
    <n v="0"/>
    <n v="0"/>
    <n v="201823.33350000001"/>
    <n v="0"/>
    <n v="0"/>
    <n v="155111.38799999998"/>
    <n v="0"/>
    <n v="0"/>
    <n v="97164.601500000019"/>
    <n v="26"/>
    <n v="2.6758716238855769E-4"/>
    <n v="62114.921500000004"/>
    <n v="159"/>
    <n v="2.5597714069396349E-3"/>
    <n v="46621.498"/>
    <n v="219"/>
    <n v="4.6974037599564044E-3"/>
    <n v="404"/>
    <n v="2922240"/>
    <s v="NULL"/>
    <s v="NULL"/>
    <s v="NULL"/>
    <s v="NULL"/>
    <x v="0"/>
  </r>
  <r>
    <x v="217"/>
    <n v="199939.44999999995"/>
    <n v="0"/>
    <n v="0"/>
    <n v="199126.16749999998"/>
    <n v="0"/>
    <n v="0"/>
    <n v="212170.19649999996"/>
    <n v="0"/>
    <n v="0"/>
    <n v="182189.07399999994"/>
    <n v="0"/>
    <n v="0"/>
    <n v="184819.34299999999"/>
    <n v="0"/>
    <n v="0"/>
    <n v="198565.38500000007"/>
    <n v="0"/>
    <n v="0"/>
    <n v="157867.68049999999"/>
    <n v="10"/>
    <n v="6.334418779276358E-5"/>
    <n v="97831.919000000024"/>
    <n v="31"/>
    <n v="3.1686999822624342E-4"/>
    <n v="56871.699000000008"/>
    <n v="123"/>
    <n v="2.1627628884447426E-3"/>
    <n v="41388.429999999993"/>
    <n v="217"/>
    <n v="5.2430111507008126E-3"/>
    <n v="371"/>
    <n v="2821136"/>
    <n v="11416"/>
    <n v="587"/>
    <n v="220284"/>
    <n v="375.27086882453153"/>
    <x v="185"/>
  </r>
  <r>
    <x v="218"/>
    <n v="194829.02499999999"/>
    <n v="0"/>
    <n v="0"/>
    <n v="194197.36899999995"/>
    <n v="0"/>
    <n v="0"/>
    <n v="200730.17999999996"/>
    <n v="0"/>
    <n v="0"/>
    <n v="178172.85000000006"/>
    <n v="0"/>
    <n v="0"/>
    <n v="179222.94949999999"/>
    <n v="0"/>
    <n v="0"/>
    <n v="194153.29"/>
    <n v="0"/>
    <n v="0"/>
    <n v="158578.84299999999"/>
    <n v="0"/>
    <n v="0"/>
    <n v="97643.436000000002"/>
    <n v="21"/>
    <n v="2.1506822025394519E-4"/>
    <n v="55739.720499999996"/>
    <n v="201"/>
    <n v="3.6060460690684666E-3"/>
    <n v="40236.578000000001"/>
    <n v="217"/>
    <n v="5.3931027633612382E-3"/>
    <n v="439"/>
    <n v="2752624"/>
    <n v="26015"/>
    <n v="2124"/>
    <n v="795501"/>
    <n v="374.52966101694915"/>
    <x v="186"/>
  </r>
  <r>
    <x v="219"/>
    <n v="195379.45999999985"/>
    <n v="0"/>
    <n v="0"/>
    <n v="195033.82649999994"/>
    <n v="0"/>
    <n v="0"/>
    <n v="206234.27299999999"/>
    <n v="0"/>
    <n v="0"/>
    <n v="180238.65949999998"/>
    <n v="0"/>
    <n v="0"/>
    <n v="176878.26999999993"/>
    <n v="0"/>
    <n v="0"/>
    <n v="194032.94849999994"/>
    <n v="0"/>
    <n v="0"/>
    <n v="164448.67949999997"/>
    <n v="0"/>
    <n v="0"/>
    <n v="101850.59249999997"/>
    <n v="46"/>
    <n v="4.5164194798375879E-4"/>
    <n v="56620.620500000005"/>
    <n v="102"/>
    <n v="1.8014638324212642E-3"/>
    <n v="42044.557000000001"/>
    <n v="237"/>
    <n v="5.6368770873242878E-3"/>
    <n v="385"/>
    <n v="2787849"/>
    <n v="26976"/>
    <n v="1892"/>
    <n v="618102"/>
    <n v="326.69238900634247"/>
    <x v="187"/>
  </r>
  <r>
    <x v="220"/>
    <n v="194963.78499999997"/>
    <n v="0"/>
    <n v="0"/>
    <n v="196699.91599999997"/>
    <n v="0"/>
    <n v="0"/>
    <n v="206702.62949999998"/>
    <n v="0"/>
    <n v="0"/>
    <n v="183134.85350000003"/>
    <n v="0"/>
    <n v="0"/>
    <n v="175852.22699999996"/>
    <n v="0"/>
    <n v="0"/>
    <n v="192053.94799999997"/>
    <n v="0"/>
    <n v="0"/>
    <n v="167793.24900000001"/>
    <n v="38"/>
    <n v="2.2646918291688837E-4"/>
    <n v="104681.95250000001"/>
    <n v="78"/>
    <n v="7.451141112409036E-4"/>
    <n v="57629.876999999993"/>
    <n v="200"/>
    <n v="3.4704221214978477E-3"/>
    <n v="43571.198000000011"/>
    <n v="282"/>
    <n v="6.4721653969670497E-3"/>
    <n v="560"/>
    <n v="2808240"/>
    <n v="31897"/>
    <n v="2171"/>
    <n v="845638"/>
    <n v="389.5154306771073"/>
    <x v="188"/>
  </r>
  <r>
    <x v="221"/>
    <n v="179679.43800000002"/>
    <n v="0"/>
    <n v="0"/>
    <n v="186383.15950000007"/>
    <n v="0"/>
    <n v="0"/>
    <n v="191926.60549999995"/>
    <n v="0"/>
    <n v="0"/>
    <n v="174265.54700000002"/>
    <n v="0"/>
    <n v="0"/>
    <n v="167613.56600000005"/>
    <n v="0"/>
    <n v="0"/>
    <n v="182715.66149999999"/>
    <n v="12"/>
    <n v="6.567581509699978E-5"/>
    <n v="164997.02849999996"/>
    <n v="75"/>
    <n v="4.5455364064329206E-4"/>
    <n v="104987.1685"/>
    <n v="92"/>
    <n v="8.7629756392563346E-4"/>
    <n v="57709.073000000011"/>
    <n v="197"/>
    <n v="3.4136746573628024E-3"/>
    <n v="43631.316000000013"/>
    <n v="236"/>
    <n v="5.4089590146673529E-3"/>
    <n v="525"/>
    <n v="2684587"/>
    <n v="31018"/>
    <n v="2322"/>
    <n v="897864"/>
    <n v="386.67700258397934"/>
    <x v="189"/>
  </r>
  <r>
    <x v="222"/>
    <n v="181973.66300000009"/>
    <n v="0"/>
    <n v="0"/>
    <n v="190820.16550000003"/>
    <n v="0"/>
    <n v="0"/>
    <n v="199624.76650000003"/>
    <n v="0"/>
    <n v="0"/>
    <n v="180258.9755"/>
    <n v="0"/>
    <n v="0"/>
    <n v="171402.48250000004"/>
    <n v="0"/>
    <n v="0"/>
    <n v="182430.23849999998"/>
    <n v="0"/>
    <n v="0"/>
    <n v="169218.06549999997"/>
    <n v="33"/>
    <n v="1.950146392614328E-4"/>
    <n v="109949.93850000002"/>
    <n v="128"/>
    <n v="1.1641661809569815E-3"/>
    <n v="57577.55799999999"/>
    <n v="210"/>
    <n v="3.6472543694888908E-3"/>
    <n v="43534.561000000009"/>
    <n v="290"/>
    <n v="6.6613741666075362E-3"/>
    <n v="628"/>
    <n v="2747550"/>
    <n v="29733"/>
    <n v="2492"/>
    <n v="950595"/>
    <n v="381.4586677367576"/>
    <x v="190"/>
  </r>
  <r>
    <x v="223"/>
    <n v="175449.29399999994"/>
    <n v="0"/>
    <n v="0"/>
    <n v="189188.03849999997"/>
    <n v="0"/>
    <n v="0"/>
    <n v="198096.79249999992"/>
    <n v="0"/>
    <n v="0"/>
    <n v="179059.10700000002"/>
    <n v="0"/>
    <n v="0"/>
    <n v="169767.54200000002"/>
    <n v="0"/>
    <n v="0"/>
    <n v="178863.59450000004"/>
    <n v="0"/>
    <n v="0"/>
    <n v="171049.26799999998"/>
    <n v="45"/>
    <n v="2.6308209632326521E-4"/>
    <n v="113441.44600000003"/>
    <n v="142"/>
    <n v="1.2517470907414206E-3"/>
    <n v="57908.864500000011"/>
    <n v="206"/>
    <n v="3.5573137511615335E-3"/>
    <n v="44504.654999999984"/>
    <n v="263"/>
    <n v="5.9094941866193566E-3"/>
    <n v="611"/>
    <n v="2734849"/>
    <n v="25068"/>
    <n v="2483"/>
    <n v="952489"/>
    <n v="383.60410793395084"/>
    <x v="191"/>
  </r>
  <r>
    <x v="224"/>
    <n v="149621"/>
    <n v="0"/>
    <n v="0"/>
    <n v="161664"/>
    <n v="0"/>
    <n v="0"/>
    <n v="168588"/>
    <n v="0"/>
    <n v="0"/>
    <n v="153972.5"/>
    <n v="0"/>
    <n v="0"/>
    <n v="146915.5"/>
    <n v="0"/>
    <n v="0"/>
    <n v="153662"/>
    <n v="0"/>
    <n v="0"/>
    <n v="150196"/>
    <n v="54"/>
    <n v="3.5953021385389758E-4"/>
    <n v="102116.5"/>
    <n v="136"/>
    <n v="1.3318121948950464E-3"/>
    <n v="52190"/>
    <n v="212"/>
    <n v="4.0620808584019927E-3"/>
    <n v="38602"/>
    <n v="219"/>
    <n v="5.673281177141081E-3"/>
    <n v="567"/>
    <n v="2366832"/>
    <n v="33587"/>
    <n v="2349"/>
    <n v="890896"/>
    <n v="379.26607066836954"/>
    <x v="192"/>
  </r>
  <r>
    <x v="225"/>
    <n v="387831.17799999996"/>
    <n v="0"/>
    <n v="0"/>
    <n v="382965.75949999993"/>
    <n v="0"/>
    <n v="0"/>
    <n v="411958.8280000001"/>
    <n v="0"/>
    <n v="0"/>
    <n v="371866.0689999999"/>
    <n v="0"/>
    <n v="0"/>
    <n v="392794.79750000004"/>
    <n v="0"/>
    <n v="0"/>
    <n v="427866.913"/>
    <n v="10"/>
    <n v="2.3371753449886412E-5"/>
    <n v="321747.42449999996"/>
    <n v="60"/>
    <n v="1.8648167920299859E-4"/>
    <n v="199774.81849999999"/>
    <n v="142"/>
    <n v="7.1080029538357463E-4"/>
    <n v="134638.46599999999"/>
    <n v="346"/>
    <n v="2.5698450842421218E-3"/>
    <n v="108359.32899999998"/>
    <n v="620"/>
    <n v="5.7217039429987623E-3"/>
    <n v="1108"/>
    <n v="5784755"/>
    <s v="NULL"/>
    <s v="NULL"/>
    <s v="NULL"/>
    <s v="NULL"/>
    <x v="0"/>
  </r>
  <r>
    <x v="226"/>
    <n v="375261.68"/>
    <n v="0"/>
    <n v="0"/>
    <n v="381612.64599999995"/>
    <n v="0"/>
    <n v="0"/>
    <n v="405823.45399999991"/>
    <n v="0"/>
    <n v="0"/>
    <n v="365184.08500000008"/>
    <n v="0"/>
    <n v="0"/>
    <n v="378175.24250000005"/>
    <n v="0"/>
    <n v="0"/>
    <n v="426050.22100000002"/>
    <n v="10"/>
    <n v="2.3471411366783447E-5"/>
    <n v="329662.44200000004"/>
    <n v="12"/>
    <n v="3.640087092481102E-5"/>
    <n v="207001.71250000005"/>
    <n v="106"/>
    <n v="5.1207305833279025E-4"/>
    <n v="132375.326"/>
    <n v="312"/>
    <n v="2.3569347054903569E-3"/>
    <n v="107837.817"/>
    <n v="568"/>
    <n v="5.2671689375907898E-3"/>
    <n v="986"/>
    <n v="5733300"/>
    <n v="1472"/>
    <n v="408"/>
    <n v="108334"/>
    <n v="265.52450980392155"/>
    <x v="193"/>
  </r>
  <r>
    <x v="227"/>
    <n v="374261.94099999982"/>
    <n v="0"/>
    <n v="0"/>
    <n v="379074.77899999986"/>
    <n v="0"/>
    <n v="0"/>
    <n v="407312.35349999997"/>
    <n v="0"/>
    <n v="0"/>
    <n v="373102.15750000009"/>
    <n v="0"/>
    <n v="0"/>
    <n v="369839.40099999995"/>
    <n v="0"/>
    <n v="0"/>
    <n v="425117.90199999994"/>
    <n v="0"/>
    <n v="0"/>
    <n v="339523.60499999998"/>
    <n v="39"/>
    <n v="1.148668293622766E-4"/>
    <n v="209100.54200000002"/>
    <n v="129"/>
    <n v="6.1692809959335254E-4"/>
    <n v="130529.34900000005"/>
    <n v="310"/>
    <n v="2.3749448103046918E-3"/>
    <n v="107997.07800000002"/>
    <n v="562"/>
    <n v="5.2038444966075832E-3"/>
    <n v="1001"/>
    <n v="5750826"/>
    <n v="5403"/>
    <n v="1339"/>
    <n v="312055"/>
    <n v="233.05078416728901"/>
    <x v="194"/>
  </r>
  <r>
    <x v="228"/>
    <n v="373549.68699999992"/>
    <n v="0"/>
    <n v="0"/>
    <n v="380011.23499999993"/>
    <n v="0"/>
    <n v="0"/>
    <n v="404087.51149999985"/>
    <n v="0"/>
    <n v="0"/>
    <n v="376858.86699999997"/>
    <n v="0"/>
    <n v="0"/>
    <n v="363753.40800000005"/>
    <n v="0"/>
    <n v="0"/>
    <n v="422687.34649999999"/>
    <n v="0"/>
    <n v="0"/>
    <n v="349247.74799999996"/>
    <n v="69"/>
    <n v="1.9756748724976747E-4"/>
    <n v="217126.10500000004"/>
    <n v="129"/>
    <n v="5.9412478292280874E-4"/>
    <n v="130098.35150000003"/>
    <n v="317"/>
    <n v="2.4366181150266143E-3"/>
    <n v="110457.48900000002"/>
    <n v="573"/>
    <n v="5.1875160768863754E-3"/>
    <n v="1019"/>
    <n v="5772855"/>
    <n v="6358"/>
    <n v="1307"/>
    <n v="325645"/>
    <n v="249.15455241009946"/>
    <x v="195"/>
  </r>
  <r>
    <x v="229"/>
    <n v="353791.23699999991"/>
    <n v="0"/>
    <n v="0"/>
    <n v="364460.64250000002"/>
    <n v="0"/>
    <n v="0"/>
    <n v="387694.80700000003"/>
    <n v="0"/>
    <n v="0"/>
    <n v="367841.17349999998"/>
    <n v="0"/>
    <n v="0"/>
    <n v="345092.27049999998"/>
    <n v="0"/>
    <n v="0"/>
    <n v="403022.24249999999"/>
    <n v="10"/>
    <n v="2.4812526321050384E-5"/>
    <n v="343257.52149999992"/>
    <n v="45"/>
    <n v="1.3109690882622075E-4"/>
    <n v="212528.47650000002"/>
    <n v="165"/>
    <n v="7.7636654963740819E-4"/>
    <n v="125154.52049999998"/>
    <n v="318"/>
    <n v="2.5408590814744087E-3"/>
    <n v="107825.95599999999"/>
    <n v="647"/>
    <n v="6.0004105134018014E-3"/>
    <n v="1130"/>
    <n v="5560104"/>
    <n v="5849"/>
    <n v="1139"/>
    <n v="297395"/>
    <n v="261.10184372256367"/>
    <x v="196"/>
  </r>
  <r>
    <x v="230"/>
    <n v="364253.70500000002"/>
    <n v="0"/>
    <n v="0"/>
    <n v="375924.06900000002"/>
    <n v="0"/>
    <n v="0"/>
    <n v="399433.10049999994"/>
    <n v="0"/>
    <n v="0"/>
    <n v="382068.87700000009"/>
    <n v="0"/>
    <n v="0"/>
    <n v="353885.9375"/>
    <n v="12"/>
    <n v="3.3909230993390346E-5"/>
    <n v="409743.60700000008"/>
    <n v="15"/>
    <n v="3.6608258783644666E-5"/>
    <n v="365712.99349999998"/>
    <n v="60"/>
    <n v="1.6406307970022948E-4"/>
    <n v="229907.88400000002"/>
    <n v="149"/>
    <n v="6.4808564807633995E-4"/>
    <n v="131032.58749999997"/>
    <n v="355"/>
    <n v="2.709249712404558E-3"/>
    <n v="112865.90399999999"/>
    <n v="586"/>
    <n v="5.1920020062037513E-3"/>
    <n v="1090"/>
    <n v="5773588"/>
    <n v="5830"/>
    <n v="1079"/>
    <n v="300344"/>
    <n v="278.35403151065799"/>
    <x v="197"/>
  </r>
  <r>
    <x v="231"/>
    <n v="350015.489"/>
    <n v="0"/>
    <n v="0"/>
    <n v="361570.63699999999"/>
    <n v="0"/>
    <n v="0"/>
    <n v="385812.02099999995"/>
    <n v="0"/>
    <n v="0"/>
    <n v="374610.14"/>
    <n v="0"/>
    <n v="0"/>
    <n v="341829.46600000001"/>
    <n v="0"/>
    <n v="0"/>
    <n v="387194.8345"/>
    <n v="0"/>
    <n v="0"/>
    <n v="357687.83600000007"/>
    <n v="36"/>
    <n v="1.0064641952207733E-4"/>
    <n v="227074.70900000003"/>
    <n v="159"/>
    <n v="7.0021007931799211E-4"/>
    <n v="126629.61900000001"/>
    <n v="327"/>
    <n v="2.5823342325621305E-3"/>
    <n v="109650.774"/>
    <n v="663"/>
    <n v="6.0464689469497037E-3"/>
    <n v="1149"/>
    <n v="5583743"/>
    <n v="4665"/>
    <n v="972"/>
    <n v="287361"/>
    <n v="295.63888888888891"/>
    <x v="198"/>
  </r>
  <r>
    <x v="232"/>
    <n v="355932.80800000008"/>
    <n v="0"/>
    <n v="0"/>
    <n v="372372.25650000002"/>
    <n v="0"/>
    <n v="0"/>
    <n v="393933.29100000008"/>
    <n v="0"/>
    <n v="0"/>
    <n v="383983.60999999993"/>
    <n v="0"/>
    <n v="0"/>
    <n v="351133.77799999993"/>
    <n v="0"/>
    <n v="0"/>
    <n v="392302.19600000011"/>
    <n v="12"/>
    <n v="3.0588663847295913E-5"/>
    <n v="378279.36550000007"/>
    <n v="59"/>
    <n v="1.5596938501262234E-4"/>
    <n v="248393.51"/>
    <n v="172"/>
    <n v="6.9244965377718607E-4"/>
    <n v="133267.56150000001"/>
    <n v="292"/>
    <n v="2.1910808355265058E-3"/>
    <n v="113788.272"/>
    <n v="492"/>
    <n v="4.323819945169745E-3"/>
    <n v="956"/>
    <n v="5777156"/>
    <n v="4827"/>
    <n v="962"/>
    <n v="302192"/>
    <n v="314.12889812889813"/>
    <x v="199"/>
  </r>
  <r>
    <x v="233"/>
    <n v="344037"/>
    <n v="0"/>
    <n v="0"/>
    <n v="356376"/>
    <n v="0"/>
    <n v="0"/>
    <n v="382933"/>
    <n v="0"/>
    <n v="0"/>
    <n v="375642.5"/>
    <n v="0"/>
    <n v="0"/>
    <n v="337725"/>
    <n v="0"/>
    <n v="0"/>
    <n v="368287.5"/>
    <n v="0"/>
    <n v="0"/>
    <n v="364838"/>
    <n v="20"/>
    <n v="5.481885110651851E-5"/>
    <n v="243233.5"/>
    <n v="166"/>
    <n v="6.8247178123079265E-4"/>
    <n v="128196.5"/>
    <n v="365"/>
    <n v="2.8471916159957564E-3"/>
    <n v="110075"/>
    <n v="566"/>
    <n v="5.1419486713604363E-3"/>
    <n v="1097"/>
    <n v="5568576"/>
    <n v="5831"/>
    <n v="891"/>
    <n v="262468"/>
    <n v="294.57687991021322"/>
    <x v="200"/>
  </r>
  <r>
    <x v="234"/>
    <n v="58474.987000000023"/>
    <n v="0"/>
    <n v="0"/>
    <n v="58334.351999999999"/>
    <n v="0"/>
    <n v="0"/>
    <n v="71447.864999999991"/>
    <n v="0"/>
    <n v="0"/>
    <n v="55479.154999999999"/>
    <n v="0"/>
    <n v="0"/>
    <n v="57460.882000000012"/>
    <n v="0"/>
    <n v="0"/>
    <n v="73151.914500000014"/>
    <n v="0"/>
    <n v="0"/>
    <n v="58262.39499999999"/>
    <n v="0"/>
    <n v="0"/>
    <n v="33984.880499999992"/>
    <n v="0"/>
    <n v="0"/>
    <n v="22965.369500000001"/>
    <n v="0"/>
    <n v="0"/>
    <n v="17783.140999999996"/>
    <n v="27"/>
    <n v="1.5182919597837078E-3"/>
    <n v="27"/>
    <n v="937916"/>
    <s v="NULL"/>
    <s v="NULL"/>
    <s v="NULL"/>
    <s v="NULL"/>
    <x v="0"/>
  </r>
  <r>
    <x v="235"/>
    <n v="57620.566999999995"/>
    <n v="0"/>
    <n v="0"/>
    <n v="58760.367999999995"/>
    <n v="0"/>
    <n v="0"/>
    <n v="66604.086499999976"/>
    <n v="0"/>
    <n v="0"/>
    <n v="55959.405499999993"/>
    <n v="0"/>
    <n v="0"/>
    <n v="56503.791000000012"/>
    <n v="0"/>
    <n v="0"/>
    <n v="73341.287000000011"/>
    <n v="0"/>
    <n v="0"/>
    <n v="62025.6685"/>
    <n v="0"/>
    <n v="0"/>
    <n v="35916.969999999994"/>
    <n v="0"/>
    <n v="0"/>
    <n v="22528.186500000003"/>
    <n v="0"/>
    <n v="0"/>
    <n v="17196.359000000004"/>
    <n v="53"/>
    <n v="3.0820477753459316E-3"/>
    <n v="53"/>
    <n v="937821"/>
    <n v="40"/>
    <n v="82"/>
    <n v="31291"/>
    <n v="381.59756097560978"/>
    <x v="201"/>
  </r>
  <r>
    <x v="236"/>
    <n v="56386.385999999999"/>
    <n v="0"/>
    <n v="0"/>
    <n v="56683.146000000015"/>
    <n v="0"/>
    <n v="0"/>
    <n v="63875.129500000003"/>
    <n v="0"/>
    <n v="0"/>
    <n v="56933.479000000007"/>
    <n v="0"/>
    <n v="0"/>
    <n v="54130.803499999995"/>
    <n v="0"/>
    <n v="0"/>
    <n v="70115.025999999983"/>
    <n v="0"/>
    <n v="0"/>
    <n v="62933.54250000001"/>
    <n v="0"/>
    <n v="0"/>
    <n v="36518.972999999998"/>
    <n v="0"/>
    <n v="0"/>
    <n v="22099.288500000002"/>
    <n v="0"/>
    <n v="0"/>
    <n v="18023.067999999996"/>
    <n v="27"/>
    <n v="1.4980801270904603E-3"/>
    <n v="27"/>
    <n v="921330"/>
    <n v="279"/>
    <n v="291"/>
    <n v="114560"/>
    <n v="393.6769759450172"/>
    <x v="202"/>
  </r>
  <r>
    <x v="237"/>
    <n v="55365.135999999977"/>
    <n v="0"/>
    <n v="0"/>
    <n v="56353.199000000008"/>
    <n v="0"/>
    <n v="0"/>
    <n v="62698.616000000009"/>
    <n v="0"/>
    <n v="0"/>
    <n v="56850.673999999999"/>
    <n v="0"/>
    <n v="0"/>
    <n v="53173.758499999996"/>
    <n v="0"/>
    <n v="0"/>
    <n v="68279.920500000007"/>
    <n v="0"/>
    <n v="0"/>
    <n v="64622.632499999992"/>
    <n v="0"/>
    <n v="0"/>
    <n v="37684.444999999992"/>
    <n v="0"/>
    <n v="0"/>
    <n v="21682.948499999999"/>
    <n v="0"/>
    <n v="0"/>
    <n v="18376.076999999994"/>
    <n v="39"/>
    <n v="2.1223245853834861E-3"/>
    <n v="39"/>
    <n v="916291"/>
    <n v="249"/>
    <n v="346"/>
    <n v="106071"/>
    <n v="306.56358381502889"/>
    <x v="203"/>
  </r>
  <r>
    <x v="238"/>
    <n v="54267.971999999987"/>
    <n v="0"/>
    <n v="0"/>
    <n v="55006.829000000005"/>
    <n v="0"/>
    <n v="0"/>
    <n v="61437.25499999999"/>
    <n v="0"/>
    <n v="0"/>
    <n v="56382.29050000001"/>
    <n v="0"/>
    <n v="0"/>
    <n v="50918.40800000001"/>
    <n v="0"/>
    <n v="0"/>
    <n v="64218.545499999993"/>
    <n v="0"/>
    <n v="0"/>
    <n v="63600.724000000002"/>
    <n v="0"/>
    <n v="0"/>
    <n v="37656.646000000008"/>
    <n v="0"/>
    <n v="0"/>
    <n v="21051.826000000001"/>
    <n v="14"/>
    <n v="6.65025447198737E-4"/>
    <n v="18148.066999999999"/>
    <n v="57"/>
    <n v="3.140830370529269E-3"/>
    <n v="71"/>
    <n v="892590"/>
    <n v="440"/>
    <n v="342"/>
    <n v="106430"/>
    <n v="311.19883040935673"/>
    <x v="204"/>
  </r>
  <r>
    <x v="239"/>
    <n v="54287.481999999996"/>
    <n v="0"/>
    <n v="0"/>
    <n v="54963.572"/>
    <n v="0"/>
    <n v="0"/>
    <n v="61082.748999999989"/>
    <n v="0"/>
    <n v="0"/>
    <n v="56914.27399999999"/>
    <n v="0"/>
    <n v="0"/>
    <n v="50554.447999999989"/>
    <n v="0"/>
    <n v="0"/>
    <n v="61055.436999999998"/>
    <n v="0"/>
    <n v="0"/>
    <n v="63279.986500000006"/>
    <n v="0"/>
    <n v="0"/>
    <n v="38473.244500000008"/>
    <n v="0"/>
    <n v="0"/>
    <n v="20730.066000000003"/>
    <n v="0"/>
    <n v="0"/>
    <n v="17786.077999999998"/>
    <n v="46"/>
    <n v="2.5862924923639717E-3"/>
    <n v="46"/>
    <n v="886141"/>
    <n v="315"/>
    <n v="465"/>
    <n v="125298"/>
    <n v="269.45806451612901"/>
    <x v="205"/>
  </r>
  <r>
    <x v="240"/>
    <n v="56230.805000000015"/>
    <n v="0"/>
    <n v="0"/>
    <n v="58583.970999999976"/>
    <n v="0"/>
    <n v="0"/>
    <n v="64846.512500000004"/>
    <n v="0"/>
    <n v="0"/>
    <n v="60426.9355"/>
    <n v="0"/>
    <n v="0"/>
    <n v="53980.515500000009"/>
    <n v="0"/>
    <n v="0"/>
    <n v="63371.234000000004"/>
    <n v="0"/>
    <n v="0"/>
    <n v="69335.247499999998"/>
    <n v="0"/>
    <n v="0"/>
    <n v="44171.065000000002"/>
    <n v="0"/>
    <n v="0"/>
    <n v="22803.232499999998"/>
    <n v="0"/>
    <n v="0"/>
    <n v="19513.745000000003"/>
    <n v="58"/>
    <n v="2.972263909362349E-3"/>
    <n v="58"/>
    <n v="950613"/>
    <n v="528"/>
    <n v="401"/>
    <n v="136204"/>
    <n v="339.66084788029923"/>
    <x v="206"/>
  </r>
  <r>
    <x v="241"/>
    <n v="56921.297000000013"/>
    <n v="0"/>
    <n v="0"/>
    <n v="58815.18450000001"/>
    <n v="0"/>
    <n v="0"/>
    <n v="63774.202500000007"/>
    <n v="0"/>
    <n v="0"/>
    <n v="60602.640500000001"/>
    <n v="0"/>
    <n v="0"/>
    <n v="54259.833500000008"/>
    <n v="0"/>
    <n v="0"/>
    <n v="60946.608500000002"/>
    <n v="0"/>
    <n v="0"/>
    <n v="68298.141500000012"/>
    <n v="0"/>
    <n v="0"/>
    <n v="45228.833999999995"/>
    <n v="0"/>
    <n v="0"/>
    <n v="23051.291000000001"/>
    <n v="0"/>
    <n v="0"/>
    <n v="19355.628000000001"/>
    <n v="11"/>
    <n v="5.6831015764510458E-4"/>
    <n v="11"/>
    <n v="946419"/>
    <n v="323"/>
    <n v="353"/>
    <n v="135522"/>
    <n v="383.91501416430594"/>
    <x v="207"/>
  </r>
  <r>
    <x v="242"/>
    <n v="47734"/>
    <n v="0"/>
    <n v="0"/>
    <n v="49384"/>
    <n v="0"/>
    <n v="0"/>
    <n v="55221.5"/>
    <n v="0"/>
    <n v="0"/>
    <n v="52826"/>
    <n v="0"/>
    <n v="0"/>
    <n v="47310"/>
    <n v="0"/>
    <n v="0"/>
    <n v="50168.5"/>
    <n v="0"/>
    <n v="0"/>
    <n v="56806.5"/>
    <n v="0"/>
    <n v="0"/>
    <n v="39412.5"/>
    <n v="0"/>
    <n v="0"/>
    <n v="19638"/>
    <n v="0"/>
    <n v="0"/>
    <n v="16444"/>
    <n v="54"/>
    <n v="3.2838725370955973E-3"/>
    <n v="54"/>
    <n v="805712"/>
    <n v="184"/>
    <n v="358"/>
    <n v="145145"/>
    <n v="405.43296089385473"/>
    <x v="208"/>
  </r>
  <r>
    <x v="243"/>
    <n v="128139.89600000001"/>
    <n v="0"/>
    <n v="0"/>
    <n v="116901.40600000002"/>
    <n v="0"/>
    <n v="0"/>
    <n v="133501.14150000003"/>
    <n v="0"/>
    <n v="0"/>
    <n v="110087.26249999998"/>
    <n v="0"/>
    <n v="0"/>
    <n v="112203.77550000002"/>
    <n v="0"/>
    <n v="0"/>
    <n v="124413.38800000001"/>
    <n v="0"/>
    <n v="0"/>
    <n v="91692.901000000013"/>
    <n v="0"/>
    <n v="0"/>
    <n v="56097.846500000014"/>
    <n v="0"/>
    <n v="0"/>
    <n v="41549.376499999998"/>
    <n v="10"/>
    <n v="2.406774984938703E-4"/>
    <n v="36130.972999999984"/>
    <n v="120"/>
    <n v="3.3212501639521318E-3"/>
    <n v="130"/>
    <n v="1736643"/>
    <s v="NULL"/>
    <s v="NULL"/>
    <s v="NULL"/>
    <s v="NULL"/>
    <x v="0"/>
  </r>
  <r>
    <x v="244"/>
    <n v="125435.88100000001"/>
    <n v="0"/>
    <n v="0"/>
    <n v="118600.09550000002"/>
    <n v="0"/>
    <n v="0"/>
    <n v="126676.443"/>
    <n v="0"/>
    <n v="0"/>
    <n v="114317.59899999999"/>
    <n v="0"/>
    <n v="0"/>
    <n v="109611.99399999996"/>
    <n v="0"/>
    <n v="0"/>
    <n v="124636.71900000001"/>
    <n v="0"/>
    <n v="0"/>
    <n v="95905.928000000014"/>
    <n v="0"/>
    <n v="0"/>
    <n v="56890.90399999998"/>
    <n v="0"/>
    <n v="0"/>
    <n v="40804.2045"/>
    <n v="0"/>
    <n v="0"/>
    <n v="35917.661000000007"/>
    <n v="139"/>
    <n v="3.869962467767597E-3"/>
    <n v="139"/>
    <n v="1736701"/>
    <n v="947"/>
    <n v="189"/>
    <n v="39081"/>
    <n v="206.77777777777777"/>
    <x v="209"/>
  </r>
  <r>
    <x v="245"/>
    <n v="125020.61300000006"/>
    <n v="0"/>
    <n v="0"/>
    <n v="118913.46950000004"/>
    <n v="0"/>
    <n v="0"/>
    <n v="125070.02799999999"/>
    <n v="0"/>
    <n v="0"/>
    <n v="116029.758"/>
    <n v="0"/>
    <n v="0"/>
    <n v="108912.76649999998"/>
    <n v="0"/>
    <n v="0"/>
    <n v="123962.08800000003"/>
    <n v="0"/>
    <n v="0"/>
    <n v="99542.676500000016"/>
    <n v="0"/>
    <n v="0"/>
    <n v="57556.792000000001"/>
    <n v="0"/>
    <n v="0"/>
    <n v="39887.161500000009"/>
    <n v="0"/>
    <n v="0"/>
    <n v="35650.773000000008"/>
    <n v="189"/>
    <n v="5.3014278259829028E-3"/>
    <n v="189"/>
    <n v="1738683"/>
    <n v="2784"/>
    <n v="693"/>
    <n v="126524"/>
    <n v="182.57431457431457"/>
    <x v="210"/>
  </r>
  <r>
    <x v="246"/>
    <n v="122417.12199999997"/>
    <n v="0"/>
    <n v="0"/>
    <n v="116913.32449999999"/>
    <n v="0"/>
    <n v="0"/>
    <n v="123094.22800000003"/>
    <n v="0"/>
    <n v="0"/>
    <n v="116019.71650000004"/>
    <n v="0"/>
    <n v="0"/>
    <n v="104789.2015"/>
    <n v="0"/>
    <n v="0"/>
    <n v="118615.6845"/>
    <n v="0"/>
    <n v="0"/>
    <n v="99027.393000000025"/>
    <n v="0"/>
    <n v="0"/>
    <n v="57324.327999999994"/>
    <n v="0"/>
    <n v="0"/>
    <n v="38329.685500000007"/>
    <n v="21"/>
    <n v="5.4787822352468814E-4"/>
    <n v="34208.58"/>
    <n v="147"/>
    <n v="4.2971675527016901E-3"/>
    <n v="168"/>
    <n v="1704870"/>
    <n v="3735"/>
    <n v="679"/>
    <n v="129995"/>
    <n v="191.45066273932252"/>
    <x v="211"/>
  </r>
  <r>
    <x v="247"/>
    <n v="122878.87"/>
    <n v="0"/>
    <n v="0"/>
    <n v="119425.85699999996"/>
    <n v="0"/>
    <n v="0"/>
    <n v="122925.39150000001"/>
    <n v="0"/>
    <n v="0"/>
    <n v="118615.7605"/>
    <n v="0"/>
    <n v="0"/>
    <n v="105374.36849999998"/>
    <n v="0"/>
    <n v="0"/>
    <n v="118265.40700000001"/>
    <n v="0"/>
    <n v="0"/>
    <n v="102344.65699999998"/>
    <n v="0"/>
    <n v="0"/>
    <n v="59190.350499999986"/>
    <n v="0"/>
    <n v="0"/>
    <n v="37598.033500000005"/>
    <n v="11"/>
    <n v="2.9256849297716592E-4"/>
    <n v="34816.172000000013"/>
    <n v="197"/>
    <n v="5.6582900612967999E-3"/>
    <n v="208"/>
    <n v="1725065"/>
    <n v="4206"/>
    <n v="656"/>
    <n v="114444"/>
    <n v="174.45731707317074"/>
    <x v="212"/>
  </r>
  <r>
    <x v="248"/>
    <n v="118147.92000000003"/>
    <n v="0"/>
    <n v="0"/>
    <n v="115832.59550000001"/>
    <n v="0"/>
    <n v="0"/>
    <n v="116718.11849999998"/>
    <n v="0"/>
    <n v="0"/>
    <n v="114654.67500000002"/>
    <n v="0"/>
    <n v="0"/>
    <n v="101255.31350000002"/>
    <n v="0"/>
    <n v="0"/>
    <n v="112464.02750000001"/>
    <n v="0"/>
    <n v="0"/>
    <n v="101628.22700000001"/>
    <n v="0"/>
    <n v="0"/>
    <n v="59559.705999999998"/>
    <n v="0"/>
    <n v="0"/>
    <n v="36908.565500000004"/>
    <n v="36"/>
    <n v="9.7538334292618324E-4"/>
    <n v="34244.006999999983"/>
    <n v="151"/>
    <n v="4.4095306954002218E-3"/>
    <n v="187"/>
    <n v="1668040"/>
    <n v="1159"/>
    <n v="671"/>
    <n v="103428"/>
    <n v="154.14008941877793"/>
    <x v="213"/>
  </r>
  <r>
    <x v="249"/>
    <n v="114444.20300000002"/>
    <n v="0"/>
    <n v="0"/>
    <n v="113778.14950000003"/>
    <n v="0"/>
    <n v="0"/>
    <n v="118089.25499999998"/>
    <n v="0"/>
    <n v="0"/>
    <n v="113693.38999999998"/>
    <n v="0"/>
    <n v="0"/>
    <n v="100855.39300000001"/>
    <n v="0"/>
    <n v="0"/>
    <n v="107491.37299999999"/>
    <n v="0"/>
    <n v="0"/>
    <n v="100836.88299999997"/>
    <n v="0"/>
    <n v="0"/>
    <n v="61219.008500000018"/>
    <n v="0"/>
    <n v="0"/>
    <n v="34896.344499999999"/>
    <n v="25"/>
    <n v="7.1640741625530438E-4"/>
    <n v="32724.071000000011"/>
    <n v="183"/>
    <n v="5.5922137560452043E-3"/>
    <n v="208"/>
    <n v="1649860"/>
    <n v="1467"/>
    <n v="683"/>
    <n v="119876"/>
    <n v="175.51390922401171"/>
    <x v="214"/>
  </r>
  <r>
    <x v="250"/>
    <n v="125129.478"/>
    <n v="0"/>
    <n v="0"/>
    <n v="125332.39549999996"/>
    <n v="0"/>
    <n v="0"/>
    <n v="126418.87150000001"/>
    <n v="0"/>
    <n v="0"/>
    <n v="122309.8725"/>
    <n v="0"/>
    <n v="0"/>
    <n v="109373.15100000001"/>
    <n v="0"/>
    <n v="0"/>
    <n v="113908.83150000003"/>
    <n v="0"/>
    <n v="0"/>
    <n v="110976.841"/>
    <n v="0"/>
    <n v="0"/>
    <n v="69391.986000000004"/>
    <n v="0"/>
    <n v="0"/>
    <n v="38751.505499999999"/>
    <n v="14"/>
    <n v="3.6127628641421429E-4"/>
    <n v="37013.792000000001"/>
    <n v="173"/>
    <n v="4.673933435406996E-3"/>
    <n v="187"/>
    <n v="1795077"/>
    <n v="794"/>
    <n v="690"/>
    <n v="140076"/>
    <n v="203.00869565217391"/>
    <x v="215"/>
  </r>
  <r>
    <x v="251"/>
    <n v="119794"/>
    <n v="0"/>
    <n v="0"/>
    <n v="119534"/>
    <n v="0"/>
    <n v="0"/>
    <n v="120563.5"/>
    <n v="0"/>
    <n v="0"/>
    <n v="117544"/>
    <n v="0"/>
    <n v="0"/>
    <n v="104920.5"/>
    <n v="0"/>
    <n v="0"/>
    <n v="105006.5"/>
    <n v="0"/>
    <n v="0"/>
    <n v="104888.5"/>
    <n v="0"/>
    <n v="0"/>
    <n v="67298.5"/>
    <n v="0"/>
    <n v="0"/>
    <n v="36176.5"/>
    <n v="33"/>
    <n v="9.1219438032977209E-4"/>
    <n v="33744"/>
    <n v="210"/>
    <n v="6.2233285917496443E-3"/>
    <n v="243"/>
    <n v="1705402"/>
    <n v="4159"/>
    <n v="1039"/>
    <n v="203371"/>
    <n v="195.73724735322426"/>
    <x v="216"/>
  </r>
  <r>
    <x v="252"/>
    <n v="195159.26299999998"/>
    <n v="0"/>
    <n v="0"/>
    <n v="177838.28049999999"/>
    <n v="0"/>
    <n v="0"/>
    <n v="163987.50150000001"/>
    <n v="0"/>
    <n v="0"/>
    <n v="188362.30099999998"/>
    <n v="0"/>
    <n v="0"/>
    <n v="185405.81499999994"/>
    <n v="0"/>
    <n v="0"/>
    <n v="173136.64749999996"/>
    <n v="0"/>
    <n v="0"/>
    <n v="139025.1795"/>
    <n v="10"/>
    <n v="7.1929416210536165E-5"/>
    <n v="82137.592000000004"/>
    <n v="35"/>
    <n v="4.2611426933480105E-4"/>
    <n v="47484.73599999999"/>
    <n v="101"/>
    <n v="2.1269992950997984E-3"/>
    <n v="28295.126999999997"/>
    <n v="135"/>
    <n v="4.7711395676011637E-3"/>
    <n v="271"/>
    <n v="2534911"/>
    <s v="NULL"/>
    <s v="NULL"/>
    <s v="NULL"/>
    <s v="NULL"/>
    <x v="0"/>
  </r>
  <r>
    <x v="253"/>
    <n v="188938.50899999993"/>
    <n v="0"/>
    <n v="0"/>
    <n v="179173.26"/>
    <n v="0"/>
    <n v="0"/>
    <n v="176416.08600000001"/>
    <n v="0"/>
    <n v="0"/>
    <n v="190415.50799999997"/>
    <n v="0"/>
    <n v="0"/>
    <n v="192647.3835"/>
    <n v="0"/>
    <n v="0"/>
    <n v="182588.94849999997"/>
    <n v="0"/>
    <n v="0"/>
    <n v="149927.402"/>
    <n v="0"/>
    <n v="0"/>
    <n v="90537.771999999997"/>
    <n v="21"/>
    <n v="2.3194739097401248E-4"/>
    <n v="46009.995999999999"/>
    <n v="121"/>
    <n v="2.6298633018790093E-3"/>
    <n v="28664.335999999996"/>
    <n v="91"/>
    <n v="3.1746767132509197E-3"/>
    <n v="233"/>
    <n v="2633331"/>
    <n v="3924"/>
    <n v="444"/>
    <n v="149999"/>
    <n v="337.83558558558559"/>
    <x v="217"/>
  </r>
  <r>
    <x v="254"/>
    <n v="189091.56299999999"/>
    <n v="0"/>
    <n v="0"/>
    <n v="181133.90650000001"/>
    <n v="0"/>
    <n v="0"/>
    <n v="178603.7225"/>
    <n v="0"/>
    <n v="0"/>
    <n v="192684.20600000001"/>
    <n v="0"/>
    <n v="0"/>
    <n v="192729.89350000001"/>
    <n v="0"/>
    <n v="0"/>
    <n v="184406.64300000001"/>
    <n v="0"/>
    <n v="0"/>
    <n v="153233.64149999997"/>
    <n v="0"/>
    <n v="0"/>
    <n v="95416.633499999982"/>
    <n v="48"/>
    <n v="5.0305694342066688E-4"/>
    <n v="46968.008999999998"/>
    <n v="115"/>
    <n v="2.4484750886502342E-3"/>
    <n v="29626.705999999995"/>
    <n v="77"/>
    <n v="2.5990064504639839E-3"/>
    <n v="240"/>
    <n v="2667327"/>
    <n v="12252"/>
    <n v="1548"/>
    <n v="629223"/>
    <n v="406.47480620155039"/>
    <x v="218"/>
  </r>
  <r>
    <x v="255"/>
    <n v="184328.69800000003"/>
    <n v="0"/>
    <n v="0"/>
    <n v="180114.16700000002"/>
    <n v="0"/>
    <n v="0"/>
    <n v="177814.57"/>
    <n v="0"/>
    <n v="0"/>
    <n v="191428.82549999998"/>
    <n v="0"/>
    <n v="0"/>
    <n v="189928.95650000003"/>
    <n v="0"/>
    <n v="0"/>
    <n v="184601.57250000001"/>
    <n v="0"/>
    <n v="0"/>
    <n v="156472.15350000001"/>
    <n v="0"/>
    <n v="0"/>
    <n v="99051.232000000004"/>
    <n v="35"/>
    <n v="3.5335249540359074E-4"/>
    <n v="48014.862999999998"/>
    <n v="152"/>
    <n v="3.1656864250555086E-3"/>
    <n v="32284.492999999999"/>
    <n v="127"/>
    <n v="3.9337771232771102E-3"/>
    <n v="314"/>
    <n v="2669454"/>
    <n v="5835"/>
    <n v="1499"/>
    <n v="612124"/>
    <n v="408.35490326884587"/>
    <x v="219"/>
  </r>
  <r>
    <x v="256"/>
    <n v="182415.45899999997"/>
    <n v="0"/>
    <n v="0"/>
    <n v="183252.41449999996"/>
    <n v="0"/>
    <n v="0"/>
    <n v="180228.4515"/>
    <n v="0"/>
    <n v="0"/>
    <n v="195088.37450000003"/>
    <n v="0"/>
    <n v="0"/>
    <n v="190701.68300000002"/>
    <n v="0"/>
    <n v="0"/>
    <n v="187623.84649999999"/>
    <n v="0"/>
    <n v="0"/>
    <n v="161091.2795"/>
    <n v="23"/>
    <n v="1.4277619540541299E-4"/>
    <n v="105663.13099999999"/>
    <n v="69"/>
    <n v="6.5301869580222834E-4"/>
    <n v="49570.784"/>
    <n v="92"/>
    <n v="1.8559319134432088E-3"/>
    <n v="33443.847000000002"/>
    <n v="92"/>
    <n v="2.750879705914215E-3"/>
    <n v="253"/>
    <n v="2724791"/>
    <n v="8500"/>
    <n v="1300"/>
    <n v="515027"/>
    <n v="396.17461538461538"/>
    <x v="220"/>
  </r>
  <r>
    <x v="257"/>
    <n v="177718.796"/>
    <n v="0"/>
    <n v="0"/>
    <n v="182005.69850000003"/>
    <n v="0"/>
    <n v="0"/>
    <n v="178814.1035"/>
    <n v="0"/>
    <n v="0"/>
    <n v="194801.47150000001"/>
    <n v="0"/>
    <n v="0"/>
    <n v="187630.34700000001"/>
    <n v="0"/>
    <n v="0"/>
    <n v="185275.77949999998"/>
    <n v="0"/>
    <n v="0"/>
    <n v="161374.57499999998"/>
    <n v="32"/>
    <n v="1.9829641689219014E-4"/>
    <n v="108788.44099999999"/>
    <n v="152"/>
    <n v="1.397207263959229E-3"/>
    <n v="49538.763500000001"/>
    <n v="170"/>
    <n v="3.4316561009844339E-3"/>
    <n v="35485.930999999997"/>
    <n v="166"/>
    <n v="4.6779102399765139E-3"/>
    <n v="488"/>
    <n v="2710050"/>
    <n v="8826"/>
    <n v="1754"/>
    <n v="807206"/>
    <n v="460.20866590649945"/>
    <x v="221"/>
  </r>
  <r>
    <x v="258"/>
    <n v="178956.17600000001"/>
    <n v="0"/>
    <n v="0"/>
    <n v="184794.41200000001"/>
    <n v="0"/>
    <n v="0"/>
    <n v="180746.68350000004"/>
    <n v="0"/>
    <n v="0"/>
    <n v="199283.08700000006"/>
    <n v="0"/>
    <n v="0"/>
    <n v="190567.30650000001"/>
    <n v="0"/>
    <n v="0"/>
    <n v="189811.19300000003"/>
    <n v="0"/>
    <n v="0"/>
    <n v="168173.86500000005"/>
    <n v="32"/>
    <n v="1.9027926842259344E-4"/>
    <n v="116853.94250000002"/>
    <n v="100"/>
    <n v="8.5576915815228048E-4"/>
    <n v="53446.684499999988"/>
    <n v="157"/>
    <n v="2.9375068157876105E-3"/>
    <n v="36376.643000000004"/>
    <n v="165"/>
    <n v="4.5358775959617823E-3"/>
    <n v="422"/>
    <n v="2786021"/>
    <n v="5975"/>
    <n v="1221"/>
    <n v="577937"/>
    <n v="473.33087633087632"/>
    <x v="222"/>
  </r>
  <r>
    <x v="259"/>
    <n v="178087.73399999997"/>
    <n v="0"/>
    <n v="0"/>
    <n v="184827.75700000001"/>
    <n v="0"/>
    <n v="0"/>
    <n v="179792.79400000002"/>
    <n v="0"/>
    <n v="0"/>
    <n v="202149.25950000001"/>
    <n v="0"/>
    <n v="0"/>
    <n v="190502.299"/>
    <n v="0"/>
    <n v="0"/>
    <n v="190914.97000000003"/>
    <n v="12"/>
    <n v="6.2855207216071105E-5"/>
    <n v="171295.90849999996"/>
    <n v="35"/>
    <n v="2.0432478689355274E-4"/>
    <n v="125016.73699999996"/>
    <n v="87"/>
    <n v="6.9590682086031433E-4"/>
    <n v="57231.284"/>
    <n v="144"/>
    <n v="2.516106400827911E-3"/>
    <n v="37416.021999999997"/>
    <n v="96"/>
    <n v="2.5657457652767043E-3"/>
    <n v="327"/>
    <n v="2821018"/>
    <n v="6742"/>
    <n v="1340"/>
    <n v="701177"/>
    <n v="523.26641791044779"/>
    <x v="223"/>
  </r>
  <r>
    <x v="260"/>
    <n v="177619"/>
    <n v="0"/>
    <n v="0"/>
    <n v="184507.5"/>
    <n v="0"/>
    <n v="0"/>
    <n v="177302"/>
    <n v="0"/>
    <n v="0"/>
    <n v="204877"/>
    <n v="0"/>
    <n v="0"/>
    <n v="190032"/>
    <n v="0"/>
    <n v="0"/>
    <n v="189158"/>
    <n v="0"/>
    <n v="0"/>
    <n v="171163.5"/>
    <n v="49"/>
    <n v="2.8627598757912759E-4"/>
    <n v="127091.5"/>
    <n v="154"/>
    <n v="1.2117254104326411E-3"/>
    <n v="57362.5"/>
    <n v="115"/>
    <n v="2.0047940727827415E-3"/>
    <n v="38154"/>
    <n v="139"/>
    <n v="3.6431304712480996E-3"/>
    <n v="408"/>
    <n v="2818761"/>
    <n v="9118"/>
    <n v="1709"/>
    <n v="912503"/>
    <n v="533.93973083674666"/>
    <x v="224"/>
  </r>
  <r>
    <x v="261"/>
    <n v="75863.43299999999"/>
    <n v="0"/>
    <n v="0"/>
    <n v="82817.472000000009"/>
    <n v="0"/>
    <n v="0"/>
    <n v="92376.032999999996"/>
    <n v="0"/>
    <n v="0"/>
    <n v="74253.477500000008"/>
    <n v="0"/>
    <n v="0"/>
    <n v="98750.538"/>
    <n v="0"/>
    <n v="0"/>
    <n v="108630.7405"/>
    <n v="0"/>
    <n v="0"/>
    <n v="78716.536500000002"/>
    <n v="0"/>
    <n v="0"/>
    <n v="43943.072"/>
    <n v="0"/>
    <n v="0"/>
    <n v="28762.507000000001"/>
    <n v="0"/>
    <n v="0"/>
    <n v="23766.960000000003"/>
    <n v="49"/>
    <n v="2.0616856341745008E-3"/>
    <n v="49"/>
    <n v="1315419"/>
    <s v="NULL"/>
    <s v="NULL"/>
    <s v="NULL"/>
    <s v="NULL"/>
    <x v="0"/>
  </r>
  <r>
    <x v="262"/>
    <n v="72299.672999999995"/>
    <n v="0"/>
    <n v="0"/>
    <n v="83114.305499999988"/>
    <n v="0"/>
    <n v="0"/>
    <n v="89839.996499999994"/>
    <n v="0"/>
    <n v="0"/>
    <n v="72114.289500000014"/>
    <n v="0"/>
    <n v="0"/>
    <n v="96073.103999999992"/>
    <n v="0"/>
    <n v="0"/>
    <n v="110838.31600000001"/>
    <n v="0"/>
    <n v="0"/>
    <n v="83408.827000000019"/>
    <n v="0"/>
    <n v="0"/>
    <n v="45241.695"/>
    <n v="0"/>
    <n v="0"/>
    <n v="28391.757000000005"/>
    <n v="0"/>
    <n v="0"/>
    <n v="23051.814000000002"/>
    <n v="63"/>
    <n v="2.7329736392979745E-3"/>
    <n v="63"/>
    <n v="1313939"/>
    <n v="132"/>
    <n v="372"/>
    <n v="62977"/>
    <n v="169.29301075268816"/>
    <x v="225"/>
  </r>
  <r>
    <x v="263"/>
    <n v="69428.031999999992"/>
    <n v="0"/>
    <n v="0"/>
    <n v="79567.967499999999"/>
    <n v="0"/>
    <n v="0"/>
    <n v="84740.672500000001"/>
    <n v="0"/>
    <n v="0"/>
    <n v="69643.703000000009"/>
    <n v="0"/>
    <n v="0"/>
    <n v="89297.315000000002"/>
    <n v="0"/>
    <n v="0"/>
    <n v="106326.126"/>
    <n v="0"/>
    <n v="0"/>
    <n v="81393.566000000006"/>
    <n v="0"/>
    <n v="0"/>
    <n v="44454.811499999996"/>
    <n v="0"/>
    <n v="0"/>
    <n v="26998.7425"/>
    <n v="10"/>
    <n v="3.7038762083085907E-4"/>
    <n v="21840.059000000005"/>
    <n v="103"/>
    <n v="4.7161044757250874E-3"/>
    <n v="113"/>
    <n v="1255618"/>
    <n v="580"/>
    <n v="1234"/>
    <n v="216418"/>
    <n v="175.37925445705025"/>
    <x v="226"/>
  </r>
  <r>
    <x v="264"/>
    <n v="69384.82699999999"/>
    <n v="0"/>
    <n v="0"/>
    <n v="80835.797000000006"/>
    <n v="0"/>
    <n v="0"/>
    <n v="89393.177500000005"/>
    <n v="0"/>
    <n v="0"/>
    <n v="72842.917499999996"/>
    <n v="0"/>
    <n v="0"/>
    <n v="89661.538"/>
    <n v="0"/>
    <n v="0"/>
    <n v="111611.909"/>
    <n v="0"/>
    <n v="0"/>
    <n v="89615.409500000009"/>
    <n v="0"/>
    <n v="0"/>
    <n v="49522.281499999997"/>
    <n v="0"/>
    <n v="0"/>
    <n v="28883.4375"/>
    <n v="0"/>
    <n v="0"/>
    <n v="24345.947"/>
    <n v="98"/>
    <n v="4.0253106605382819E-3"/>
    <n v="98"/>
    <n v="1317474"/>
    <n v="461"/>
    <n v="1258"/>
    <n v="201775"/>
    <n v="160.39348171701113"/>
    <x v="227"/>
  </r>
  <r>
    <x v="265"/>
    <n v="68047.467999999993"/>
    <n v="0"/>
    <n v="0"/>
    <n v="79544.417499999996"/>
    <n v="0"/>
    <n v="0"/>
    <n v="89460.429499999998"/>
    <n v="0"/>
    <n v="0"/>
    <n v="73539.116999999998"/>
    <n v="0"/>
    <n v="0"/>
    <n v="86152.477500000008"/>
    <n v="0"/>
    <n v="0"/>
    <n v="110981.75600000001"/>
    <n v="0"/>
    <n v="0"/>
    <n v="92324.116000000009"/>
    <n v="0"/>
    <n v="0"/>
    <n v="52003.547000000006"/>
    <n v="0"/>
    <n v="0"/>
    <n v="28954.495499999997"/>
    <n v="11"/>
    <n v="3.7990646392025725E-4"/>
    <n v="24943.477000000003"/>
    <n v="69"/>
    <n v="2.7662542796258916E-3"/>
    <n v="80"/>
    <n v="1319171"/>
    <n v="787"/>
    <n v="1176"/>
    <n v="186057"/>
    <n v="158.21173469387756"/>
    <x v="228"/>
  </r>
  <r>
    <x v="266"/>
    <n v="64619.513000000006"/>
    <n v="0"/>
    <n v="0"/>
    <n v="75666.548500000004"/>
    <n v="0"/>
    <n v="0"/>
    <n v="87310.861499999999"/>
    <n v="0"/>
    <n v="0"/>
    <n v="72328.924999999988"/>
    <n v="0"/>
    <n v="0"/>
    <n v="81143.6685"/>
    <n v="0"/>
    <n v="0"/>
    <n v="105752.546"/>
    <n v="0"/>
    <n v="0"/>
    <n v="91395.726999999999"/>
    <n v="0"/>
    <n v="0"/>
    <n v="52763.021000000001"/>
    <n v="0"/>
    <n v="0"/>
    <n v="28167.172999999999"/>
    <n v="0"/>
    <n v="0"/>
    <n v="24367.115000000002"/>
    <n v="59"/>
    <n v="2.421296078752039E-3"/>
    <n v="59"/>
    <n v="1277778"/>
    <n v="508"/>
    <n v="1093"/>
    <n v="178759"/>
    <n v="163.54894784995426"/>
    <x v="229"/>
  </r>
  <r>
    <x v="267"/>
    <n v="62585.561000000009"/>
    <n v="0"/>
    <n v="0"/>
    <n v="73328.670499999993"/>
    <n v="0"/>
    <n v="0"/>
    <n v="85619.888000000006"/>
    <n v="0"/>
    <n v="0"/>
    <n v="72065.651499999993"/>
    <n v="0"/>
    <n v="0"/>
    <n v="77072.760500000004"/>
    <n v="0"/>
    <n v="0"/>
    <n v="100914.65850000001"/>
    <n v="0"/>
    <n v="0"/>
    <n v="90042.962"/>
    <n v="0"/>
    <n v="0"/>
    <n v="52876.6155"/>
    <n v="0"/>
    <n v="0"/>
    <n v="27225.315499999997"/>
    <n v="0"/>
    <n v="0"/>
    <n v="23990.132000000001"/>
    <n v="140"/>
    <n v="5.8357327921330316E-3"/>
    <n v="140"/>
    <n v="1244818"/>
    <n v="887"/>
    <n v="1101"/>
    <n v="199771"/>
    <n v="181.44504995458675"/>
    <x v="230"/>
  </r>
  <r>
    <x v="268"/>
    <n v="64868.707000000002"/>
    <n v="0"/>
    <n v="0"/>
    <n v="75765.611000000004"/>
    <n v="0"/>
    <n v="0"/>
    <n v="89424.616999999998"/>
    <n v="0"/>
    <n v="0"/>
    <n v="77360.583500000008"/>
    <n v="0"/>
    <n v="0"/>
    <n v="79441.488500000007"/>
    <n v="0"/>
    <n v="0"/>
    <n v="104949.03850000001"/>
    <n v="0"/>
    <n v="0"/>
    <n v="98941.175500000012"/>
    <n v="0"/>
    <n v="0"/>
    <n v="61744.772999999994"/>
    <n v="0"/>
    <n v="0"/>
    <n v="29931.056499999999"/>
    <n v="0"/>
    <n v="0"/>
    <n v="27162.325000000001"/>
    <n v="45"/>
    <n v="1.656706485913853E-3"/>
    <n v="45"/>
    <n v="1327503"/>
    <n v="990"/>
    <n v="990"/>
    <n v="186841"/>
    <n v="188.72828282828283"/>
    <x v="231"/>
  </r>
  <r>
    <x v="269"/>
    <n v="65300"/>
    <n v="0"/>
    <n v="0"/>
    <n v="75595"/>
    <n v="0"/>
    <n v="0"/>
    <n v="89992.5"/>
    <n v="0"/>
    <n v="0"/>
    <n v="78751.5"/>
    <n v="0"/>
    <n v="0"/>
    <n v="78374.5"/>
    <n v="0"/>
    <n v="0"/>
    <n v="102242.5"/>
    <n v="0"/>
    <n v="0"/>
    <n v="100103.5"/>
    <n v="0"/>
    <n v="0"/>
    <n v="64109"/>
    <n v="0"/>
    <n v="0"/>
    <n v="30274.5"/>
    <n v="14"/>
    <n v="4.6243538291301258E-4"/>
    <n v="28123"/>
    <n v="84"/>
    <n v="2.9868790669558723E-3"/>
    <n v="98"/>
    <n v="1332309"/>
    <n v="1083"/>
    <n v="879"/>
    <n v="149644"/>
    <n v="170.24345847554039"/>
    <x v="232"/>
  </r>
  <r>
    <x v="270"/>
    <n v="561478.07100000011"/>
    <n v="0"/>
    <n v="0"/>
    <n v="573044.68350000004"/>
    <n v="0"/>
    <n v="0"/>
    <n v="550023.58650000009"/>
    <n v="0"/>
    <n v="0"/>
    <n v="551934.51699999999"/>
    <n v="0"/>
    <n v="0"/>
    <n v="657855.60250000004"/>
    <n v="0"/>
    <n v="0"/>
    <n v="664549.7919999999"/>
    <n v="11"/>
    <n v="1.6552559540941067E-5"/>
    <n v="476623.72499999998"/>
    <n v="58"/>
    <n v="1.2168928435108849E-4"/>
    <n v="288670.36199999996"/>
    <n v="106"/>
    <n v="3.6720084204557176E-4"/>
    <n v="201214.42550000001"/>
    <n v="363"/>
    <n v="1.804045605070199E-3"/>
    <n v="161651.43399999998"/>
    <n v="605"/>
    <n v="3.7426206809894435E-3"/>
    <n v="1074"/>
    <n v="8650548"/>
    <s v="NULL"/>
    <s v="NULL"/>
    <s v="NULL"/>
    <s v="NULL"/>
    <x v="0"/>
  </r>
  <r>
    <x v="271"/>
    <n v="547056.55200000003"/>
    <n v="0"/>
    <n v="0"/>
    <n v="578111.99049999996"/>
    <n v="0"/>
    <n v="0"/>
    <n v="563767.58649999998"/>
    <n v="0"/>
    <n v="0"/>
    <n v="548452.14650000003"/>
    <n v="0"/>
    <n v="0"/>
    <n v="647142.73099999991"/>
    <n v="0"/>
    <n v="0"/>
    <n v="675280.11700000009"/>
    <n v="0"/>
    <n v="0"/>
    <n v="496573.94349999994"/>
    <n v="31"/>
    <n v="6.242776208011004E-5"/>
    <n v="293115.49200000003"/>
    <n v="92"/>
    <n v="3.1386945593445462E-4"/>
    <n v="201470.80150000003"/>
    <n v="286"/>
    <n v="1.4195605411337978E-3"/>
    <n v="166413.69899999999"/>
    <n v="546"/>
    <n v="3.280979890964385E-3"/>
    <n v="924"/>
    <n v="8721577"/>
    <n v="2342"/>
    <n v="317"/>
    <n v="86782"/>
    <n v="273.76025236593063"/>
    <x v="233"/>
  </r>
  <r>
    <x v="272"/>
    <n v="543388.18300000008"/>
    <n v="0"/>
    <n v="0"/>
    <n v="575192.04"/>
    <n v="0"/>
    <n v="0"/>
    <n v="565699.92299999995"/>
    <n v="0"/>
    <n v="0"/>
    <n v="551700.00099999993"/>
    <n v="0"/>
    <n v="0"/>
    <n v="632854.67200000002"/>
    <n v="0"/>
    <n v="0"/>
    <n v="680702.37349999999"/>
    <n v="12"/>
    <n v="1.7628849945533501E-5"/>
    <n v="510552.978"/>
    <n v="46"/>
    <n v="9.0098387399867438E-5"/>
    <n v="300076.57800000004"/>
    <n v="94"/>
    <n v="3.1325337227752575E-4"/>
    <n v="200367.15549999999"/>
    <n v="292"/>
    <n v="1.4573246761493304E-3"/>
    <n v="172153.21099999998"/>
    <n v="603"/>
    <n v="3.502693888178479E-3"/>
    <n v="989"/>
    <n v="8753064"/>
    <n v="6525"/>
    <n v="1023"/>
    <n v="257094"/>
    <n v="251.31378299120234"/>
    <x v="234"/>
  </r>
  <r>
    <x v="273"/>
    <n v="538329.97499999998"/>
    <n v="0"/>
    <n v="0"/>
    <n v="574521.30150000006"/>
    <n v="0"/>
    <n v="0"/>
    <n v="568800.30900000012"/>
    <n v="0"/>
    <n v="0"/>
    <n v="556606.80199999991"/>
    <n v="0"/>
    <n v="0"/>
    <n v="621178.94750000001"/>
    <n v="0"/>
    <n v="0"/>
    <n v="683285.01699999999"/>
    <n v="0"/>
    <n v="0"/>
    <n v="525231.31299999997"/>
    <n v="23"/>
    <n v="4.3790230001005294E-5"/>
    <n v="311323.30550000002"/>
    <n v="98"/>
    <n v="3.1478529961837372E-4"/>
    <n v="198934.609"/>
    <n v="283"/>
    <n v="1.4225780090381358E-3"/>
    <n v="177893.38400000002"/>
    <n v="571"/>
    <n v="3.2097877231904246E-3"/>
    <n v="952"/>
    <n v="8793888"/>
    <n v="2474"/>
    <n v="868"/>
    <n v="219330"/>
    <n v="252.68433179723502"/>
    <x v="235"/>
  </r>
  <r>
    <x v="274"/>
    <n v="538319.11199999996"/>
    <n v="0"/>
    <n v="0"/>
    <n v="571194.49050000007"/>
    <n v="0"/>
    <n v="0"/>
    <n v="571660.94250000012"/>
    <n v="0"/>
    <n v="0"/>
    <n v="561035.70500000007"/>
    <n v="0"/>
    <n v="0"/>
    <n v="608306.33400000003"/>
    <n v="11"/>
    <n v="1.8082994348699317E-5"/>
    <n v="684518.20699999994"/>
    <n v="0"/>
    <n v="0"/>
    <n v="539358.9169999999"/>
    <n v="52"/>
    <n v="9.6410754251050987E-5"/>
    <n v="321825.56900000002"/>
    <n v="122"/>
    <n v="3.7908734342981926E-4"/>
    <n v="196867.13649999999"/>
    <n v="334"/>
    <n v="1.6965757004343892E-3"/>
    <n v="184432.49400000004"/>
    <n v="690"/>
    <n v="3.7412062540346054E-3"/>
    <n v="1146"/>
    <n v="8832406"/>
    <n v="6805"/>
    <n v="928"/>
    <n v="306598"/>
    <n v="330.38577586206895"/>
    <x v="236"/>
  </r>
  <r>
    <x v="275"/>
    <n v="536678.34100000001"/>
    <n v="0"/>
    <n v="0"/>
    <n v="569680.20700000005"/>
    <n v="0"/>
    <n v="0"/>
    <n v="574330.49699999997"/>
    <n v="0"/>
    <n v="0"/>
    <n v="566349.46500000008"/>
    <n v="0"/>
    <n v="0"/>
    <n v="600648.09699999995"/>
    <n v="0"/>
    <n v="0"/>
    <n v="682205.27150000003"/>
    <n v="0"/>
    <n v="0"/>
    <n v="553543.09900000005"/>
    <n v="43"/>
    <n v="7.7681394777897862E-5"/>
    <n v="334796.81200000003"/>
    <n v="119"/>
    <n v="3.5543946577364658E-4"/>
    <n v="194832.2935"/>
    <n v="274"/>
    <n v="1.4063377024302185E-3"/>
    <n v="188698.62600000005"/>
    <n v="633"/>
    <n v="3.3545554274465139E-3"/>
    <n v="1026"/>
    <n v="8874374"/>
    <n v="10397"/>
    <n v="1269"/>
    <n v="452989"/>
    <n v="356.96532702915681"/>
    <x v="237"/>
  </r>
  <r>
    <x v="276"/>
    <n v="532953.62"/>
    <n v="0"/>
    <n v="0"/>
    <n v="565215.96950000001"/>
    <n v="0"/>
    <n v="0"/>
    <n v="573751.28900000011"/>
    <n v="0"/>
    <n v="0"/>
    <n v="570369.34749999992"/>
    <n v="0"/>
    <n v="0"/>
    <n v="594365.82650000008"/>
    <n v="0"/>
    <n v="0"/>
    <n v="676386.93350000004"/>
    <n v="10"/>
    <n v="1.4784436991197435E-5"/>
    <n v="565520.11"/>
    <n v="43"/>
    <n v="7.6036199667594499E-5"/>
    <n v="349667.69799999997"/>
    <n v="140"/>
    <n v="4.0038013462713392E-4"/>
    <n v="194407.57799999998"/>
    <n v="331"/>
    <n v="1.7026085269165796E-3"/>
    <n v="191618.64100000003"/>
    <n v="754"/>
    <n v="3.9348990059897143E-3"/>
    <n v="1225"/>
    <n v="8904413"/>
    <n v="6241"/>
    <n v="1007"/>
    <n v="335471"/>
    <n v="333.13902681231383"/>
    <x v="238"/>
  </r>
  <r>
    <x v="277"/>
    <n v="524747.13300000003"/>
    <n v="0"/>
    <n v="0"/>
    <n v="558293.43249999988"/>
    <n v="0"/>
    <n v="0"/>
    <n v="571024.31499999994"/>
    <n v="0"/>
    <n v="0"/>
    <n v="570467.87199999997"/>
    <n v="0"/>
    <n v="0"/>
    <n v="580682.44849999994"/>
    <n v="0"/>
    <n v="0"/>
    <n v="661127.21549999993"/>
    <n v="0"/>
    <n v="0"/>
    <n v="571186.97700000007"/>
    <n v="63"/>
    <n v="1.1029663234076149E-4"/>
    <n v="360172.74350000004"/>
    <n v="159"/>
    <n v="4.4145483762848917E-4"/>
    <n v="193981.60499999998"/>
    <n v="281"/>
    <n v="1.4485909630451816E-3"/>
    <n v="193387.77899999995"/>
    <n v="581"/>
    <n v="3.0043263488744041E-3"/>
    <n v="1021"/>
    <n v="8850952"/>
    <n v="9055"/>
    <n v="829"/>
    <n v="355474"/>
    <n v="428.79855247285889"/>
    <x v="239"/>
  </r>
  <r>
    <x v="278"/>
    <n v="526716"/>
    <n v="0"/>
    <n v="0"/>
    <n v="559515"/>
    <n v="0"/>
    <n v="0"/>
    <n v="575358"/>
    <n v="0"/>
    <n v="0"/>
    <n v="575715.5"/>
    <n v="0"/>
    <n v="0"/>
    <n v="582578"/>
    <n v="0"/>
    <n v="0"/>
    <n v="658826"/>
    <n v="0"/>
    <n v="0"/>
    <n v="587730.5"/>
    <n v="69"/>
    <n v="1.1740074745142544E-4"/>
    <n v="377738"/>
    <n v="131"/>
    <n v="3.4680122201102354E-4"/>
    <n v="199894"/>
    <n v="343"/>
    <n v="1.7159094319989594E-3"/>
    <n v="198735"/>
    <n v="650"/>
    <n v="3.2706870958814503E-3"/>
    <n v="1124"/>
    <n v="8960161"/>
    <n v="27155"/>
    <n v="1683"/>
    <n v="959695"/>
    <n v="570.22875816993462"/>
    <x v="240"/>
  </r>
  <r>
    <x v="279"/>
    <n v="145687.71499999994"/>
    <n v="0"/>
    <n v="0"/>
    <n v="135799.14700000003"/>
    <n v="0"/>
    <n v="0"/>
    <n v="144506.13150000002"/>
    <n v="0"/>
    <n v="0"/>
    <n v="131509.07849999997"/>
    <n v="0"/>
    <n v="0"/>
    <n v="127152.664"/>
    <n v="0"/>
    <n v="0"/>
    <n v="137814.43050000002"/>
    <n v="0"/>
    <n v="0"/>
    <n v="109001.04799999998"/>
    <n v="0"/>
    <n v="0"/>
    <n v="66305.036500000002"/>
    <n v="0"/>
    <n v="0"/>
    <n v="42491.243499999982"/>
    <n v="0"/>
    <n v="0"/>
    <n v="31077.452000000001"/>
    <n v="112"/>
    <n v="3.6038990583912734E-3"/>
    <n v="112"/>
    <n v="1964860"/>
    <s v="NULL"/>
    <s v="NULL"/>
    <s v="NULL"/>
    <s v="NULL"/>
    <x v="0"/>
  </r>
  <r>
    <x v="280"/>
    <n v="141911.87400000001"/>
    <n v="0"/>
    <n v="0"/>
    <n v="137785.58199999999"/>
    <n v="0"/>
    <n v="0"/>
    <n v="145569.07549999998"/>
    <n v="0"/>
    <n v="0"/>
    <n v="126900.44500000001"/>
    <n v="0"/>
    <n v="0"/>
    <n v="126057.47799999999"/>
    <n v="0"/>
    <n v="0"/>
    <n v="141810.78050000005"/>
    <n v="0"/>
    <n v="0"/>
    <n v="117431.47849999998"/>
    <n v="0"/>
    <n v="0"/>
    <n v="70493.193999999989"/>
    <n v="0"/>
    <n v="0"/>
    <n v="40821.144999999997"/>
    <n v="23"/>
    <n v="5.6343348526848036E-4"/>
    <n v="29812.348000000005"/>
    <n v="109"/>
    <n v="3.6562031276436186E-3"/>
    <n v="132"/>
    <n v="1986370"/>
    <n v="2523"/>
    <n v="302"/>
    <n v="97332"/>
    <n v="322.29139072847681"/>
    <x v="241"/>
  </r>
  <r>
    <x v="281"/>
    <n v="142660.66700000002"/>
    <n v="0"/>
    <n v="0"/>
    <n v="139163.25949999999"/>
    <n v="0"/>
    <n v="0"/>
    <n v="144497.60800000001"/>
    <n v="0"/>
    <n v="0"/>
    <n v="129083.8315"/>
    <n v="0"/>
    <n v="0"/>
    <n v="123695.25899999999"/>
    <n v="0"/>
    <n v="0"/>
    <n v="142368.35249999998"/>
    <n v="0"/>
    <n v="0"/>
    <n v="122094.20800000001"/>
    <n v="0"/>
    <n v="0"/>
    <n v="72902.550499999998"/>
    <n v="0"/>
    <n v="0"/>
    <n v="41124.686999999998"/>
    <n v="24"/>
    <n v="5.8359106781773196E-4"/>
    <n v="30365.834999999999"/>
    <n v="138"/>
    <n v="4.5445811057064625E-3"/>
    <n v="162"/>
    <n v="2004554"/>
    <n v="9331"/>
    <n v="1046"/>
    <n v="360759"/>
    <n v="344.89388145315485"/>
    <x v="242"/>
  </r>
  <r>
    <x v="282"/>
    <n v="140717.658"/>
    <n v="0"/>
    <n v="0"/>
    <n v="138727.51049999997"/>
    <n v="0"/>
    <n v="0"/>
    <n v="143293.72199999998"/>
    <n v="0"/>
    <n v="0"/>
    <n v="131381.39449999999"/>
    <n v="0"/>
    <n v="0"/>
    <n v="122431.072"/>
    <n v="0"/>
    <n v="0"/>
    <n v="139757.63099999999"/>
    <n v="0"/>
    <n v="0"/>
    <n v="123869.69749999999"/>
    <n v="0"/>
    <n v="0"/>
    <n v="74151.116000000009"/>
    <n v="0"/>
    <n v="0"/>
    <n v="41197.693500000008"/>
    <n v="10"/>
    <n v="2.4273203547184015E-4"/>
    <n v="31407.492999999995"/>
    <n v="93"/>
    <n v="2.9610768360276325E-3"/>
    <n v="103"/>
    <n v="2000640"/>
    <n v="7710"/>
    <n v="1016"/>
    <n v="347837"/>
    <n v="342.35925196850394"/>
    <x v="243"/>
  </r>
  <r>
    <x v="283"/>
    <n v="138758.95499999999"/>
    <n v="0"/>
    <n v="0"/>
    <n v="139084.2905"/>
    <n v="0"/>
    <n v="0"/>
    <n v="143111.8155"/>
    <n v="0"/>
    <n v="0"/>
    <n v="132661.4675"/>
    <n v="0"/>
    <n v="0"/>
    <n v="121605.833"/>
    <n v="0"/>
    <n v="0"/>
    <n v="137528.70150000002"/>
    <n v="0"/>
    <n v="0"/>
    <n v="126045.35199999998"/>
    <n v="0"/>
    <n v="0"/>
    <n v="77730.750499999995"/>
    <n v="0"/>
    <n v="0"/>
    <n v="42322.593499999988"/>
    <n v="45"/>
    <n v="1.063261872172366E-3"/>
    <n v="32424.165999999997"/>
    <n v="121"/>
    <n v="3.7317844967855152E-3"/>
    <n v="166"/>
    <n v="2011476"/>
    <n v="9795"/>
    <n v="1175"/>
    <n v="428831"/>
    <n v="364.96255319148935"/>
    <x v="244"/>
  </r>
  <r>
    <x v="284"/>
    <n v="133591.897"/>
    <n v="0"/>
    <n v="0"/>
    <n v="137006.58000000002"/>
    <n v="0"/>
    <n v="0"/>
    <n v="140988.76199999999"/>
    <n v="0"/>
    <n v="0"/>
    <n v="131185.93649999998"/>
    <n v="0"/>
    <n v="0"/>
    <n v="118202.82050000002"/>
    <n v="0"/>
    <n v="0"/>
    <n v="132401.00750000001"/>
    <n v="0"/>
    <n v="0"/>
    <n v="126503.69649999999"/>
    <n v="0"/>
    <n v="0"/>
    <n v="80397.224999999977"/>
    <n v="10"/>
    <n v="1.2438240250207646E-4"/>
    <n v="43184.784499999994"/>
    <n v="22"/>
    <n v="5.0943868899010029E-4"/>
    <n v="31741.363999999998"/>
    <n v="97"/>
    <n v="3.05594932845356E-3"/>
    <n v="129"/>
    <n v="1983368"/>
    <n v="12351"/>
    <n v="1210"/>
    <n v="502519"/>
    <n v="415.30495867768593"/>
    <x v="245"/>
  </r>
  <r>
    <x v="285"/>
    <n v="128774.43699999998"/>
    <n v="0"/>
    <n v="0"/>
    <n v="133140.53700000001"/>
    <n v="0"/>
    <n v="0"/>
    <n v="136287.908"/>
    <n v="0"/>
    <n v="0"/>
    <n v="130341.61049999998"/>
    <n v="0"/>
    <n v="0"/>
    <n v="114574.239"/>
    <n v="0"/>
    <n v="0"/>
    <n v="126216.66500000001"/>
    <n v="0"/>
    <n v="0"/>
    <n v="124067.64449999999"/>
    <n v="0"/>
    <n v="0"/>
    <n v="81812.506999999998"/>
    <n v="11"/>
    <n v="1.3445377000853917E-4"/>
    <n v="42744.967499999999"/>
    <n v="30"/>
    <n v="7.0183700572470898E-4"/>
    <n v="31939.522000000004"/>
    <n v="74"/>
    <n v="2.3168787560440005E-3"/>
    <n v="115"/>
    <n v="1938740"/>
    <n v="9658"/>
    <n v="1162"/>
    <n v="519623"/>
    <n v="447.17986230636831"/>
    <x v="246"/>
  </r>
  <r>
    <x v="286"/>
    <n v="126153.17999999998"/>
    <n v="0"/>
    <n v="0"/>
    <n v="134768.59600000002"/>
    <n v="0"/>
    <n v="0"/>
    <n v="138368.10500000004"/>
    <n v="0"/>
    <n v="0"/>
    <n v="132326.02300000002"/>
    <n v="0"/>
    <n v="0"/>
    <n v="118195.94550000003"/>
    <n v="0"/>
    <n v="0"/>
    <n v="126913.54800000001"/>
    <n v="0"/>
    <n v="0"/>
    <n v="128808.591"/>
    <n v="0"/>
    <n v="0"/>
    <n v="88592.130999999994"/>
    <n v="0"/>
    <n v="0"/>
    <n v="44326.19249999999"/>
    <n v="38"/>
    <n v="8.5728094060864824E-4"/>
    <n v="33449.786999999997"/>
    <n v="81"/>
    <n v="2.4215400833494101E-3"/>
    <n v="119"/>
    <n v="1984131"/>
    <n v="10524"/>
    <n v="1202"/>
    <n v="509096"/>
    <n v="423.54076539101499"/>
    <x v="247"/>
  </r>
  <r>
    <x v="287"/>
    <n v="129195"/>
    <n v="0"/>
    <n v="0"/>
    <n v="138102.5"/>
    <n v="0"/>
    <n v="0"/>
    <n v="140525.5"/>
    <n v="0"/>
    <n v="0"/>
    <n v="136809"/>
    <n v="0"/>
    <n v="0"/>
    <n v="119750.5"/>
    <n v="0"/>
    <n v="0"/>
    <n v="125813.5"/>
    <n v="0"/>
    <n v="0"/>
    <n v="130713"/>
    <n v="0"/>
    <n v="0"/>
    <n v="91740"/>
    <n v="11"/>
    <n v="1.1990407673860912E-4"/>
    <n v="45839"/>
    <n v="55"/>
    <n v="1.1998516547045092E-3"/>
    <n v="35086"/>
    <n v="54"/>
    <n v="1.5390754146953202E-3"/>
    <n v="120"/>
    <n v="2022867"/>
    <n v="11658"/>
    <n v="1325"/>
    <n v="576693"/>
    <n v="435.24"/>
    <x v="248"/>
  </r>
  <r>
    <x v="288"/>
    <n v="1218885.2499999998"/>
    <n v="0"/>
    <n v="0"/>
    <n v="1229441.5504999999"/>
    <n v="0"/>
    <n v="0"/>
    <n v="1348544.2439999997"/>
    <n v="0"/>
    <n v="0"/>
    <n v="1303566.1274999999"/>
    <n v="10"/>
    <n v="7.6712640724856513E-6"/>
    <n v="1417958.1184999999"/>
    <n v="25"/>
    <n v="1.763098618628206E-5"/>
    <n v="1441106.9965000004"/>
    <n v="190"/>
    <n v="1.318430903891597E-4"/>
    <n v="1081467.3220000002"/>
    <n v="286"/>
    <n v="2.6445551722366323E-4"/>
    <n v="652496.66200000001"/>
    <n v="534"/>
    <n v="8.1839499126816983E-4"/>
    <n v="445743.77150000003"/>
    <n v="1254"/>
    <n v="2.813275429020773E-3"/>
    <n v="365830.23300000001"/>
    <n v="2090"/>
    <n v="5.7130324709931775E-3"/>
    <n v="3878"/>
    <n v="19423896"/>
    <s v="NULL"/>
    <s v="NULL"/>
    <s v="NULL"/>
    <s v="NULL"/>
    <x v="0"/>
  </r>
  <r>
    <x v="289"/>
    <n v="1160340.3079999997"/>
    <n v="0"/>
    <n v="0"/>
    <n v="1204200.9600000002"/>
    <n v="0"/>
    <n v="0"/>
    <n v="1376483.5005000001"/>
    <n v="0"/>
    <n v="0"/>
    <n v="1303275.8795000003"/>
    <n v="0"/>
    <n v="0"/>
    <n v="1363261.9065000003"/>
    <n v="0"/>
    <n v="0"/>
    <n v="1418659.7779999999"/>
    <n v="131"/>
    <n v="9.2340673945575142E-5"/>
    <n v="1096105.53"/>
    <n v="326"/>
    <n v="2.974166182703229E-4"/>
    <n v="653271.16399999999"/>
    <n v="523"/>
    <n v="8.005863855946962E-4"/>
    <n v="441644.66100000002"/>
    <n v="1269"/>
    <n v="2.8733507094292712E-3"/>
    <n v="366708.0610000001"/>
    <n v="2273"/>
    <n v="6.1983911501743601E-3"/>
    <n v="4065"/>
    <n v="19229752"/>
    <n v="28980"/>
    <n v="1844"/>
    <n v="1346467"/>
    <n v="730.18817787418652"/>
    <x v="249"/>
  </r>
  <r>
    <x v="290"/>
    <n v="1153971.1410000003"/>
    <n v="0"/>
    <n v="0"/>
    <n v="1187486.0550000002"/>
    <n v="0"/>
    <n v="0"/>
    <n v="1369255.0250000004"/>
    <n v="0"/>
    <n v="0"/>
    <n v="1311710.8694999998"/>
    <n v="0"/>
    <n v="0"/>
    <n v="1330440.5915000001"/>
    <n v="10"/>
    <n v="7.5163070518808649E-6"/>
    <n v="1417393.5140000002"/>
    <n v="148"/>
    <n v="1.0441701513246799E-4"/>
    <n v="1122229.6530000002"/>
    <n v="333"/>
    <n v="2.9673070846934746E-4"/>
    <n v="665417.74900000007"/>
    <n v="530"/>
    <n v="7.9649212963809886E-4"/>
    <n v="436604.84450000012"/>
    <n v="1268"/>
    <n v="2.904227967172727E-3"/>
    <n v="376048.65199999994"/>
    <n v="2498"/>
    <n v="6.6427574908578596E-3"/>
    <n v="4296"/>
    <n v="19219373"/>
    <n v="88815"/>
    <n v="6616"/>
    <n v="5263001"/>
    <n v="795.49591898428048"/>
    <x v="250"/>
  </r>
  <r>
    <x v="291"/>
    <n v="1146866.3539999998"/>
    <n v="0"/>
    <n v="0"/>
    <n v="1169938.6764999998"/>
    <n v="0"/>
    <n v="0"/>
    <n v="1368504.7839999998"/>
    <n v="0"/>
    <n v="0"/>
    <n v="1323757.3460000004"/>
    <n v="0"/>
    <n v="0"/>
    <n v="1294721.3859999999"/>
    <n v="0"/>
    <n v="0"/>
    <n v="1407205.3189999997"/>
    <n v="116"/>
    <n v="8.2432889098538173E-5"/>
    <n v="1137589.3215000001"/>
    <n v="307"/>
    <n v="2.6986891859638465E-4"/>
    <n v="678674.91150000005"/>
    <n v="509"/>
    <n v="7.4999088867896068E-4"/>
    <n v="428204.63600000017"/>
    <n v="1152"/>
    <n v="2.6903024935956078E-3"/>
    <n v="384980.28500000021"/>
    <n v="2208"/>
    <n v="5.7353586301179E-3"/>
    <n v="3869"/>
    <n v="19158450"/>
    <n v="99851"/>
    <n v="9966"/>
    <n v="5657162"/>
    <n v="567.64619707003817"/>
    <x v="251"/>
  </r>
  <r>
    <x v="292"/>
    <n v="1165089.23"/>
    <n v="0"/>
    <n v="0"/>
    <n v="1175463.2774999999"/>
    <n v="0"/>
    <n v="0"/>
    <n v="1373797.4474999998"/>
    <n v="0"/>
    <n v="0"/>
    <n v="1355662.443"/>
    <n v="0"/>
    <n v="0"/>
    <n v="1283725.4975000005"/>
    <n v="0"/>
    <n v="0"/>
    <n v="1421214.6055000001"/>
    <n v="135"/>
    <n v="9.4989172977507787E-5"/>
    <n v="1179360.5659999996"/>
    <n v="350"/>
    <n v="2.9677098767774137E-4"/>
    <n v="710890.71"/>
    <n v="636"/>
    <n v="8.9465228769131057E-4"/>
    <n v="433251.47950000002"/>
    <n v="1216"/>
    <n v="2.8066840104120174E-3"/>
    <n v="399894.11800000007"/>
    <n v="2430"/>
    <n v="6.0766085086552827E-3"/>
    <n v="4282"/>
    <n v="19427961"/>
    <n v="115439"/>
    <n v="12358"/>
    <n v="5483385"/>
    <n v="443.71136106166045"/>
    <x v="252"/>
  </r>
  <r>
    <x v="293"/>
    <n v="1166343.5849999997"/>
    <n v="0"/>
    <n v="0"/>
    <n v="1168357.3854999999"/>
    <n v="0"/>
    <n v="0"/>
    <n v="1364864.1925000001"/>
    <n v="0"/>
    <n v="0"/>
    <n v="1376056.4240000001"/>
    <n v="0"/>
    <n v="0"/>
    <n v="1271891.7485000002"/>
    <n v="22"/>
    <n v="1.7297069523365964E-5"/>
    <n v="1413226.7549999997"/>
    <n v="155"/>
    <n v="1.0967808205697325E-4"/>
    <n v="1201069.139"/>
    <n v="394"/>
    <n v="3.2804106541946542E-4"/>
    <n v="735455.6264999999"/>
    <n v="615"/>
    <n v="8.3621632337868871E-4"/>
    <n v="428676.56750000006"/>
    <n v="1171"/>
    <n v="2.7316631903375492E-3"/>
    <n v="409762.80599999987"/>
    <n v="2244"/>
    <n v="5.4763389139813748E-3"/>
    <n v="4030"/>
    <n v="19503160"/>
    <n v="115875"/>
    <n v="11393"/>
    <n v="5836794"/>
    <n v="512.31405248837007"/>
    <x v="253"/>
  </r>
  <r>
    <x v="294"/>
    <n v="1171359.1710000001"/>
    <n v="0"/>
    <n v="0"/>
    <n v="1157892.1669999999"/>
    <n v="0"/>
    <n v="0"/>
    <n v="1353600.6180000002"/>
    <n v="0"/>
    <n v="0"/>
    <n v="1394922.8110000002"/>
    <n v="0"/>
    <n v="0"/>
    <n v="1259698.9725000001"/>
    <n v="0"/>
    <n v="0"/>
    <n v="1400110.3079999997"/>
    <n v="126"/>
    <n v="8.9992909330112594E-5"/>
    <n v="1222298.0619999999"/>
    <n v="329"/>
    <n v="2.6916511629059594E-4"/>
    <n v="762350.45650000009"/>
    <n v="620"/>
    <n v="8.1327425557854304E-4"/>
    <n v="427176.60349999997"/>
    <n v="1214"/>
    <n v="2.8419159430860545E-3"/>
    <n v="414236.19699999981"/>
    <n v="2464"/>
    <n v="5.9482971740395761E-3"/>
    <n v="4298"/>
    <n v="19540557"/>
    <n v="96814"/>
    <n v="8132"/>
    <n v="5590353"/>
    <n v="687.45118052139696"/>
    <x v="254"/>
  </r>
  <r>
    <x v="295"/>
    <n v="1169454.7979999997"/>
    <n v="0"/>
    <n v="0"/>
    <n v="1157445.6705"/>
    <n v="0"/>
    <n v="0"/>
    <n v="1345916.5729999999"/>
    <n v="0"/>
    <n v="0"/>
    <n v="1413997.4304999998"/>
    <n v="0"/>
    <n v="0"/>
    <n v="1250070.6339999998"/>
    <n v="13"/>
    <n v="1.0399412358325987E-5"/>
    <n v="1385922.7415"/>
    <n v="80"/>
    <n v="5.7723275334536389E-5"/>
    <n v="1244980.9015000002"/>
    <n v="376"/>
    <n v="3.0201266505131198E-4"/>
    <n v="797020.80300000031"/>
    <n v="695"/>
    <n v="8.719973147300645E-4"/>
    <n v="432928.92999999993"/>
    <n v="1127"/>
    <n v="2.6031986358592395E-3"/>
    <n v="424766.72799999994"/>
    <n v="2081"/>
    <n v="4.899159615910407E-3"/>
    <n v="3903"/>
    <n v="19651526"/>
    <n v="111593"/>
    <n v="6964"/>
    <n v="5630111"/>
    <n v="808.45936243538199"/>
    <x v="255"/>
  </r>
  <r>
    <x v="296"/>
    <n v="1173210"/>
    <n v="0"/>
    <n v="0"/>
    <n v="1145922.5"/>
    <n v="0"/>
    <n v="0"/>
    <n v="1326760"/>
    <n v="0"/>
    <n v="0"/>
    <n v="1435547"/>
    <n v="0"/>
    <n v="0"/>
    <n v="1237120"/>
    <n v="0"/>
    <n v="0"/>
    <n v="1362521"/>
    <n v="104"/>
    <n v="7.6329098780862823E-5"/>
    <n v="1258177"/>
    <n v="333"/>
    <n v="2.6466864360101956E-4"/>
    <n v="828941"/>
    <n v="655"/>
    <n v="7.9016480063116672E-4"/>
    <n v="443099.5"/>
    <n v="1134"/>
    <n v="2.5592445940471609E-3"/>
    <n v="433729"/>
    <n v="2166"/>
    <n v="4.9939017220430272E-3"/>
    <n v="3955"/>
    <n v="19683115"/>
    <n v="121146"/>
    <n v="6697"/>
    <n v="5730041"/>
    <n v="855.61311034791697"/>
    <x v="256"/>
  </r>
  <r>
    <x v="297"/>
    <n v="629907.10199999996"/>
    <n v="0"/>
    <n v="0"/>
    <n v="597004.25350000011"/>
    <n v="0"/>
    <n v="0"/>
    <n v="629926.79749999987"/>
    <n v="0"/>
    <n v="0"/>
    <n v="600209.51050000009"/>
    <n v="0"/>
    <n v="0"/>
    <n v="656537.63449999993"/>
    <n v="0"/>
    <n v="0"/>
    <n v="637697.72349999985"/>
    <n v="52"/>
    <n v="8.1543336417446081E-5"/>
    <n v="498734.16949999996"/>
    <n v="83"/>
    <n v="1.6642132237141617E-4"/>
    <n v="300376.80149999994"/>
    <n v="260"/>
    <n v="8.6557949449368526E-4"/>
    <n v="189219.98600000003"/>
    <n v="475"/>
    <n v="2.510305650271002E-3"/>
    <n v="132036.57000000007"/>
    <n v="697"/>
    <n v="5.2788405515229583E-3"/>
    <n v="1432"/>
    <n v="8979738"/>
    <s v="NULL"/>
    <s v="NULL"/>
    <s v="NULL"/>
    <s v="NULL"/>
    <x v="0"/>
  </r>
  <r>
    <x v="298"/>
    <n v="619388.9049999998"/>
    <n v="0"/>
    <n v="0"/>
    <n v="615507.9145000003"/>
    <n v="0"/>
    <n v="0"/>
    <n v="643542.35150000011"/>
    <n v="0"/>
    <n v="0"/>
    <n v="607912.7415"/>
    <n v="0"/>
    <n v="0"/>
    <n v="666426.25399999996"/>
    <n v="0"/>
    <n v="0"/>
    <n v="661696.43599999987"/>
    <n v="21"/>
    <n v="3.173660738895079E-5"/>
    <n v="531135.39900000009"/>
    <n v="115"/>
    <n v="2.165172952443337E-4"/>
    <n v="323466.02650000004"/>
    <n v="213"/>
    <n v="6.5849264698591146E-4"/>
    <n v="189755.4425"/>
    <n v="440"/>
    <n v="2.3187740715263014E-3"/>
    <n v="134309.69200000007"/>
    <n v="783"/>
    <n v="5.8298101078215533E-3"/>
    <n v="1436"/>
    <n v="9229081"/>
    <n v="1721"/>
    <n v="957"/>
    <n v="282461"/>
    <n v="295.15256008359455"/>
    <x v="257"/>
  </r>
  <r>
    <x v="299"/>
    <n v="619095.12699999986"/>
    <n v="0"/>
    <n v="0"/>
    <n v="618311.44650000008"/>
    <n v="0"/>
    <n v="0"/>
    <n v="646751.16850000003"/>
    <n v="0"/>
    <n v="0"/>
    <n v="608650.04249999998"/>
    <n v="0"/>
    <n v="0"/>
    <n v="658549.3265000002"/>
    <n v="0"/>
    <n v="0"/>
    <n v="663585.6235000001"/>
    <n v="10"/>
    <n v="1.5069645341706229E-5"/>
    <n v="543243.299"/>
    <n v="78"/>
    <n v="1.4358207481543183E-4"/>
    <n v="329505.44099999999"/>
    <n v="223"/>
    <n v="6.7677182908794516E-4"/>
    <n v="190262.1495"/>
    <n v="412"/>
    <n v="2.1654333301853084E-3"/>
    <n v="137430.04000000004"/>
    <n v="709"/>
    <n v="5.1589885297275602E-3"/>
    <n v="1344"/>
    <n v="9277245"/>
    <n v="12489"/>
    <n v="2521"/>
    <n v="739530"/>
    <n v="293.34787782625943"/>
    <x v="258"/>
  </r>
  <r>
    <x v="300"/>
    <n v="616253.6329999998"/>
    <n v="0"/>
    <n v="0"/>
    <n v="621033.09100000001"/>
    <n v="0"/>
    <n v="0"/>
    <n v="652004.00450000004"/>
    <n v="0"/>
    <n v="0"/>
    <n v="612606.92700000014"/>
    <n v="0"/>
    <n v="0"/>
    <n v="651313.973"/>
    <n v="0"/>
    <n v="0"/>
    <n v="663346.4375"/>
    <n v="16"/>
    <n v="2.4120126521369915E-5"/>
    <n v="554725.88649999991"/>
    <n v="174"/>
    <n v="3.1366843378779303E-4"/>
    <n v="342063.33149999997"/>
    <n v="293"/>
    <n v="8.5656652735956889E-4"/>
    <n v="190798.14649999997"/>
    <n v="510"/>
    <n v="2.6729819411531867E-3"/>
    <n v="140049.56700000001"/>
    <n v="794"/>
    <n v="5.6694213128127696E-3"/>
    <n v="1597"/>
    <n v="9333264"/>
    <n v="11174"/>
    <n v="2563"/>
    <n v="745825"/>
    <n v="290.99687865782289"/>
    <x v="259"/>
  </r>
  <r>
    <x v="301"/>
    <n v="616638.81700000004"/>
    <n v="0"/>
    <n v="0"/>
    <n v="631666.76450000005"/>
    <n v="0"/>
    <n v="0"/>
    <n v="661936.07250000001"/>
    <n v="0"/>
    <n v="0"/>
    <n v="619581.36749999993"/>
    <n v="0"/>
    <n v="0"/>
    <n v="650762.59250000003"/>
    <n v="0"/>
    <n v="0"/>
    <n v="671113.91799999983"/>
    <n v="51"/>
    <n v="7.5993059646246251E-5"/>
    <n v="572216.36750000005"/>
    <n v="156"/>
    <n v="2.7262414859183487E-4"/>
    <n v="360479.27650000004"/>
    <n v="288"/>
    <n v="7.9893635716393253E-4"/>
    <n v="194217.64499999999"/>
    <n v="501"/>
    <n v="2.5795802435973313E-3"/>
    <n v="146756.739"/>
    <n v="797"/>
    <n v="5.4307557215481604E-3"/>
    <n v="1586"/>
    <n v="9484977"/>
    <n v="8427"/>
    <n v="2111"/>
    <n v="611489"/>
    <n v="289.66792989104692"/>
    <x v="260"/>
  </r>
  <r>
    <x v="302"/>
    <n v="611557.70200000016"/>
    <n v="0"/>
    <n v="0"/>
    <n v="636030.7415"/>
    <n v="0"/>
    <n v="0"/>
    <n v="667016.84700000007"/>
    <n v="0"/>
    <n v="0"/>
    <n v="625906.85649999999"/>
    <n v="0"/>
    <n v="0"/>
    <n v="648112.16599999985"/>
    <n v="11"/>
    <n v="1.6972370797927596E-5"/>
    <n v="672679.16350000002"/>
    <n v="55"/>
    <n v="8.1762603904409479E-5"/>
    <n v="588574.18050000002"/>
    <n v="150"/>
    <n v="2.5485317733879088E-4"/>
    <n v="383171.89999999997"/>
    <n v="304"/>
    <n v="7.9337759371185632E-4"/>
    <n v="200865.02549999996"/>
    <n v="479"/>
    <n v="2.3846859293082862E-3"/>
    <n v="155891.88399999999"/>
    <n v="745"/>
    <n v="4.7789530852035888E-3"/>
    <n v="1528"/>
    <n v="9609925"/>
    <n v="9804"/>
    <n v="2034"/>
    <n v="574499"/>
    <n v="282.44788593903638"/>
    <x v="261"/>
  </r>
  <r>
    <x v="303"/>
    <n v="571738.84400000004"/>
    <n v="0"/>
    <n v="0"/>
    <n v="601877.1320000001"/>
    <n v="0"/>
    <n v="0"/>
    <n v="636811.20700000005"/>
    <n v="0"/>
    <n v="0"/>
    <n v="596103.51899999997"/>
    <n v="0"/>
    <n v="0"/>
    <n v="608005.81900000013"/>
    <n v="0"/>
    <n v="0"/>
    <n v="632773.64149999991"/>
    <n v="32"/>
    <n v="5.05710065990478E-5"/>
    <n v="560627.86849999998"/>
    <n v="176"/>
    <n v="3.1393373374552464E-4"/>
    <n v="371108.41249999998"/>
    <n v="365"/>
    <n v="9.8354008614665945E-4"/>
    <n v="189100.60450000007"/>
    <n v="510"/>
    <n v="2.696977100356122E-3"/>
    <n v="144175.75600000002"/>
    <n v="903"/>
    <n v="6.2631889372579382E-3"/>
    <n v="1778"/>
    <n v="9108554"/>
    <n v="9335"/>
    <n v="1935"/>
    <n v="546361"/>
    <n v="282.35710594315248"/>
    <x v="262"/>
  </r>
  <r>
    <x v="304"/>
    <n v="581748.34299999976"/>
    <n v="0"/>
    <n v="0"/>
    <n v="620254.0689999999"/>
    <n v="0"/>
    <n v="0"/>
    <n v="650385.85950000025"/>
    <n v="0"/>
    <n v="0"/>
    <n v="621623.06999999995"/>
    <n v="0"/>
    <n v="0"/>
    <n v="623545.69849999994"/>
    <n v="0"/>
    <n v="0"/>
    <n v="653203.18749999977"/>
    <n v="54"/>
    <n v="8.2669529226692598E-5"/>
    <n v="585528.17949999985"/>
    <n v="179"/>
    <n v="3.0570689211380654E-4"/>
    <n v="397491.9325"/>
    <n v="323"/>
    <n v="8.1259510845544021E-4"/>
    <n v="199245.97749999995"/>
    <n v="487"/>
    <n v="2.4442149653937186E-3"/>
    <n v="152052.54899999997"/>
    <n v="740"/>
    <n v="4.8667385378721945E-3"/>
    <n v="1550"/>
    <n v="9436298"/>
    <n v="10417"/>
    <n v="1892"/>
    <n v="538196"/>
    <n v="284.45877378435517"/>
    <x v="263"/>
  </r>
  <r>
    <x v="305"/>
    <n v="596188"/>
    <n v="0"/>
    <n v="0"/>
    <n v="636649"/>
    <n v="0"/>
    <n v="0"/>
    <n v="674989"/>
    <n v="0"/>
    <n v="0"/>
    <n v="649975"/>
    <n v="0"/>
    <n v="0"/>
    <n v="638658.5"/>
    <n v="0"/>
    <n v="0"/>
    <n v="675480"/>
    <n v="31"/>
    <n v="4.5893290696985847E-5"/>
    <n v="621930.5"/>
    <n v="212"/>
    <n v="3.4087410088426277E-4"/>
    <n v="437166.5"/>
    <n v="363"/>
    <n v="8.3034724755899636E-4"/>
    <n v="214606"/>
    <n v="514"/>
    <n v="2.3950868102476167E-3"/>
    <n v="162068"/>
    <n v="813"/>
    <n v="5.0164128637362098E-3"/>
    <n v="1690"/>
    <n v="9857165"/>
    <n v="14125"/>
    <n v="1911"/>
    <n v="561380"/>
    <n v="293.76242804814234"/>
    <x v="264"/>
  </r>
  <r>
    <x v="306"/>
    <n v="39268.421999999999"/>
    <n v="0"/>
    <n v="0"/>
    <n v="36818.393499999991"/>
    <n v="0"/>
    <n v="0"/>
    <n v="55205.708999999995"/>
    <n v="0"/>
    <n v="0"/>
    <n v="37695.409999999989"/>
    <n v="0"/>
    <n v="0"/>
    <n v="36391.004499999995"/>
    <n v="0"/>
    <n v="0"/>
    <n v="44253.313999999998"/>
    <n v="0"/>
    <n v="0"/>
    <n v="32643.808000000005"/>
    <n v="0"/>
    <n v="0"/>
    <n v="20480.932000000001"/>
    <n v="0"/>
    <n v="0"/>
    <n v="16282.142499999998"/>
    <n v="0"/>
    <n v="0"/>
    <n v="15286.261"/>
    <n v="21"/>
    <n v="1.3737826405031289E-3"/>
    <n v="21"/>
    <n v="614109"/>
    <s v="NULL"/>
    <s v="NULL"/>
    <s v="NULL"/>
    <s v="NULL"/>
    <x v="0"/>
  </r>
  <r>
    <x v="307"/>
    <n v="35805.02900000001"/>
    <n v="0"/>
    <n v="0"/>
    <n v="34031.08"/>
    <n v="0"/>
    <n v="0"/>
    <n v="43324.055999999997"/>
    <n v="0"/>
    <n v="0"/>
    <n v="35446.704499999993"/>
    <n v="0"/>
    <n v="0"/>
    <n v="33169.850999999995"/>
    <n v="0"/>
    <n v="0"/>
    <n v="41369.060500000007"/>
    <n v="0"/>
    <n v="0"/>
    <n v="32352.977000000003"/>
    <n v="0"/>
    <n v="0"/>
    <n v="19596.502"/>
    <n v="0"/>
    <n v="0"/>
    <n v="14687.331999999999"/>
    <n v="0"/>
    <n v="0"/>
    <n v="13776.968999999997"/>
    <n v="10"/>
    <n v="7.2584906012345687E-4"/>
    <n v="10"/>
    <n v="557840"/>
    <n v="312"/>
    <n v="216"/>
    <n v="57497"/>
    <n v="266.18981481481484"/>
    <x v="265"/>
  </r>
  <r>
    <x v="308"/>
    <n v="42127.234999999993"/>
    <n v="0"/>
    <n v="0"/>
    <n v="39379.999499999998"/>
    <n v="0"/>
    <n v="0"/>
    <n v="53864.075000000004"/>
    <n v="0"/>
    <n v="0"/>
    <n v="42970.653000000006"/>
    <n v="0"/>
    <n v="0"/>
    <n v="37524.051500000001"/>
    <n v="0"/>
    <n v="0"/>
    <n v="47072.7"/>
    <n v="0"/>
    <n v="0"/>
    <n v="38387.486000000004"/>
    <n v="0"/>
    <n v="0"/>
    <n v="22519.472500000003"/>
    <n v="0"/>
    <n v="0"/>
    <n v="16701.172500000001"/>
    <n v="0"/>
    <n v="0"/>
    <n v="15838.497000000007"/>
    <n v="0"/>
    <n v="0"/>
    <n v="0"/>
    <n v="655121"/>
    <n v="989"/>
    <n v="581"/>
    <n v="140823"/>
    <n v="242.38037865748709"/>
    <x v="266"/>
  </r>
  <r>
    <x v="309"/>
    <n v="41924.51999999999"/>
    <n v="0"/>
    <n v="0"/>
    <n v="38430.607000000004"/>
    <n v="0"/>
    <n v="0"/>
    <n v="52365.316500000001"/>
    <n v="0"/>
    <n v="0"/>
    <n v="43470.030999999995"/>
    <n v="0"/>
    <n v="0"/>
    <n v="36387.044999999991"/>
    <n v="0"/>
    <n v="0"/>
    <n v="45480.396999999997"/>
    <n v="0"/>
    <n v="0"/>
    <n v="39092.498499999994"/>
    <n v="0"/>
    <n v="0"/>
    <n v="22634.246500000001"/>
    <n v="0"/>
    <n v="0"/>
    <n v="15583.945499999998"/>
    <n v="0"/>
    <n v="0"/>
    <n v="14947.589000000004"/>
    <n v="21"/>
    <n v="1.4049088451655979E-3"/>
    <n v="21"/>
    <n v="644077"/>
    <n v="729"/>
    <n v="456"/>
    <n v="79746"/>
    <n v="174.88157894736841"/>
    <x v="267"/>
  </r>
  <r>
    <x v="310"/>
    <n v="41571.671999999999"/>
    <n v="0"/>
    <n v="0"/>
    <n v="38366.177499999998"/>
    <n v="0"/>
    <n v="0"/>
    <n v="52243.107499999998"/>
    <n v="0"/>
    <n v="0"/>
    <n v="43696.673500000004"/>
    <n v="0"/>
    <n v="0"/>
    <n v="35542.509999999995"/>
    <n v="0"/>
    <n v="0"/>
    <n v="43305.968999999997"/>
    <n v="0"/>
    <n v="0"/>
    <n v="39439.668000000005"/>
    <n v="0"/>
    <n v="0"/>
    <n v="22430.143499999998"/>
    <n v="0"/>
    <n v="0"/>
    <n v="15300.487999999998"/>
    <n v="0"/>
    <n v="0"/>
    <n v="14456.888000000004"/>
    <n v="25"/>
    <n v="1.7292794963895406E-3"/>
    <n v="25"/>
    <n v="636576"/>
    <n v="1844"/>
    <n v="434"/>
    <n v="64784"/>
    <n v="149.27188940092165"/>
    <x v="268"/>
  </r>
  <r>
    <x v="311"/>
    <n v="42181.464000000007"/>
    <n v="0"/>
    <n v="0"/>
    <n v="38702.033000000003"/>
    <n v="0"/>
    <n v="0"/>
    <n v="52343.823499999999"/>
    <n v="0"/>
    <n v="0"/>
    <n v="44570.827999999994"/>
    <n v="0"/>
    <n v="0"/>
    <n v="35564.142500000002"/>
    <n v="0"/>
    <n v="0"/>
    <n v="40263.912500000006"/>
    <n v="0"/>
    <n v="0"/>
    <n v="37921.226999999992"/>
    <n v="0"/>
    <n v="0"/>
    <n v="22012.821"/>
    <n v="0"/>
    <n v="0"/>
    <n v="13989.184000000005"/>
    <n v="11"/>
    <n v="7.8632177545166293E-4"/>
    <n v="13147.647999999996"/>
    <n v="53"/>
    <n v="4.0311392577592597E-3"/>
    <n v="64"/>
    <n v="626359"/>
    <n v="677"/>
    <n v="370"/>
    <n v="65667"/>
    <n v="177.47837837837838"/>
    <x v="269"/>
  </r>
  <r>
    <x v="312"/>
    <n v="43447.164999999994"/>
    <n v="0"/>
    <n v="0"/>
    <n v="39508.782500000001"/>
    <n v="0"/>
    <n v="0"/>
    <n v="52843.939499999993"/>
    <n v="0"/>
    <n v="0"/>
    <n v="47309.372999999992"/>
    <n v="0"/>
    <n v="0"/>
    <n v="36644.911500000002"/>
    <n v="0"/>
    <n v="0"/>
    <n v="41375.721999999994"/>
    <n v="0"/>
    <n v="0"/>
    <n v="40749.586500000005"/>
    <n v="0"/>
    <n v="0"/>
    <n v="23583.773500000003"/>
    <n v="0"/>
    <n v="0"/>
    <n v="14445.623999999996"/>
    <n v="0"/>
    <n v="0"/>
    <n v="14632.179000000002"/>
    <n v="38"/>
    <n v="2.5970157964852669E-3"/>
    <n v="38"/>
    <n v="651126"/>
    <n v="879"/>
    <n v="366"/>
    <n v="68253"/>
    <n v="186.48360655737704"/>
    <x v="270"/>
  </r>
  <r>
    <x v="313"/>
    <n v="39452.471999999987"/>
    <n v="0"/>
    <n v="0"/>
    <n v="35287.989499999996"/>
    <n v="0"/>
    <n v="0"/>
    <n v="43432.31"/>
    <n v="0"/>
    <n v="0"/>
    <n v="42205.673999999999"/>
    <n v="0"/>
    <n v="0"/>
    <n v="32620.075500000006"/>
    <n v="0"/>
    <n v="0"/>
    <n v="35437.933500000006"/>
    <n v="0"/>
    <n v="0"/>
    <n v="35707.505999999994"/>
    <n v="0"/>
    <n v="0"/>
    <n v="21064.700999999997"/>
    <n v="0"/>
    <n v="0"/>
    <n v="12582.0105"/>
    <n v="0"/>
    <n v="0"/>
    <n v="13460.289000000001"/>
    <n v="0"/>
    <n v="0"/>
    <n v="0"/>
    <n v="569318"/>
    <n v="271"/>
    <n v="291"/>
    <n v="44541"/>
    <n v="153.06185567010309"/>
    <x v="271"/>
  </r>
  <r>
    <x v="314"/>
    <n v="46750"/>
    <n v="0"/>
    <n v="0"/>
    <n v="42222.5"/>
    <n v="0"/>
    <n v="0"/>
    <n v="56160"/>
    <n v="0"/>
    <n v="0"/>
    <n v="51697.5"/>
    <n v="0"/>
    <n v="0"/>
    <n v="39522"/>
    <n v="0"/>
    <n v="0"/>
    <n v="40817"/>
    <n v="0"/>
    <n v="0"/>
    <n v="43134"/>
    <n v="0"/>
    <n v="0"/>
    <n v="27115.5"/>
    <n v="0"/>
    <n v="0"/>
    <n v="15520"/>
    <n v="0"/>
    <n v="0"/>
    <n v="16168"/>
    <n v="0"/>
    <n v="0"/>
    <n v="0"/>
    <n v="695295"/>
    <n v="1014"/>
    <n v="292"/>
    <n v="58566"/>
    <n v="200.56849315068493"/>
    <x v="272"/>
  </r>
  <r>
    <x v="315"/>
    <n v="737234.78499999945"/>
    <n v="0"/>
    <n v="0"/>
    <n v="760232.36199999996"/>
    <n v="0"/>
    <n v="0"/>
    <n v="775293.95350000006"/>
    <n v="0"/>
    <n v="0"/>
    <n v="731372.16050000011"/>
    <n v="20"/>
    <n v="2.734585903068428E-5"/>
    <n v="792675.14599999995"/>
    <n v="26"/>
    <n v="3.2800321961904936E-5"/>
    <n v="868874.78"/>
    <n v="73"/>
    <n v="8.4016709519408534E-5"/>
    <n v="648189.83250000025"/>
    <n v="141"/>
    <n v="2.1752886720882025E-4"/>
    <n v="396712.90049999999"/>
    <n v="245"/>
    <n v="6.17575076815532E-4"/>
    <n v="275858.47500000003"/>
    <n v="570"/>
    <n v="2.0662769197139943E-3"/>
    <n v="212146.69900000008"/>
    <n v="825"/>
    <n v="3.8888184633030735E-3"/>
    <n v="1640"/>
    <n v="11448785"/>
    <s v="NULL"/>
    <s v="NULL"/>
    <s v="NULL"/>
    <s v="NULL"/>
    <x v="0"/>
  </r>
  <r>
    <x v="316"/>
    <n v="720747.25300000003"/>
    <n v="0"/>
    <n v="0"/>
    <n v="765612.70950000011"/>
    <n v="0"/>
    <n v="0"/>
    <n v="790961.72050000005"/>
    <n v="0"/>
    <n v="0"/>
    <n v="703184.54200000025"/>
    <n v="0"/>
    <n v="0"/>
    <n v="768137.85400000028"/>
    <n v="0"/>
    <n v="0"/>
    <n v="866490.17699999979"/>
    <n v="15"/>
    <n v="1.7311217597334635E-5"/>
    <n v="677626.0745000001"/>
    <n v="145"/>
    <n v="2.1398232071720549E-4"/>
    <n v="405560.33599999989"/>
    <n v="244"/>
    <n v="6.01636743885132E-4"/>
    <n v="273449.13549999997"/>
    <n v="532"/>
    <n v="1.9455172130174829E-3"/>
    <n v="215826.77799999999"/>
    <n v="893"/>
    <n v="4.1375774047833864E-3"/>
    <n v="1669"/>
    <n v="11441027"/>
    <n v="938"/>
    <n v="601"/>
    <n v="195670"/>
    <n v="325.57404326123128"/>
    <x v="273"/>
  </r>
  <r>
    <x v="317"/>
    <n v="715799.32300000009"/>
    <n v="0"/>
    <n v="0"/>
    <n v="757481.06200000003"/>
    <n v="0"/>
    <n v="0"/>
    <n v="785125.08449999976"/>
    <n v="0"/>
    <n v="0"/>
    <n v="702994.03700000001"/>
    <n v="0"/>
    <n v="0"/>
    <n v="750349.4375"/>
    <n v="12"/>
    <n v="1.5992548804969285E-5"/>
    <n v="862509.49199999985"/>
    <n v="70"/>
    <n v="8.1158527122620941E-5"/>
    <n v="699086.25899999985"/>
    <n v="177"/>
    <n v="2.5318763989609476E-4"/>
    <n v="413357.33099999989"/>
    <n v="275"/>
    <n v="6.652839550098606E-4"/>
    <n v="270463.65849999996"/>
    <n v="592"/>
    <n v="2.1888338096262205E-3"/>
    <n v="221086.8299999999"/>
    <n v="1025"/>
    <n v="4.6361875105812517E-3"/>
    <n v="1892"/>
    <n v="11424081"/>
    <n v="5664"/>
    <n v="2197"/>
    <n v="658352"/>
    <n v="299.65953573054162"/>
    <x v="274"/>
  </r>
  <r>
    <x v="318"/>
    <n v="703301.87200000056"/>
    <n v="0"/>
    <n v="0"/>
    <n v="750135.24950000038"/>
    <n v="0"/>
    <n v="0"/>
    <n v="783855.48949999968"/>
    <n v="0"/>
    <n v="0"/>
    <n v="704727.98949999991"/>
    <n v="0"/>
    <n v="0"/>
    <n v="733746.69499999995"/>
    <n v="0"/>
    <n v="0"/>
    <n v="853135.353"/>
    <n v="35"/>
    <n v="4.1025143169749759E-5"/>
    <n v="719513.96349999995"/>
    <n v="165"/>
    <n v="2.2932147028443322E-4"/>
    <n v="425278.29749999999"/>
    <n v="254"/>
    <n v="5.9725596507778536E-4"/>
    <n v="269098.7325000001"/>
    <n v="574"/>
    <n v="2.1330460930357588E-3"/>
    <n v="228884.58899999992"/>
    <n v="1053"/>
    <n v="4.6005718628788954E-3"/>
    <n v="1881"/>
    <n v="11411140"/>
    <n v="5593"/>
    <n v="1973"/>
    <n v="613298"/>
    <n v="310.84541307653319"/>
    <x v="275"/>
  </r>
  <r>
    <x v="319"/>
    <n v="680908.41100000008"/>
    <n v="0"/>
    <n v="0"/>
    <n v="728334.29399999999"/>
    <n v="0"/>
    <n v="0"/>
    <n v="766618.38299999991"/>
    <n v="0"/>
    <n v="0"/>
    <n v="690508.18599999975"/>
    <n v="0"/>
    <n v="0"/>
    <n v="702916.80449999985"/>
    <n v="0"/>
    <n v="0"/>
    <n v="821192.35399999982"/>
    <n v="47"/>
    <n v="5.7233849987843421E-5"/>
    <n v="720927.54850000003"/>
    <n v="217"/>
    <n v="3.0100112064173669E-4"/>
    <n v="427872.69799999997"/>
    <n v="310"/>
    <n v="7.245145611043405E-4"/>
    <n v="260324.20550000004"/>
    <n v="641"/>
    <n v="2.4623142468401769E-3"/>
    <n v="228111.48500000004"/>
    <n v="1054"/>
    <n v="4.6205477115718215E-3"/>
    <n v="2005"/>
    <n v="11150834"/>
    <n v="5792"/>
    <n v="2007"/>
    <n v="584169"/>
    <n v="291.06576980568013"/>
    <x v="276"/>
  </r>
  <r>
    <x v="320"/>
    <n v="692002.89000000025"/>
    <n v="0"/>
    <n v="0"/>
    <n v="741810.51199999987"/>
    <n v="0"/>
    <n v="0"/>
    <n v="779949.55200000026"/>
    <n v="0"/>
    <n v="0"/>
    <n v="712874.52850000001"/>
    <n v="0"/>
    <n v="0"/>
    <n v="710783.8175"/>
    <n v="0"/>
    <n v="0"/>
    <n v="825667.42050000001"/>
    <n v="75"/>
    <n v="9.0835605399789416E-5"/>
    <n v="753715.41700000013"/>
    <n v="222"/>
    <n v="2.9454087709074946E-4"/>
    <n v="454441.08799999987"/>
    <n v="360"/>
    <n v="7.9218189003191566E-4"/>
    <n v="264845.13350000011"/>
    <n v="590"/>
    <n v="2.2277169763438368E-3"/>
    <n v="238200.67199999996"/>
    <n v="1075"/>
    <n v="4.5130015418260458E-3"/>
    <n v="2025"/>
    <n v="11418726"/>
    <n v="6844"/>
    <n v="2331"/>
    <n v="679550"/>
    <n v="291.52724152724153"/>
    <x v="277"/>
  </r>
  <r>
    <x v="321"/>
    <n v="660374.39700000058"/>
    <n v="0"/>
    <n v="0"/>
    <n v="704184.83100000001"/>
    <n v="0"/>
    <n v="0"/>
    <n v="740248.97500000009"/>
    <n v="0"/>
    <n v="0"/>
    <n v="689881.71050000004"/>
    <n v="0"/>
    <n v="0"/>
    <n v="674840.87549999985"/>
    <n v="0"/>
    <n v="0"/>
    <n v="775288.46250000014"/>
    <n v="44"/>
    <n v="5.6753069506693441E-5"/>
    <n v="734305.83850000007"/>
    <n v="204"/>
    <n v="2.7781339777540118E-4"/>
    <n v="453955.4439999999"/>
    <n v="361"/>
    <n v="7.9523222988377705E-4"/>
    <n v="254219.09749999997"/>
    <n v="596"/>
    <n v="2.3444344105580032E-3"/>
    <n v="235188.27099999998"/>
    <n v="1136"/>
    <n v="4.8301728448014317E-3"/>
    <n v="2093"/>
    <n v="10951050"/>
    <n v="5522"/>
    <n v="2373"/>
    <n v="638283"/>
    <n v="268.97724399494314"/>
    <x v="278"/>
  </r>
  <r>
    <x v="322"/>
    <n v="670869.60899999994"/>
    <n v="0"/>
    <n v="0"/>
    <n v="710397.42050000024"/>
    <n v="0"/>
    <n v="0"/>
    <n v="758501.62699999986"/>
    <n v="0"/>
    <n v="0"/>
    <n v="710790.61049999984"/>
    <n v="0"/>
    <n v="0"/>
    <n v="675927.08050000004"/>
    <n v="10"/>
    <n v="1.4794495276920629E-5"/>
    <n v="770362.7435000001"/>
    <n v="27"/>
    <n v="3.5048423911741254E-5"/>
    <n v="754622.18200000026"/>
    <n v="210"/>
    <n v="2.7828495505317642E-4"/>
    <n v="484285.50199999986"/>
    <n v="355"/>
    <n v="7.3303866940869133E-4"/>
    <n v="259869.97350000002"/>
    <n v="539"/>
    <n v="2.0741141915728094E-3"/>
    <n v="241161.90899999999"/>
    <n v="879"/>
    <n v="3.6448542128599591E-3"/>
    <n v="1773"/>
    <n v="11161098"/>
    <n v="7241"/>
    <n v="3086"/>
    <n v="783570"/>
    <n v="253.91121192482177"/>
    <x v="279"/>
  </r>
  <r>
    <x v="323"/>
    <n v="669127"/>
    <n v="0"/>
    <n v="0"/>
    <n v="703821.5"/>
    <n v="0"/>
    <n v="0"/>
    <n v="750646"/>
    <n v="0"/>
    <n v="0"/>
    <n v="715375"/>
    <n v="0"/>
    <n v="0"/>
    <n v="670013"/>
    <n v="0"/>
    <n v="0"/>
    <n v="754582"/>
    <n v="34"/>
    <n v="4.505805863378665E-5"/>
    <n v="761553"/>
    <n v="207"/>
    <n v="2.7181299266104919E-4"/>
    <n v="500078.5"/>
    <n v="381"/>
    <n v="7.6188038477958964E-4"/>
    <n v="262424"/>
    <n v="544"/>
    <n v="2.0729811297747159E-3"/>
    <n v="243639"/>
    <n v="963"/>
    <n v="3.952569169960474E-3"/>
    <n v="1888"/>
    <n v="11149752"/>
    <n v="11188"/>
    <n v="2718"/>
    <n v="830354"/>
    <n v="305.5018395879323"/>
    <x v="280"/>
  </r>
  <r>
    <x v="324"/>
    <n v="258213.86299999998"/>
    <n v="0"/>
    <n v="0"/>
    <n v="242133.09999999998"/>
    <n v="0"/>
    <n v="0"/>
    <n v="267596.549"/>
    <n v="0"/>
    <n v="0"/>
    <n v="238527.03149999998"/>
    <n v="0"/>
    <n v="0"/>
    <n v="230438.77699999994"/>
    <n v="0"/>
    <n v="0"/>
    <n v="250418.71049999999"/>
    <n v="14"/>
    <n v="5.5906365670707347E-5"/>
    <n v="195979.12899999999"/>
    <n v="22"/>
    <n v="1.1225685159566151E-4"/>
    <n v="126205.738"/>
    <n v="73"/>
    <n v="5.7842061032122017E-4"/>
    <n v="82243.42200000002"/>
    <n v="234"/>
    <n v="2.845212350235134E-3"/>
    <n v="60693.196000000004"/>
    <n v="326"/>
    <n v="5.3712775316692831E-3"/>
    <n v="633"/>
    <n v="3585543"/>
    <s v="NULL"/>
    <s v="NULL"/>
    <s v="NULL"/>
    <s v="NULL"/>
    <x v="0"/>
  </r>
  <r>
    <x v="325"/>
    <n v="253015.45399999997"/>
    <n v="0"/>
    <n v="0"/>
    <n v="246689.78100000002"/>
    <n v="0"/>
    <n v="0"/>
    <n v="265018.01049999997"/>
    <n v="0"/>
    <n v="0"/>
    <n v="238364.85199999996"/>
    <n v="0"/>
    <n v="0"/>
    <n v="230225.63200000004"/>
    <n v="0"/>
    <n v="0"/>
    <n v="255650.7635"/>
    <n v="0"/>
    <n v="0"/>
    <n v="204921.14250000002"/>
    <n v="10"/>
    <n v="4.879925945171811E-5"/>
    <n v="131016.50150000001"/>
    <n v="56"/>
    <n v="4.2742707490170612E-4"/>
    <n v="79338.52350000001"/>
    <n v="225"/>
    <n v="2.8359489195686882E-3"/>
    <n v="58731.873999999989"/>
    <n v="298"/>
    <n v="5.0739058658336028E-3"/>
    <n v="579"/>
    <n v="3615270"/>
    <n v="911"/>
    <n v="215"/>
    <n v="37167"/>
    <n v="172.86976744186046"/>
    <x v="281"/>
  </r>
  <r>
    <x v="326"/>
    <n v="246470.08900000004"/>
    <n v="0"/>
    <n v="0"/>
    <n v="239387.902"/>
    <n v="0"/>
    <n v="0"/>
    <n v="254094.5405"/>
    <n v="0"/>
    <n v="0"/>
    <n v="235911.06800000006"/>
    <n v="0"/>
    <n v="0"/>
    <n v="221329.17499999999"/>
    <n v="0"/>
    <n v="0"/>
    <n v="246962.60200000001"/>
    <n v="0"/>
    <n v="0"/>
    <n v="202698.65250000003"/>
    <n v="36"/>
    <n v="1.7760354869650647E-4"/>
    <n v="128419.31700000001"/>
    <n v="115"/>
    <n v="8.9550390616078418E-4"/>
    <n v="76830.09199999999"/>
    <n v="219"/>
    <n v="2.8504456300794227E-3"/>
    <n v="56428.22"/>
    <n v="326"/>
    <n v="5.7772511697161454E-3"/>
    <n v="660"/>
    <n v="3516036"/>
    <n v="2932"/>
    <n v="811"/>
    <n v="116771"/>
    <n v="143.98397040690506"/>
    <x v="282"/>
  </r>
  <r>
    <x v="327"/>
    <n v="257608.98900000003"/>
    <n v="0"/>
    <n v="0"/>
    <n v="253093.46500000003"/>
    <n v="0"/>
    <n v="0"/>
    <n v="265416.17600000004"/>
    <n v="0"/>
    <n v="0"/>
    <n v="248483.38500000004"/>
    <n v="0"/>
    <n v="0"/>
    <n v="228855.87050000002"/>
    <n v="0"/>
    <n v="0"/>
    <n v="256348.98850000001"/>
    <n v="0"/>
    <n v="0"/>
    <n v="217972.98700000002"/>
    <n v="33"/>
    <n v="1.5139490656243564E-4"/>
    <n v="138965.70950000003"/>
    <n v="33"/>
    <n v="2.3746865409268459E-4"/>
    <n v="80932.493500000011"/>
    <n v="112"/>
    <n v="1.3838693849213973E-3"/>
    <n v="61579.676999999981"/>
    <n v="229"/>
    <n v="3.7187593562726883E-3"/>
    <n v="374"/>
    <n v="3700163"/>
    <n v="4171"/>
    <n v="908"/>
    <n v="171982"/>
    <n v="189.40748898678413"/>
    <x v="283"/>
  </r>
  <r>
    <x v="328"/>
    <n v="254534.60899999994"/>
    <n v="0"/>
    <n v="0"/>
    <n v="250546.329"/>
    <n v="0"/>
    <n v="0"/>
    <n v="260374.908"/>
    <n v="0"/>
    <n v="0"/>
    <n v="247154.03499999997"/>
    <n v="0"/>
    <n v="0"/>
    <n v="224299.50449999998"/>
    <n v="0"/>
    <n v="0"/>
    <n v="247695.30450000003"/>
    <n v="0"/>
    <n v="0"/>
    <n v="217992.85"/>
    <n v="47"/>
    <n v="2.1560340167120159E-4"/>
    <n v="140304.83500000002"/>
    <n v="66"/>
    <n v="4.7040431643000747E-4"/>
    <n v="80070.276999999987"/>
    <n v="135"/>
    <n v="1.6860188956259014E-3"/>
    <n v="61062.736999999994"/>
    <n v="305"/>
    <n v="4.994862906325343E-3"/>
    <n v="506"/>
    <n v="3650821"/>
    <n v="5160"/>
    <n v="923"/>
    <n v="168527"/>
    <n v="182.58613217768146"/>
    <x v="284"/>
  </r>
  <r>
    <x v="329"/>
    <n v="249171.59599999996"/>
    <n v="0"/>
    <n v="0"/>
    <n v="244316.53999999998"/>
    <n v="0"/>
    <n v="0"/>
    <n v="257338.94"/>
    <n v="0"/>
    <n v="0"/>
    <n v="246674.37850000005"/>
    <n v="0"/>
    <n v="0"/>
    <n v="219099.68699999998"/>
    <n v="0"/>
    <n v="0"/>
    <n v="236603.95899999997"/>
    <n v="15"/>
    <n v="6.3397079505334909E-5"/>
    <n v="216290.1905"/>
    <n v="60"/>
    <n v="2.7740509110143856E-4"/>
    <n v="139177.56400000001"/>
    <n v="93"/>
    <n v="6.6821114932001538E-4"/>
    <n v="77884.322500000009"/>
    <n v="133"/>
    <n v="1.7076607426353358E-3"/>
    <n v="61222.388999999996"/>
    <n v="257"/>
    <n v="4.1978107061454266E-3"/>
    <n v="483"/>
    <n v="3585650"/>
    <n v="4906"/>
    <n v="948"/>
    <n v="168595"/>
    <n v="177.8428270042194"/>
    <x v="285"/>
  </r>
  <r>
    <x v="330"/>
    <n v="250608.39600000001"/>
    <n v="0"/>
    <n v="0"/>
    <n v="249760.76650000006"/>
    <n v="0"/>
    <n v="0"/>
    <n v="255839.11249999996"/>
    <n v="0"/>
    <n v="0"/>
    <n v="249675.37299999996"/>
    <n v="0"/>
    <n v="0"/>
    <n v="222815.78600000002"/>
    <n v="0"/>
    <n v="0"/>
    <n v="237740.34750000003"/>
    <n v="0"/>
    <n v="0"/>
    <n v="224269.62299999996"/>
    <n v="26"/>
    <n v="1.1593188436402733E-4"/>
    <n v="147574.86850000004"/>
    <n v="78"/>
    <n v="5.2854527869696172E-4"/>
    <n v="80914.771999999997"/>
    <n v="206"/>
    <n v="2.5458886542991188E-3"/>
    <n v="64089.093999999997"/>
    <n v="256"/>
    <n v="3.9944393659239437E-3"/>
    <n v="540"/>
    <n v="3652845"/>
    <n v="5043"/>
    <n v="955"/>
    <n v="157639"/>
    <n v="165.06701570680627"/>
    <x v="286"/>
  </r>
  <r>
    <x v="331"/>
    <n v="244520.52700000003"/>
    <n v="0"/>
    <n v="0"/>
    <n v="244033.96699999995"/>
    <n v="0"/>
    <n v="0"/>
    <n v="251459.74450000009"/>
    <n v="0"/>
    <n v="0"/>
    <n v="246144.28400000001"/>
    <n v="0"/>
    <n v="0"/>
    <n v="217782.60350000003"/>
    <n v="0"/>
    <n v="0"/>
    <n v="224461.85349999997"/>
    <n v="0"/>
    <n v="0"/>
    <n v="217887.03999999998"/>
    <n v="23"/>
    <n v="1.055592842970376E-4"/>
    <n v="146480.42950000006"/>
    <n v="36"/>
    <n v="2.4576661962886982E-4"/>
    <n v="77959.142500000016"/>
    <n v="108"/>
    <n v="1.3853410457920312E-3"/>
    <n v="60734.857999999993"/>
    <n v="191"/>
    <n v="3.1448167706261869E-3"/>
    <n v="335"/>
    <n v="3556746"/>
    <n v="5336"/>
    <n v="1047"/>
    <n v="230257"/>
    <n v="219.92072588347659"/>
    <x v="287"/>
  </r>
  <r>
    <x v="332"/>
    <n v="242749"/>
    <n v="0"/>
    <n v="0"/>
    <n v="245136.5"/>
    <n v="0"/>
    <n v="0"/>
    <n v="243744"/>
    <n v="0"/>
    <n v="0"/>
    <n v="247929.5"/>
    <n v="0"/>
    <n v="0"/>
    <n v="220845"/>
    <n v="0"/>
    <n v="0"/>
    <n v="222184.5"/>
    <n v="0"/>
    <n v="0"/>
    <n v="220987"/>
    <n v="20"/>
    <n v="9.0503061266047327E-5"/>
    <n v="149753"/>
    <n v="86"/>
    <n v="5.7427897938605566E-4"/>
    <n v="77917"/>
    <n v="136"/>
    <n v="1.7454470783012693E-3"/>
    <n v="60226"/>
    <n v="206"/>
    <n v="3.4204496396904992E-3"/>
    <n v="428"/>
    <n v="3559968"/>
    <n v="11018"/>
    <n v="1003"/>
    <n v="278176"/>
    <n v="277.34396809571285"/>
    <x v="288"/>
  </r>
  <r>
    <x v="333"/>
    <n v="236504.04600000006"/>
    <n v="0"/>
    <n v="0"/>
    <n v="234204.3805"/>
    <n v="0"/>
    <n v="0"/>
    <n v="252495.14"/>
    <n v="0"/>
    <n v="0"/>
    <n v="249929.10449999999"/>
    <n v="0"/>
    <n v="0"/>
    <n v="250420.739"/>
    <n v="0"/>
    <n v="0"/>
    <n v="273634.15300000005"/>
    <n v="0"/>
    <n v="0"/>
    <n v="225096.65500000003"/>
    <n v="0"/>
    <n v="0"/>
    <n v="125326.04400000001"/>
    <n v="10"/>
    <n v="7.9791874704031979E-5"/>
    <n v="82295.619000000006"/>
    <n v="88"/>
    <n v="1.0693157311326619E-3"/>
    <n v="73065.760000000009"/>
    <n v="206"/>
    <n v="2.8193780506765411E-3"/>
    <n v="304"/>
    <n v="3694697"/>
    <s v="NULL"/>
    <s v="NULL"/>
    <s v="NULL"/>
    <s v="NULL"/>
    <x v="0"/>
  </r>
  <r>
    <x v="334"/>
    <n v="233858.70399999997"/>
    <n v="0"/>
    <n v="0"/>
    <n v="238380.58000000002"/>
    <n v="0"/>
    <n v="0"/>
    <n v="253945.21150000003"/>
    <n v="0"/>
    <n v="0"/>
    <n v="254091.32949999999"/>
    <n v="0"/>
    <n v="0"/>
    <n v="251280.15500000003"/>
    <n v="0"/>
    <n v="0"/>
    <n v="272589.8725"/>
    <n v="0"/>
    <n v="0"/>
    <n v="237692.64399999994"/>
    <n v="0"/>
    <n v="0"/>
    <n v="133351.83800000002"/>
    <n v="0"/>
    <n v="0"/>
    <n v="83142.33600000001"/>
    <n v="34"/>
    <n v="4.0893727113945893E-4"/>
    <n v="74236.012000000002"/>
    <n v="227"/>
    <n v="3.0578151207799253E-3"/>
    <n v="261"/>
    <n v="3754561"/>
    <n v="526"/>
    <n v="258"/>
    <n v="64278"/>
    <n v="249.13953488372093"/>
    <x v="289"/>
  </r>
  <r>
    <x v="335"/>
    <n v="232896.51800000004"/>
    <n v="0"/>
    <n v="0"/>
    <n v="236098.981"/>
    <n v="0"/>
    <n v="0"/>
    <n v="251349.73250000004"/>
    <n v="0"/>
    <n v="0"/>
    <n v="256085.2965"/>
    <n v="0"/>
    <n v="0"/>
    <n v="248020.63800000004"/>
    <n v="0"/>
    <n v="0"/>
    <n v="267121.2365"/>
    <n v="0"/>
    <n v="0"/>
    <n v="242935.04600000003"/>
    <n v="0"/>
    <n v="0"/>
    <n v="136568.30849999998"/>
    <n v="0"/>
    <n v="0"/>
    <n v="81968.884999999995"/>
    <n v="34"/>
    <n v="4.1479153949696893E-4"/>
    <n v="72578.395999999993"/>
    <n v="203"/>
    <n v="2.7969755628107296E-3"/>
    <n v="237"/>
    <n v="3745417"/>
    <n v="1650"/>
    <n v="757"/>
    <n v="147143"/>
    <n v="194.37648612945839"/>
    <x v="290"/>
  </r>
  <r>
    <x v="336"/>
    <n v="227127.12000000005"/>
    <n v="0"/>
    <n v="0"/>
    <n v="231312.24450000003"/>
    <n v="0"/>
    <n v="0"/>
    <n v="246438.19050000006"/>
    <n v="0"/>
    <n v="0"/>
    <n v="255515.30900000004"/>
    <n v="0"/>
    <n v="0"/>
    <n v="243914.60599999997"/>
    <n v="0"/>
    <n v="0"/>
    <n v="257498.37000000005"/>
    <n v="0"/>
    <n v="0"/>
    <n v="241679.56349999999"/>
    <n v="0"/>
    <n v="0"/>
    <n v="137801.32899999997"/>
    <n v="0"/>
    <n v="0"/>
    <n v="78378.333500000022"/>
    <n v="32"/>
    <n v="4.0827609584222647E-4"/>
    <n v="72734.395000000004"/>
    <n v="188"/>
    <n v="2.5847468725078418E-3"/>
    <n v="220"/>
    <n v="3685999"/>
    <n v="1507"/>
    <n v="735"/>
    <n v="145627"/>
    <n v="198.13197278911565"/>
    <x v="291"/>
  </r>
  <r>
    <x v="337"/>
    <n v="229177.13499999995"/>
    <n v="0"/>
    <n v="0"/>
    <n v="234918.75650000005"/>
    <n v="0"/>
    <n v="0"/>
    <n v="249816.71050000002"/>
    <n v="0"/>
    <n v="0"/>
    <n v="259331.53749999998"/>
    <n v="0"/>
    <n v="0"/>
    <n v="246163.23350000003"/>
    <n v="0"/>
    <n v="0"/>
    <n v="257587.57800000001"/>
    <n v="0"/>
    <n v="0"/>
    <n v="251538.2415"/>
    <n v="0"/>
    <n v="0"/>
    <n v="150459.65600000002"/>
    <n v="0"/>
    <n v="0"/>
    <n v="80846.510499999989"/>
    <n v="67"/>
    <n v="8.2873088257779542E-4"/>
    <n v="76256.415999999997"/>
    <n v="226"/>
    <n v="2.9636850491373736E-3"/>
    <n v="293"/>
    <n v="3766403"/>
    <n v="1408"/>
    <n v="620"/>
    <n v="131782"/>
    <n v="212.55161290322582"/>
    <x v="292"/>
  </r>
  <r>
    <x v="338"/>
    <n v="226112.80500000002"/>
    <n v="0"/>
    <n v="0"/>
    <n v="235007.277"/>
    <n v="0"/>
    <n v="0"/>
    <n v="249222.38449999999"/>
    <n v="0"/>
    <n v="0"/>
    <n v="261226.98999999996"/>
    <n v="0"/>
    <n v="0"/>
    <n v="249689.82549999998"/>
    <n v="0"/>
    <n v="0"/>
    <n v="255443.05899999998"/>
    <n v="11"/>
    <n v="4.3062434513047391E-5"/>
    <n v="255018.11499999999"/>
    <n v="22"/>
    <n v="8.6268381365770826E-5"/>
    <n v="158619.59049999999"/>
    <n v="27"/>
    <n v="1.7021857082653356E-4"/>
    <n v="81479.692999999999"/>
    <n v="37"/>
    <n v="4.5410087639873655E-4"/>
    <n v="76676.89899999999"/>
    <n v="176"/>
    <n v="2.2953458250835109E-3"/>
    <n v="240"/>
    <n v="3794733"/>
    <n v="1211"/>
    <n v="651"/>
    <n v="139357"/>
    <n v="214.06605222734254"/>
    <x v="293"/>
  </r>
  <r>
    <x v="339"/>
    <n v="223552.65700000004"/>
    <n v="0"/>
    <n v="0"/>
    <n v="232027.23349999997"/>
    <n v="0"/>
    <n v="0"/>
    <n v="247642.39550000001"/>
    <n v="0"/>
    <n v="0"/>
    <n v="260786.02299999999"/>
    <n v="0"/>
    <n v="0"/>
    <n v="246928.8235"/>
    <n v="0"/>
    <n v="0"/>
    <n v="248590.28000000003"/>
    <n v="0"/>
    <n v="0"/>
    <n v="254526.93999999994"/>
    <n v="0"/>
    <n v="0"/>
    <n v="165474.859"/>
    <n v="10"/>
    <n v="6.0432140933264069E-5"/>
    <n v="81277.558499999999"/>
    <n v="48"/>
    <n v="5.9056892069414221E-4"/>
    <n v="78316.396999999997"/>
    <n v="210"/>
    <n v="2.6814308119920277E-3"/>
    <n v="268"/>
    <n v="3777756"/>
    <n v="1277"/>
    <n v="561"/>
    <n v="149648"/>
    <n v="266.75222816399287"/>
    <x v="294"/>
  </r>
  <r>
    <x v="340"/>
    <n v="230554.40300000002"/>
    <n v="0"/>
    <n v="0"/>
    <n v="239584.89"/>
    <n v="0"/>
    <n v="0"/>
    <n v="254646.36250000002"/>
    <n v="0"/>
    <n v="0"/>
    <n v="273359.67000000004"/>
    <n v="0"/>
    <n v="0"/>
    <n v="258488.53850000005"/>
    <n v="0"/>
    <n v="0"/>
    <n v="257178.66050000003"/>
    <n v="0"/>
    <n v="0"/>
    <n v="268352.31550000003"/>
    <n v="0"/>
    <n v="0"/>
    <n v="186803.49549999999"/>
    <n v="40"/>
    <n v="2.1412875542256649E-4"/>
    <n v="87509.367500000008"/>
    <n v="45"/>
    <n v="5.1423066222024746E-4"/>
    <n v="84529.169000000009"/>
    <n v="160"/>
    <n v="1.8928377256376434E-3"/>
    <n v="245"/>
    <n v="3966871"/>
    <n v="2545"/>
    <n v="634"/>
    <n v="185035"/>
    <n v="291.85331230283913"/>
    <x v="295"/>
  </r>
  <r>
    <x v="341"/>
    <n v="226322"/>
    <n v="0"/>
    <n v="0"/>
    <n v="236532.5"/>
    <n v="0"/>
    <n v="0"/>
    <n v="249181.5"/>
    <n v="0"/>
    <n v="0"/>
    <n v="273525.5"/>
    <n v="0"/>
    <n v="0"/>
    <n v="258132.5"/>
    <n v="0"/>
    <n v="0"/>
    <n v="250730.5"/>
    <n v="0"/>
    <n v="0"/>
    <n v="261867.5"/>
    <n v="21"/>
    <n v="8.0193227491002133E-5"/>
    <n v="188589.5"/>
    <n v="35"/>
    <n v="1.8558827506303372E-4"/>
    <n v="86311"/>
    <n v="90"/>
    <n v="1.0427407862265527E-3"/>
    <n v="80447"/>
    <n v="254"/>
    <n v="3.1573582607182368E-3"/>
    <n v="379"/>
    <n v="3916510"/>
    <n v="10867"/>
    <n v="1505"/>
    <n v="619880"/>
    <n v="411.88039867109637"/>
    <x v="296"/>
  </r>
  <r>
    <x v="342"/>
    <n v="739141.19899999979"/>
    <n v="0"/>
    <n v="0"/>
    <n v="772854.40749999997"/>
    <n v="0"/>
    <n v="0"/>
    <n v="858951.48699999996"/>
    <n v="0"/>
    <n v="0"/>
    <n v="750464.255"/>
    <n v="0"/>
    <n v="0"/>
    <n v="863979.8415000001"/>
    <n v="10"/>
    <n v="1.1574344122009239E-5"/>
    <n v="957766.39200000011"/>
    <n v="68"/>
    <n v="7.099852382375095E-5"/>
    <n v="726672.12100000016"/>
    <n v="166"/>
    <n v="2.2843865232033577E-4"/>
    <n v="458412.96950000001"/>
    <n v="270"/>
    <n v="5.8898857136283533E-4"/>
    <n v="357054.00300000003"/>
    <n v="686"/>
    <n v="1.921277997827124E-3"/>
    <n v="284686.71100000001"/>
    <n v="1232"/>
    <n v="4.3275641341755499E-3"/>
    <n v="2188"/>
    <n v="12516596"/>
    <s v="NULL"/>
    <s v="NULL"/>
    <s v="NULL"/>
    <s v="NULL"/>
    <x v="0"/>
  </r>
  <r>
    <x v="343"/>
    <n v="725472.36099999992"/>
    <n v="0"/>
    <n v="0"/>
    <n v="777159.68600000022"/>
    <n v="0"/>
    <n v="0"/>
    <n v="876676.16449999996"/>
    <n v="0"/>
    <n v="0"/>
    <n v="739349.5695000001"/>
    <n v="0"/>
    <n v="0"/>
    <n v="841744.56850000005"/>
    <n v="0"/>
    <n v="0"/>
    <n v="961812.67700000003"/>
    <n v="12"/>
    <n v="1.2476441917390115E-5"/>
    <n v="758583.3955000001"/>
    <n v="115"/>
    <n v="1.5159836173872591E-4"/>
    <n v="468524.93299999996"/>
    <n v="256"/>
    <n v="5.463956813585415E-4"/>
    <n v="348124.9090000001"/>
    <n v="615"/>
    <n v="1.7666072840538964E-3"/>
    <n v="286485.72899999999"/>
    <n v="1176"/>
    <n v="4.1049165140089753E-3"/>
    <n v="2047"/>
    <n v="12554832"/>
    <n v="2325"/>
    <n v="808"/>
    <n v="208162"/>
    <n v="257.62623762376239"/>
    <x v="297"/>
  </r>
  <r>
    <x v="344"/>
    <n v="720027.64300000016"/>
    <n v="0"/>
    <n v="0"/>
    <n v="765514.06699999981"/>
    <n v="0"/>
    <n v="0"/>
    <n v="876280.12650000013"/>
    <n v="0"/>
    <n v="0"/>
    <n v="741384.61849999998"/>
    <n v="0"/>
    <n v="0"/>
    <n v="816475.68900000001"/>
    <n v="0"/>
    <n v="0"/>
    <n v="953628.09799999988"/>
    <n v="42"/>
    <n v="4.4042326445796491E-5"/>
    <n v="778555.91899999999"/>
    <n v="170"/>
    <n v="2.1835297356463871E-4"/>
    <n v="473607.58049999987"/>
    <n v="312"/>
    <n v="6.5877323937808059E-4"/>
    <n v="338599.53049999988"/>
    <n v="691"/>
    <n v="2.0407588840410406E-3"/>
    <n v="292467.32799999998"/>
    <n v="1423"/>
    <n v="4.8655007372310662E-3"/>
    <n v="2426"/>
    <n v="12505696"/>
    <n v="11309"/>
    <n v="2548"/>
    <n v="761885"/>
    <n v="299.01295133437992"/>
    <x v="298"/>
  </r>
  <r>
    <x v="345"/>
    <n v="722424.2620000001"/>
    <n v="0"/>
    <n v="0"/>
    <n v="766872.42849999992"/>
    <n v="0"/>
    <n v="0"/>
    <n v="880722.027"/>
    <n v="0"/>
    <n v="0"/>
    <n v="756538.32150000008"/>
    <n v="0"/>
    <n v="0"/>
    <n v="803212.61950000015"/>
    <n v="0"/>
    <n v="0"/>
    <n v="955741.6115"/>
    <n v="0"/>
    <n v="0"/>
    <n v="807337.33350000007"/>
    <n v="78"/>
    <n v="9.6613889589189914E-5"/>
    <n v="492788.21250000002"/>
    <n v="258"/>
    <n v="5.235514840972378E-4"/>
    <n v="335356.44949999999"/>
    <n v="646"/>
    <n v="1.9263085620185754E-3"/>
    <n v="303341.68100000022"/>
    <n v="1208"/>
    <n v="3.9823079901769223E-3"/>
    <n v="2112"/>
    <n v="12620483"/>
    <n v="9406"/>
    <n v="2581"/>
    <n v="744139"/>
    <n v="288.31421929484696"/>
    <x v="299"/>
  </r>
  <r>
    <x v="346"/>
    <n v="714393.63199999975"/>
    <n v="0"/>
    <n v="0"/>
    <n v="759181.3694999998"/>
    <n v="0"/>
    <n v="0"/>
    <n v="871118.72750000004"/>
    <n v="0"/>
    <n v="0"/>
    <n v="768199.18599999999"/>
    <n v="0"/>
    <n v="0"/>
    <n v="783054.15699999989"/>
    <n v="0"/>
    <n v="0"/>
    <n v="940138.21049999981"/>
    <n v="24"/>
    <n v="2.5528161425580101E-5"/>
    <n v="825022.58499999996"/>
    <n v="181"/>
    <n v="2.1938793348305732E-4"/>
    <n v="504315.70350000006"/>
    <n v="302"/>
    <n v="5.9883124381035653E-4"/>
    <n v="329344.49200000009"/>
    <n v="708"/>
    <n v="2.1497247326061242E-3"/>
    <n v="308211.10899999994"/>
    <n v="1526"/>
    <n v="4.9511518418370844E-3"/>
    <n v="2536"/>
    <n v="12582017"/>
    <n v="10423"/>
    <n v="2419"/>
    <n v="685248"/>
    <n v="283.27738735014469"/>
    <x v="300"/>
  </r>
  <r>
    <x v="347"/>
    <n v="707552.38400000019"/>
    <n v="0"/>
    <n v="0"/>
    <n v="749936.22100000002"/>
    <n v="0"/>
    <n v="0"/>
    <n v="852376.92700000014"/>
    <n v="0"/>
    <n v="0"/>
    <n v="777267.75150000001"/>
    <n v="0"/>
    <n v="0"/>
    <n v="763876.29449999996"/>
    <n v="0"/>
    <n v="0"/>
    <n v="920345.44700000016"/>
    <n v="59"/>
    <n v="6.4106363748871775E-5"/>
    <n v="838010.01649999991"/>
    <n v="210"/>
    <n v="2.5059366339924891E-4"/>
    <n v="520356.82700000005"/>
    <n v="320"/>
    <n v="6.1496262448383317E-4"/>
    <n v="323944.09799999988"/>
    <n v="611"/>
    <n v="1.8861278960544613E-3"/>
    <n v="313739.38500000001"/>
    <n v="1232"/>
    <n v="3.9268260820999566E-3"/>
    <n v="2163"/>
    <n v="12509418"/>
    <n v="10742"/>
    <n v="2068"/>
    <n v="637705"/>
    <n v="308.36798839458413"/>
    <x v="301"/>
  </r>
  <r>
    <x v="348"/>
    <n v="701119.5920000003"/>
    <n v="0"/>
    <n v="0"/>
    <n v="740621.90350000001"/>
    <n v="0"/>
    <n v="0"/>
    <n v="850878.24750000006"/>
    <n v="0"/>
    <n v="0"/>
    <n v="784608.1305000002"/>
    <n v="0"/>
    <n v="0"/>
    <n v="745313.23949999991"/>
    <n v="0"/>
    <n v="0"/>
    <n v="894248.72799999989"/>
    <n v="33"/>
    <n v="3.6902484696629058E-5"/>
    <n v="841568.69849999994"/>
    <n v="193"/>
    <n v="2.2933362462743736E-4"/>
    <n v="533007.98300000001"/>
    <n v="355"/>
    <n v="6.6603130032294466E-4"/>
    <n v="316688.95149999997"/>
    <n v="697"/>
    <n v="2.2008977474542559E-3"/>
    <n v="308740.50000000006"/>
    <n v="1508"/>
    <n v="4.8843608143408455E-3"/>
    <n v="2560"/>
    <n v="12416464"/>
    <n v="12296"/>
    <n v="2458"/>
    <n v="655914"/>
    <n v="266.84865744507732"/>
    <x v="302"/>
  </r>
  <r>
    <x v="349"/>
    <n v="710555.89799999993"/>
    <n v="0"/>
    <n v="0"/>
    <n v="750265.86599999992"/>
    <n v="0"/>
    <n v="0"/>
    <n v="852672.04350000003"/>
    <n v="0"/>
    <n v="0"/>
    <n v="813370.67750000011"/>
    <n v="0"/>
    <n v="0"/>
    <n v="753157.26700000011"/>
    <n v="0"/>
    <n v="0"/>
    <n v="894925.20100000012"/>
    <n v="32"/>
    <n v="3.5757178325342519E-5"/>
    <n v="872902.8544999999"/>
    <n v="126"/>
    <n v="1.4434595940481028E-4"/>
    <n v="570285.11500000022"/>
    <n v="356"/>
    <n v="6.2424915298727346E-4"/>
    <n v="325997.8004999999"/>
    <n v="624"/>
    <n v="1.9141233439088808E-3"/>
    <n v="321261.679"/>
    <n v="1191"/>
    <n v="3.7072582192412685E-3"/>
    <n v="2171"/>
    <n v="12694911"/>
    <n v="11045"/>
    <n v="2331"/>
    <n v="652384"/>
    <n v="279.87301587301585"/>
    <x v="303"/>
  </r>
  <r>
    <x v="350"/>
    <n v="709882"/>
    <n v="0"/>
    <n v="0"/>
    <n v="748178.5"/>
    <n v="0"/>
    <n v="0"/>
    <n v="845022"/>
    <n v="0"/>
    <n v="0"/>
    <n v="821614.5"/>
    <n v="0"/>
    <n v="0"/>
    <n v="747846"/>
    <n v="0"/>
    <n v="0"/>
    <n v="881528"/>
    <n v="25"/>
    <n v="2.8359847900463739E-5"/>
    <n v="888401"/>
    <n v="194"/>
    <n v="2.1836985775567565E-4"/>
    <n v="595562.5"/>
    <n v="360"/>
    <n v="6.0447056354286913E-4"/>
    <n v="328421"/>
    <n v="611"/>
    <n v="1.860416964810411E-3"/>
    <n v="323585"/>
    <n v="1422"/>
    <n v="4.3945176692368314E-3"/>
    <n v="2393"/>
    <n v="12746614"/>
    <n v="18310"/>
    <n v="3867"/>
    <n v="1237533"/>
    <n v="320.02404965089215"/>
    <x v="304"/>
  </r>
  <r>
    <x v="351"/>
    <n v="61090.154999999999"/>
    <n v="0"/>
    <n v="0"/>
    <n v="64609.048499999997"/>
    <n v="0"/>
    <n v="0"/>
    <n v="76283.111000000004"/>
    <n v="0"/>
    <n v="0"/>
    <n v="66296.037000000011"/>
    <n v="0"/>
    <n v="0"/>
    <n v="76806.433499999999"/>
    <n v="0"/>
    <n v="0"/>
    <n v="80344.945500000002"/>
    <n v="0"/>
    <n v="0"/>
    <n v="59095.531000000003"/>
    <n v="0"/>
    <n v="0"/>
    <n v="35141.477999999996"/>
    <n v="0"/>
    <n v="0"/>
    <n v="27773.730500000001"/>
    <n v="12"/>
    <n v="4.3206295243629583E-4"/>
    <n v="23552.728000000003"/>
    <n v="58"/>
    <n v="2.4625597510403037E-3"/>
    <n v="70"/>
    <n v="1057381"/>
    <s v="NULL"/>
    <s v="NULL"/>
    <s v="NULL"/>
    <s v="NULL"/>
    <x v="0"/>
  </r>
  <r>
    <x v="352"/>
    <n v="59283.511000000006"/>
    <n v="0"/>
    <n v="0"/>
    <n v="63766.895499999999"/>
    <n v="0"/>
    <n v="0"/>
    <n v="80349.05"/>
    <n v="0"/>
    <n v="0"/>
    <n v="63894.028000000006"/>
    <n v="0"/>
    <n v="0"/>
    <n v="73457.303499999995"/>
    <n v="0"/>
    <n v="0"/>
    <n v="80413.594000000012"/>
    <n v="0"/>
    <n v="0"/>
    <n v="61380.737999999998"/>
    <n v="0"/>
    <n v="0"/>
    <n v="35317.6155"/>
    <n v="0"/>
    <n v="0"/>
    <n v="27333.824500000002"/>
    <n v="10"/>
    <n v="3.6584708444293987E-4"/>
    <n v="24560.228999999999"/>
    <n v="85"/>
    <n v="3.4608797825134287E-3"/>
    <n v="95"/>
    <n v="1056389"/>
    <n v="409"/>
    <n v="273"/>
    <n v="77791"/>
    <n v="284.94871794871796"/>
    <x v="305"/>
  </r>
  <r>
    <x v="353"/>
    <n v="58002.8"/>
    <n v="0"/>
    <n v="0"/>
    <n v="63139.891499999998"/>
    <n v="0"/>
    <n v="0"/>
    <n v="80726.152000000002"/>
    <n v="0"/>
    <n v="0"/>
    <n v="63689.873499999994"/>
    <n v="0"/>
    <n v="0"/>
    <n v="71068.984999999986"/>
    <n v="0"/>
    <n v="0"/>
    <n v="80334.017500000016"/>
    <n v="0"/>
    <n v="0"/>
    <n v="63806.149000000005"/>
    <n v="0"/>
    <n v="0"/>
    <n v="36115.804000000004"/>
    <n v="0"/>
    <n v="0"/>
    <n v="26841.3505"/>
    <n v="0"/>
    <n v="0"/>
    <n v="25087.219000000001"/>
    <n v="101"/>
    <n v="4.0259544112880748E-3"/>
    <n v="101"/>
    <n v="1053959"/>
    <n v="1803"/>
    <n v="969"/>
    <n v="276782"/>
    <n v="285.63673890608874"/>
    <x v="306"/>
  </r>
  <r>
    <x v="354"/>
    <n v="56621.284999999996"/>
    <n v="0"/>
    <n v="0"/>
    <n v="62382.444500000005"/>
    <n v="0"/>
    <n v="0"/>
    <n v="80704.465499999991"/>
    <n v="0"/>
    <n v="0"/>
    <n v="64064.781499999997"/>
    <n v="0"/>
    <n v="0"/>
    <n v="68555.941999999995"/>
    <n v="0"/>
    <n v="0"/>
    <n v="80064.044499999989"/>
    <n v="0"/>
    <n v="0"/>
    <n v="65371.436499999996"/>
    <n v="0"/>
    <n v="0"/>
    <n v="37532.368499999997"/>
    <n v="0"/>
    <n v="0"/>
    <n v="25726.4935"/>
    <n v="0"/>
    <n v="0"/>
    <n v="26116.228000000003"/>
    <n v="31"/>
    <n v="1.1870014306813372E-3"/>
    <n v="31"/>
    <n v="1052471"/>
    <n v="1067"/>
    <n v="995"/>
    <n v="285552"/>
    <n v="286.98693467336682"/>
    <x v="307"/>
  </r>
  <r>
    <x v="355"/>
    <n v="56278.313000000002"/>
    <n v="0"/>
    <n v="0"/>
    <n v="61606.002500000002"/>
    <n v="0"/>
    <n v="0"/>
    <n v="80357.444500000012"/>
    <n v="0"/>
    <n v="0"/>
    <n v="64918.816500000001"/>
    <n v="0"/>
    <n v="0"/>
    <n v="66853.608500000002"/>
    <n v="0"/>
    <n v="0"/>
    <n v="79764.088499999983"/>
    <n v="0"/>
    <n v="0"/>
    <n v="67049.796499999997"/>
    <n v="0"/>
    <n v="0"/>
    <n v="39332.573000000004"/>
    <n v="0"/>
    <n v="0"/>
    <n v="25018.2395"/>
    <n v="10"/>
    <n v="3.9970838075956545E-4"/>
    <n v="27201.741999999998"/>
    <n v="61"/>
    <n v="2.2425034396694153E-3"/>
    <n v="71"/>
    <n v="1051695"/>
    <n v="1297"/>
    <n v="1000"/>
    <n v="278558"/>
    <n v="278.55799999999999"/>
    <x v="308"/>
  </r>
  <r>
    <x v="356"/>
    <n v="55335.516999999993"/>
    <n v="0"/>
    <n v="0"/>
    <n v="60923.832500000004"/>
    <n v="0"/>
    <n v="0"/>
    <n v="79587.999000000011"/>
    <n v="0"/>
    <n v="0"/>
    <n v="66068.327000000005"/>
    <n v="0"/>
    <n v="0"/>
    <n v="65164.205000000002"/>
    <n v="0"/>
    <n v="0"/>
    <n v="78469.448999999993"/>
    <n v="0"/>
    <n v="0"/>
    <n v="68588.189500000008"/>
    <n v="0"/>
    <n v="0"/>
    <n v="40866.898500000003"/>
    <n v="0"/>
    <n v="0"/>
    <n v="24676.996500000001"/>
    <n v="0"/>
    <n v="0"/>
    <n v="27806.086000000003"/>
    <n v="56"/>
    <n v="2.0139475940626809E-3"/>
    <n v="56"/>
    <n v="1053252"/>
    <n v="1442"/>
    <n v="1010"/>
    <n v="282006"/>
    <n v="279.2138613861386"/>
    <x v="309"/>
  </r>
  <r>
    <x v="357"/>
    <n v="56512.298999999999"/>
    <n v="0"/>
    <n v="0"/>
    <n v="61061.234500000006"/>
    <n v="0"/>
    <n v="0"/>
    <n v="78194.740999999995"/>
    <n v="0"/>
    <n v="0"/>
    <n v="67816.200500000006"/>
    <n v="0"/>
    <n v="0"/>
    <n v="64311.767999999996"/>
    <n v="0"/>
    <n v="0"/>
    <n v="76963.543999999994"/>
    <n v="0"/>
    <n v="0"/>
    <n v="69569.535999999993"/>
    <n v="0"/>
    <n v="0"/>
    <n v="42608.953999999998"/>
    <n v="0"/>
    <n v="0"/>
    <n v="24261.066500000001"/>
    <n v="0"/>
    <n v="0"/>
    <n v="28050.168000000001"/>
    <n v="135"/>
    <n v="4.8128053992403897E-3"/>
    <n v="135"/>
    <n v="1053763"/>
    <n v="1824"/>
    <n v="982"/>
    <n v="278835"/>
    <n v="283.94602851323828"/>
    <x v="310"/>
  </r>
  <r>
    <x v="358"/>
    <n v="55056.796000000002"/>
    <n v="0"/>
    <n v="0"/>
    <n v="59329.178999999996"/>
    <n v="0"/>
    <n v="0"/>
    <n v="78141.929499999998"/>
    <n v="0"/>
    <n v="0"/>
    <n v="69037.035999999993"/>
    <n v="0"/>
    <n v="0"/>
    <n v="62931.838000000003"/>
    <n v="0"/>
    <n v="0"/>
    <n v="76303.650499999989"/>
    <n v="0"/>
    <n v="0"/>
    <n v="71121.308500000014"/>
    <n v="0"/>
    <n v="0"/>
    <n v="44444.298500000004"/>
    <n v="0"/>
    <n v="0"/>
    <n v="23877.756000000001"/>
    <n v="0"/>
    <n v="0"/>
    <n v="28938.930999999997"/>
    <n v="21"/>
    <n v="7.2566605863913915E-4"/>
    <n v="21"/>
    <n v="1054491"/>
    <n v="1512"/>
    <n v="852"/>
    <n v="235246"/>
    <n v="276.11032863849766"/>
    <x v="311"/>
  </r>
  <r>
    <x v="359"/>
    <n v="54571"/>
    <n v="0"/>
    <n v="0"/>
    <n v="58897"/>
    <n v="0"/>
    <n v="0"/>
    <n v="77256"/>
    <n v="0"/>
    <n v="0"/>
    <n v="70273.5"/>
    <n v="0"/>
    <n v="0"/>
    <n v="62255.5"/>
    <n v="0"/>
    <n v="0"/>
    <n v="74712"/>
    <n v="0"/>
    <n v="0"/>
    <n v="72317.5"/>
    <n v="0"/>
    <n v="0"/>
    <n v="46669.5"/>
    <n v="0"/>
    <n v="0"/>
    <n v="24576.5"/>
    <n v="0"/>
    <n v="0"/>
    <n v="27652"/>
    <n v="79"/>
    <n v="2.8569362071459571E-3"/>
    <n v="79"/>
    <n v="1056138"/>
    <n v="2394"/>
    <n v="915"/>
    <n v="212749"/>
    <n v="232.51256830601093"/>
    <x v="312"/>
  </r>
  <r>
    <x v="360"/>
    <n v="295751.25200000009"/>
    <n v="0"/>
    <n v="0"/>
    <n v="285885.6275"/>
    <n v="0"/>
    <n v="0"/>
    <n v="311159.38300000003"/>
    <n v="0"/>
    <n v="0"/>
    <n v="288354.81299999997"/>
    <n v="0"/>
    <n v="0"/>
    <n v="303403.76199999999"/>
    <n v="0"/>
    <n v="0"/>
    <n v="311021.04249999998"/>
    <n v="10"/>
    <n v="3.2152165395690233E-5"/>
    <n v="257316.66699999999"/>
    <n v="12"/>
    <n v="4.6635144702849742E-5"/>
    <n v="157190.96450000006"/>
    <n v="47"/>
    <n v="2.9899937410206539E-4"/>
    <n v="97703.491500000033"/>
    <n v="197"/>
    <n v="2.0163046066782571E-3"/>
    <n v="66003.995999999999"/>
    <n v="296"/>
    <n v="4.4845769640977492E-3"/>
    <n v="540"/>
    <n v="4386090"/>
    <s v="NULL"/>
    <s v="NULL"/>
    <s v="NULL"/>
    <s v="NULL"/>
    <x v="0"/>
  </r>
  <r>
    <x v="361"/>
    <n v="292395.26299999998"/>
    <n v="0"/>
    <n v="0"/>
    <n v="288831.07150000008"/>
    <n v="0"/>
    <n v="0"/>
    <n v="320726.53999999992"/>
    <n v="0"/>
    <n v="0"/>
    <n v="284427.83799999999"/>
    <n v="0"/>
    <n v="0"/>
    <n v="305193.37249999994"/>
    <n v="0"/>
    <n v="0"/>
    <n v="322680.48249999993"/>
    <n v="0"/>
    <n v="0"/>
    <n v="271887.19099999999"/>
    <n v="0"/>
    <n v="0"/>
    <n v="166278.62549999999"/>
    <n v="32"/>
    <n v="1.9244806663379593E-4"/>
    <n v="93115.970499999996"/>
    <n v="208"/>
    <n v="2.2337736360703024E-3"/>
    <n v="66375.846000000005"/>
    <n v="327"/>
    <n v="4.9264908804326196E-3"/>
    <n v="567"/>
    <n v="4464937"/>
    <n v="461"/>
    <n v="276"/>
    <n v="81290"/>
    <n v="294.52898550724638"/>
    <x v="313"/>
  </r>
  <r>
    <x v="362"/>
    <n v="285160.06400000001"/>
    <n v="0"/>
    <n v="0"/>
    <n v="281523.55850000004"/>
    <n v="0"/>
    <n v="0"/>
    <n v="313462.69299999997"/>
    <n v="0"/>
    <n v="0"/>
    <n v="279713.58499999996"/>
    <n v="0"/>
    <n v="0"/>
    <n v="290543.84800000011"/>
    <n v="0"/>
    <n v="0"/>
    <n v="310185.56700000004"/>
    <n v="0"/>
    <n v="0"/>
    <n v="270287.87799999997"/>
    <n v="10"/>
    <n v="3.6997589658830354E-5"/>
    <n v="170377.24399999998"/>
    <n v="66"/>
    <n v="3.8737567559198228E-4"/>
    <n v="91435.597000000009"/>
    <n v="212"/>
    <n v="2.3185718358682559E-3"/>
    <n v="64149.275000000009"/>
    <n v="313"/>
    <n v="4.8792445432937464E-3"/>
    <n v="591"/>
    <n v="4364414"/>
    <n v="4194"/>
    <n v="887"/>
    <n v="321694"/>
    <n v="362.67643742953777"/>
    <x v="314"/>
  </r>
  <r>
    <x v="363"/>
    <n v="293177.50400000002"/>
    <n v="0"/>
    <n v="0"/>
    <n v="290319.99899999995"/>
    <n v="0"/>
    <n v="0"/>
    <n v="325473.98850000004"/>
    <n v="0"/>
    <n v="0"/>
    <n v="290070.87349999993"/>
    <n v="0"/>
    <n v="0"/>
    <n v="294036.80500000005"/>
    <n v="0"/>
    <n v="0"/>
    <n v="319391.42849999998"/>
    <n v="11"/>
    <n v="3.4440498455643435E-5"/>
    <n v="285559.88350000005"/>
    <n v="14"/>
    <n v="4.9026494297473674E-5"/>
    <n v="183335.12349999999"/>
    <n v="44"/>
    <n v="2.3999765653197382E-4"/>
    <n v="95277.525999999998"/>
    <n v="202"/>
    <n v="2.1201222206378447E-3"/>
    <n v="68607.135999999984"/>
    <n v="287"/>
    <n v="4.1832383150347515E-3"/>
    <n v="533"/>
    <n v="4528696"/>
    <n v="2184"/>
    <n v="823"/>
    <n v="300266"/>
    <n v="364.84325637910086"/>
    <x v="315"/>
  </r>
  <r>
    <x v="364"/>
    <n v="290292.89599999995"/>
    <n v="0"/>
    <n v="0"/>
    <n v="291711.7905"/>
    <n v="0"/>
    <n v="0"/>
    <n v="323312.23599999998"/>
    <n v="0"/>
    <n v="0"/>
    <n v="292231.83850000007"/>
    <n v="0"/>
    <n v="0"/>
    <n v="290766.59100000001"/>
    <n v="0"/>
    <n v="0"/>
    <n v="318635.63299999991"/>
    <n v="0"/>
    <n v="0"/>
    <n v="290556.16700000002"/>
    <n v="17"/>
    <n v="5.8508481081387613E-5"/>
    <n v="191112.99100000004"/>
    <n v="89"/>
    <n v="4.656930935689243E-4"/>
    <n v="96796.508500000011"/>
    <n v="171"/>
    <n v="1.7665926452295538E-3"/>
    <n v="71506.087999999989"/>
    <n v="282"/>
    <n v="3.9437201486955918E-3"/>
    <n v="542"/>
    <n v="4550845"/>
    <n v="2199"/>
    <n v="739"/>
    <n v="303813"/>
    <n v="411.11366711772666"/>
    <x v="316"/>
  </r>
  <r>
    <x v="365"/>
    <n v="289257.61399999994"/>
    <n v="0"/>
    <n v="0"/>
    <n v="295680.10549999995"/>
    <n v="0"/>
    <n v="0"/>
    <n v="325215.3615"/>
    <n v="0"/>
    <n v="0"/>
    <n v="297682.20650000003"/>
    <n v="0"/>
    <n v="0"/>
    <n v="291809.93099999998"/>
    <n v="0"/>
    <n v="0"/>
    <n v="320518.91800000001"/>
    <n v="11"/>
    <n v="3.4319347103249613E-5"/>
    <n v="299212.5625"/>
    <n v="47"/>
    <n v="1.5707896622823114E-4"/>
    <n v="203724.98549999998"/>
    <n v="93"/>
    <n v="4.564977622737394E-4"/>
    <n v="100084.136"/>
    <n v="160"/>
    <n v="1.5986549556665005E-3"/>
    <n v="73975.439000000013"/>
    <n v="251"/>
    <n v="3.393018052924295E-3"/>
    <n v="504"/>
    <n v="4630485"/>
    <n v="2099"/>
    <n v="675"/>
    <n v="270600"/>
    <n v="400.88888888888891"/>
    <x v="317"/>
  </r>
  <r>
    <x v="366"/>
    <n v="282159.53300000005"/>
    <n v="0"/>
    <n v="0"/>
    <n v="292192.56250000006"/>
    <n v="0"/>
    <n v="0"/>
    <n v="313941.7145"/>
    <n v="0"/>
    <n v="0"/>
    <n v="294952.59850000008"/>
    <n v="0"/>
    <n v="0"/>
    <n v="284913.77249999996"/>
    <n v="0"/>
    <n v="0"/>
    <n v="310802.07550000004"/>
    <n v="0"/>
    <n v="0"/>
    <n v="296491.658"/>
    <n v="34"/>
    <n v="1.1467438992836689E-4"/>
    <n v="209730.90250000003"/>
    <n v="125"/>
    <n v="5.9600182190604927E-4"/>
    <n v="99825.075500000006"/>
    <n v="221"/>
    <n v="2.2138726055859581E-3"/>
    <n v="74919.367999999988"/>
    <n v="328"/>
    <n v="4.378040135095641E-3"/>
    <n v="674"/>
    <n v="4561064"/>
    <n v="1865"/>
    <n v="540"/>
    <n v="192113"/>
    <n v="355.76481481481483"/>
    <x v="318"/>
  </r>
  <r>
    <x v="367"/>
    <n v="285449.94899999991"/>
    <n v="0"/>
    <n v="0"/>
    <n v="298578.962"/>
    <n v="0"/>
    <n v="0"/>
    <n v="316673.91549999994"/>
    <n v="0"/>
    <n v="0"/>
    <n v="306575.48400000005"/>
    <n v="0"/>
    <n v="0"/>
    <n v="292541.10699999996"/>
    <n v="0"/>
    <n v="0"/>
    <n v="317880.72850000003"/>
    <n v="12"/>
    <n v="3.7750007861832363E-5"/>
    <n v="311754.42650000006"/>
    <n v="42"/>
    <n v="1.3472142311345817E-4"/>
    <n v="232128.58999999997"/>
    <n v="79"/>
    <n v="3.4032860838038094E-4"/>
    <n v="105298.37049999999"/>
    <n v="156"/>
    <n v="1.4815044075159739E-3"/>
    <n v="79231.443999999974"/>
    <n v="244"/>
    <n v="3.0795854231812319E-3"/>
    <n v="479"/>
    <n v="4731177"/>
    <n v="2613"/>
    <n v="549"/>
    <n v="200296"/>
    <n v="364.83788706739529"/>
    <x v="319"/>
  </r>
  <r>
    <x v="368"/>
    <n v="282472"/>
    <n v="0"/>
    <n v="0"/>
    <n v="298887.5"/>
    <n v="0"/>
    <n v="0"/>
    <n v="321009.5"/>
    <n v="0"/>
    <n v="0"/>
    <n v="310109.5"/>
    <n v="0"/>
    <n v="0"/>
    <n v="289509.5"/>
    <n v="0"/>
    <n v="0"/>
    <n v="314112"/>
    <n v="0"/>
    <n v="0"/>
    <n v="310077"/>
    <n v="31"/>
    <n v="9.9975167458405491E-5"/>
    <n v="235072.5"/>
    <n v="86"/>
    <n v="3.6584457986365909E-4"/>
    <n v="107617.5"/>
    <n v="207"/>
    <n v="1.9234789880827933E-3"/>
    <n v="81425"/>
    <n v="246"/>
    <n v="3.0211851396991095E-3"/>
    <n v="539"/>
    <n v="4736687"/>
    <n v="9391"/>
    <n v="642"/>
    <n v="275822"/>
    <n v="429.62928348909657"/>
    <x v="320"/>
  </r>
  <r>
    <x v="369"/>
    <n v="55525.162000000011"/>
    <n v="0"/>
    <n v="0"/>
    <n v="52101.473500000007"/>
    <n v="0"/>
    <n v="0"/>
    <n v="59748.603500000012"/>
    <n v="0"/>
    <n v="0"/>
    <n v="48475.876999999993"/>
    <n v="0"/>
    <n v="0"/>
    <n v="48395.772000000012"/>
    <n v="0"/>
    <n v="0"/>
    <n v="57368.242499999993"/>
    <n v="0"/>
    <n v="0"/>
    <n v="43275.357000000004"/>
    <n v="0"/>
    <n v="0"/>
    <n v="26711.684499999996"/>
    <n v="0"/>
    <n v="0"/>
    <n v="20475.273499999999"/>
    <n v="0"/>
    <n v="0"/>
    <n v="18533.295000000002"/>
    <n v="30"/>
    <n v="1.6187083840191394E-3"/>
    <n v="30"/>
    <n v="786961"/>
    <s v="NULL"/>
    <s v="NULL"/>
    <s v="NULL"/>
    <s v="NULL"/>
    <x v="0"/>
  </r>
  <r>
    <x v="370"/>
    <n v="50286.19"/>
    <n v="0"/>
    <n v="0"/>
    <n v="47718.2785"/>
    <n v="0"/>
    <n v="0"/>
    <n v="50697.773499999996"/>
    <n v="0"/>
    <n v="0"/>
    <n v="44117.233000000007"/>
    <n v="0"/>
    <n v="0"/>
    <n v="42812.165999999997"/>
    <n v="0"/>
    <n v="0"/>
    <n v="50720.998999999989"/>
    <n v="0"/>
    <n v="0"/>
    <n v="38907.05799999999"/>
    <n v="0"/>
    <n v="0"/>
    <n v="23505.447500000002"/>
    <n v="0"/>
    <n v="0"/>
    <n v="16833.462000000003"/>
    <n v="0"/>
    <n v="0"/>
    <n v="15679.570999999998"/>
    <n v="47"/>
    <n v="2.9975309911221427E-3"/>
    <n v="47"/>
    <n v="696942"/>
    <n v="685"/>
    <n v="242"/>
    <n v="68416"/>
    <n v="282.71074380165288"/>
    <x v="321"/>
  </r>
  <r>
    <x v="371"/>
    <n v="55489.496999999988"/>
    <n v="0"/>
    <n v="0"/>
    <n v="52455.970499999996"/>
    <n v="0"/>
    <n v="0"/>
    <n v="53973.527500000011"/>
    <n v="0"/>
    <n v="0"/>
    <n v="48668.746500000008"/>
    <n v="0"/>
    <n v="0"/>
    <n v="46004.648499999996"/>
    <n v="0"/>
    <n v="0"/>
    <n v="55810.944499999991"/>
    <n v="0"/>
    <n v="0"/>
    <n v="44807.2595"/>
    <n v="0"/>
    <n v="0"/>
    <n v="26527.199500000002"/>
    <n v="0"/>
    <n v="0"/>
    <n v="18384.468000000001"/>
    <n v="0"/>
    <n v="0"/>
    <n v="17115.792000000001"/>
    <n v="40"/>
    <n v="2.3370230252856544E-3"/>
    <n v="40"/>
    <n v="765863"/>
    <n v="3523"/>
    <n v="918"/>
    <n v="262826"/>
    <n v="286.3028322440087"/>
    <x v="322"/>
  </r>
  <r>
    <x v="372"/>
    <n v="51202.618000000017"/>
    <n v="0"/>
    <n v="0"/>
    <n v="48095.488500000007"/>
    <n v="0"/>
    <n v="0"/>
    <n v="52223.828500000003"/>
    <n v="0"/>
    <n v="0"/>
    <n v="47278.577999999994"/>
    <n v="0"/>
    <n v="0"/>
    <n v="42249.263000000006"/>
    <n v="0"/>
    <n v="0"/>
    <n v="52419.904500000004"/>
    <n v="0"/>
    <n v="0"/>
    <n v="44757.619500000008"/>
    <n v="0"/>
    <n v="0"/>
    <n v="25997.955999999998"/>
    <n v="0"/>
    <n v="0"/>
    <n v="17962.094499999999"/>
    <n v="0"/>
    <n v="0"/>
    <n v="17188.668999999998"/>
    <n v="70"/>
    <n v="4.072450286872125E-3"/>
    <n v="70"/>
    <n v="730225"/>
    <n v="2379"/>
    <n v="725"/>
    <n v="183539"/>
    <n v="253.15724137931034"/>
    <x v="323"/>
  </r>
  <r>
    <x v="373"/>
    <n v="46870.54"/>
    <n v="0"/>
    <n v="0"/>
    <n v="45273.320000000007"/>
    <n v="0"/>
    <n v="0"/>
    <n v="45744.827499999999"/>
    <n v="0"/>
    <n v="0"/>
    <n v="44204.324500000002"/>
    <n v="0"/>
    <n v="0"/>
    <n v="39863.222499999996"/>
    <n v="0"/>
    <n v="0"/>
    <n v="47109.229999999996"/>
    <n v="0"/>
    <n v="0"/>
    <n v="43071.206000000006"/>
    <n v="0"/>
    <n v="0"/>
    <n v="26048.099000000002"/>
    <n v="0"/>
    <n v="0"/>
    <n v="16517.38"/>
    <n v="0"/>
    <n v="0"/>
    <n v="15436.463999999996"/>
    <n v="67"/>
    <n v="4.3403722510543877E-3"/>
    <n v="67"/>
    <n v="677707"/>
    <n v="2370"/>
    <n v="829"/>
    <n v="195376"/>
    <n v="235.67671893848009"/>
    <x v="324"/>
  </r>
  <r>
    <x v="374"/>
    <n v="41355.415000000008"/>
    <n v="0"/>
    <n v="0"/>
    <n v="40078.3845"/>
    <n v="0"/>
    <n v="0"/>
    <n v="40827.654499999997"/>
    <n v="0"/>
    <n v="0"/>
    <n v="39110.934500000003"/>
    <n v="0"/>
    <n v="0"/>
    <n v="34798.731499999994"/>
    <n v="0"/>
    <n v="0"/>
    <n v="41021.547999999995"/>
    <n v="0"/>
    <n v="0"/>
    <n v="37427.782999999996"/>
    <n v="0"/>
    <n v="0"/>
    <n v="22734.86"/>
    <n v="0"/>
    <n v="0"/>
    <n v="14104.488000000001"/>
    <n v="0"/>
    <n v="0"/>
    <n v="14028.978999999999"/>
    <n v="69"/>
    <n v="4.9183907111130468E-3"/>
    <n v="69"/>
    <n v="595696"/>
    <n v="3203"/>
    <n v="1233"/>
    <n v="281756"/>
    <n v="228.51257096512572"/>
    <x v="325"/>
  </r>
  <r>
    <x v="375"/>
    <n v="39710.264000000003"/>
    <n v="0"/>
    <n v="0"/>
    <n v="38743.917499999996"/>
    <n v="0"/>
    <n v="0"/>
    <n v="41120.637500000012"/>
    <n v="0"/>
    <n v="0"/>
    <n v="36120.849000000002"/>
    <n v="0"/>
    <n v="0"/>
    <n v="32057.331499999997"/>
    <n v="0"/>
    <n v="0"/>
    <n v="36107.326999999997"/>
    <n v="0"/>
    <n v="0"/>
    <n v="36405.509999999995"/>
    <n v="0"/>
    <n v="0"/>
    <n v="22431.744500000001"/>
    <n v="0"/>
    <n v="0"/>
    <n v="13891.526999999998"/>
    <n v="0"/>
    <n v="0"/>
    <n v="13110.413999999999"/>
    <n v="82"/>
    <n v="6.2545698404337198E-3"/>
    <n v="82"/>
    <n v="566542"/>
    <n v="3936"/>
    <n v="1261"/>
    <n v="320935"/>
    <n v="254.50832672482156"/>
    <x v="326"/>
  </r>
  <r>
    <x v="376"/>
    <n v="49911.003000000004"/>
    <n v="0"/>
    <n v="0"/>
    <n v="48515.613999999994"/>
    <n v="0"/>
    <n v="0"/>
    <n v="49693.340500000006"/>
    <n v="0"/>
    <n v="0"/>
    <n v="48226.347999999998"/>
    <n v="0"/>
    <n v="0"/>
    <n v="41853.084000000003"/>
    <n v="0"/>
    <n v="0"/>
    <n v="45617.474999999991"/>
    <n v="0"/>
    <n v="0"/>
    <n v="46912.019000000015"/>
    <n v="0"/>
    <n v="0"/>
    <n v="28575.081000000002"/>
    <n v="0"/>
    <n v="0"/>
    <n v="16193.599999999995"/>
    <n v="11"/>
    <n v="6.7928070348779784E-4"/>
    <n v="15845.839999999997"/>
    <n v="59"/>
    <n v="3.7233747153827134E-3"/>
    <n v="70"/>
    <n v="716943"/>
    <n v="5101"/>
    <n v="1550"/>
    <n v="370339"/>
    <n v="238.9283870967742"/>
    <x v="327"/>
  </r>
  <r>
    <x v="377"/>
    <n v="48968"/>
    <n v="0"/>
    <n v="0"/>
    <n v="49396.5"/>
    <n v="0"/>
    <n v="0"/>
    <n v="45727.5"/>
    <n v="0"/>
    <n v="0"/>
    <n v="48349"/>
    <n v="0"/>
    <n v="0"/>
    <n v="43349.5"/>
    <n v="0"/>
    <n v="0"/>
    <n v="44661"/>
    <n v="0"/>
    <n v="0"/>
    <n v="47557.5"/>
    <n v="0"/>
    <n v="0"/>
    <n v="31515.5"/>
    <n v="0"/>
    <n v="0"/>
    <n v="16719.5"/>
    <n v="0"/>
    <n v="0"/>
    <n v="15326"/>
    <n v="55"/>
    <n v="3.5886728435338641E-3"/>
    <n v="55"/>
    <n v="718846"/>
    <n v="7611"/>
    <n v="1537"/>
    <n v="401341"/>
    <n v="261.11971372804163"/>
    <x v="328"/>
  </r>
  <r>
    <x v="378"/>
    <n v="405972.66799999995"/>
    <n v="0"/>
    <n v="0"/>
    <n v="397587.2190000001"/>
    <n v="0"/>
    <n v="0"/>
    <n v="407754.15950000007"/>
    <n v="0"/>
    <n v="0"/>
    <n v="410046.05249999987"/>
    <n v="0"/>
    <n v="0"/>
    <n v="430503.18000000011"/>
    <n v="0"/>
    <n v="0"/>
    <n v="439565.57549999998"/>
    <n v="11"/>
    <n v="2.5024707604747362E-5"/>
    <n v="348082.75349999988"/>
    <n v="109"/>
    <n v="3.1314392598885265E-4"/>
    <n v="213476.71149999998"/>
    <n v="155"/>
    <n v="7.2607451609540095E-4"/>
    <n v="131034.39199999996"/>
    <n v="378"/>
    <n v="2.8847388401664815E-3"/>
    <n v="94521.242999999959"/>
    <n v="554"/>
    <n v="5.8611163206984092E-3"/>
    <n v="1087"/>
    <n v="6056214"/>
    <s v="NULL"/>
    <s v="NULL"/>
    <s v="NULL"/>
    <s v="NULL"/>
    <x v="0"/>
  </r>
  <r>
    <x v="379"/>
    <n v="397262.01199999987"/>
    <n v="0"/>
    <n v="0"/>
    <n v="406076.99150000006"/>
    <n v="0"/>
    <n v="0"/>
    <n v="418938.60200000013"/>
    <n v="0"/>
    <n v="0"/>
    <n v="403650.21249999997"/>
    <n v="0"/>
    <n v="0"/>
    <n v="429184.59350000002"/>
    <n v="0"/>
    <n v="0"/>
    <n v="447440.63950000005"/>
    <n v="0"/>
    <n v="0"/>
    <n v="364858.51549999998"/>
    <n v="110"/>
    <n v="3.01486727942355E-4"/>
    <n v="224629.54249999998"/>
    <n v="209"/>
    <n v="9.3042080607006546E-4"/>
    <n v="129101.15100000003"/>
    <n v="373"/>
    <n v="2.8892073936660715E-3"/>
    <n v="92773.649000000005"/>
    <n v="535"/>
    <n v="5.7667236954320935E-3"/>
    <n v="1117"/>
    <n v="6137476"/>
    <n v="1176"/>
    <n v="666"/>
    <n v="139874"/>
    <n v="210.02102102102103"/>
    <x v="329"/>
  </r>
  <r>
    <x v="380"/>
    <n v="400808.31600000022"/>
    <n v="0"/>
    <n v="0"/>
    <n v="409108.20999999996"/>
    <n v="0"/>
    <n v="0"/>
    <n v="424920.03600000008"/>
    <n v="0"/>
    <n v="0"/>
    <n v="406900.81400000007"/>
    <n v="0"/>
    <n v="0"/>
    <n v="427281.65749999997"/>
    <n v="0"/>
    <n v="0"/>
    <n v="451872.55350000015"/>
    <n v="27"/>
    <n v="5.975136084471214E-5"/>
    <n v="377497.59149999998"/>
    <n v="87"/>
    <n v="2.3046504655646261E-4"/>
    <n v="233075.18299999996"/>
    <n v="236"/>
    <n v="1.0125488134873632E-3"/>
    <n v="131517.88900000002"/>
    <n v="406"/>
    <n v="3.0870325176828219E-3"/>
    <n v="97138.783999999985"/>
    <n v="550"/>
    <n v="5.6620021103002491E-3"/>
    <n v="1192"/>
    <n v="6223143"/>
    <n v="6492"/>
    <n v="2616"/>
    <n v="519259"/>
    <n v="198.493501529052"/>
    <x v="330"/>
  </r>
  <r>
    <x v="381"/>
    <n v="394986.79999999993"/>
    <n v="0"/>
    <n v="0"/>
    <n v="403847.82349999994"/>
    <n v="0"/>
    <n v="0"/>
    <n v="421288.17999999993"/>
    <n v="0"/>
    <n v="0"/>
    <n v="401877.06849999994"/>
    <n v="0"/>
    <n v="0"/>
    <n v="415203.51199999999"/>
    <n v="0"/>
    <n v="0"/>
    <n v="443411.22549999994"/>
    <n v="0"/>
    <n v="0"/>
    <n v="378795.37450000009"/>
    <n v="83"/>
    <n v="2.1911566399024224E-4"/>
    <n v="234677.81599999999"/>
    <n v="211"/>
    <n v="8.9910500956767042E-4"/>
    <n v="129035.387"/>
    <n v="355"/>
    <n v="2.7511832858687049E-3"/>
    <n v="95555.875999999989"/>
    <n v="630"/>
    <n v="6.5930011462612733E-3"/>
    <n v="1196"/>
    <n v="6144968"/>
    <n v="6992"/>
    <n v="2747"/>
    <n v="549660"/>
    <n v="200.0946487076811"/>
    <x v="331"/>
  </r>
  <r>
    <x v="382"/>
    <n v="379900.58300000004"/>
    <n v="0"/>
    <n v="0"/>
    <n v="391542.33049999992"/>
    <n v="0"/>
    <n v="0"/>
    <n v="410413.17649999994"/>
    <n v="0"/>
    <n v="0"/>
    <n v="393180.05200000003"/>
    <n v="0"/>
    <n v="0"/>
    <n v="399278.641"/>
    <n v="13"/>
    <n v="3.2558716307592318E-5"/>
    <n v="428875.33699999994"/>
    <n v="25"/>
    <n v="5.8291997331616213E-5"/>
    <n v="377228.21800000005"/>
    <n v="142"/>
    <n v="3.7642995201382304E-4"/>
    <n v="238565.74350000004"/>
    <n v="247"/>
    <n v="1.0353540134315218E-3"/>
    <n v="128136.91949999999"/>
    <n v="411"/>
    <n v="3.2075064829383544E-3"/>
    <n v="95541.606999999989"/>
    <n v="597"/>
    <n v="6.248586545126879E-3"/>
    <n v="1255"/>
    <n v="6009613"/>
    <n v="5518"/>
    <n v="2656"/>
    <n v="500934"/>
    <n v="188.60466867469879"/>
    <x v="332"/>
  </r>
  <r>
    <x v="383"/>
    <n v="385435.72300000011"/>
    <n v="0"/>
    <n v="0"/>
    <n v="400305.94199999992"/>
    <n v="0"/>
    <n v="0"/>
    <n v="418553.64200000005"/>
    <n v="0"/>
    <n v="0"/>
    <n v="402445.36749999993"/>
    <n v="0"/>
    <n v="0"/>
    <n v="401711.52850000001"/>
    <n v="16"/>
    <n v="3.9829576362282568E-5"/>
    <n v="430628.57949999999"/>
    <n v="59"/>
    <n v="1.3700902078655464E-4"/>
    <n v="389151.23250000004"/>
    <n v="162"/>
    <n v="4.1629059982483795E-4"/>
    <n v="254869.7145"/>
    <n v="257"/>
    <n v="1.0083583312524172E-3"/>
    <n v="136124.41050000006"/>
    <n v="409"/>
    <n v="3.0046043799028966E-3"/>
    <n v="102246.62100000001"/>
    <n v="582"/>
    <n v="5.6921196447166688E-3"/>
    <n v="1248"/>
    <n v="6157257"/>
    <n v="6180"/>
    <n v="2663"/>
    <n v="479188"/>
    <n v="179.94292151708601"/>
    <x v="333"/>
  </r>
  <r>
    <x v="384"/>
    <n v="386950.95600000006"/>
    <n v="0"/>
    <n v="0"/>
    <n v="403508.19050000003"/>
    <n v="0"/>
    <n v="0"/>
    <n v="421635.10700000008"/>
    <n v="0"/>
    <n v="0"/>
    <n v="409015.95050000004"/>
    <n v="0"/>
    <n v="0"/>
    <n v="403554.53199999989"/>
    <n v="0"/>
    <n v="0"/>
    <n v="432529.56850000005"/>
    <n v="32"/>
    <n v="7.3983381323443551E-5"/>
    <n v="398780.9045"/>
    <n v="80"/>
    <n v="2.0061141117151961E-4"/>
    <n v="265054.38450000004"/>
    <n v="308"/>
    <n v="1.1620256747724162E-3"/>
    <n v="135817.299"/>
    <n v="485"/>
    <n v="3.5709736798697493E-3"/>
    <n v="102567.155"/>
    <n v="645"/>
    <n v="6.2885628445090436E-3"/>
    <n v="1438"/>
    <n v="6231143"/>
    <n v="4748"/>
    <n v="2720"/>
    <n v="445923"/>
    <n v="163.9422794117647"/>
    <x v="334"/>
  </r>
  <r>
    <x v="385"/>
    <n v="380493.74899999995"/>
    <n v="0"/>
    <n v="0"/>
    <n v="394885.24549999996"/>
    <n v="0"/>
    <n v="0"/>
    <n v="415699.69449999998"/>
    <n v="0"/>
    <n v="0"/>
    <n v="408016.06449999998"/>
    <n v="0"/>
    <n v="0"/>
    <n v="394368.02099999995"/>
    <n v="0"/>
    <n v="0"/>
    <n v="420520.94449999998"/>
    <n v="37"/>
    <n v="8.7986105053561723E-5"/>
    <n v="394299.72900000005"/>
    <n v="178"/>
    <n v="4.5143322936445635E-4"/>
    <n v="270418.30450000003"/>
    <n v="281"/>
    <n v="1.0391308403459056E-3"/>
    <n v="135473.27749999997"/>
    <n v="412"/>
    <n v="3.0411901712498251E-3"/>
    <n v="101073.51000000002"/>
    <n v="519"/>
    <n v="5.1348765863577896E-3"/>
    <n v="1212"/>
    <n v="6148188"/>
    <n v="8819"/>
    <n v="2706"/>
    <n v="449560"/>
    <n v="166.13451589061344"/>
    <x v="335"/>
  </r>
  <r>
    <x v="386"/>
    <n v="388020"/>
    <n v="0"/>
    <n v="0"/>
    <n v="402079"/>
    <n v="0"/>
    <n v="0"/>
    <n v="425967.5"/>
    <n v="0"/>
    <n v="0"/>
    <n v="423890"/>
    <n v="0"/>
    <n v="0"/>
    <n v="400630.5"/>
    <n v="0"/>
    <n v="0"/>
    <n v="424725"/>
    <n v="48"/>
    <n v="1.1301430337277062E-4"/>
    <n v="404911.5"/>
    <n v="157"/>
    <n v="3.8773904915024644E-4"/>
    <n v="280617"/>
    <n v="337"/>
    <n v="1.2009251043236867E-3"/>
    <n v="138509"/>
    <n v="439"/>
    <n v="3.1694691319697635E-3"/>
    <n v="105893"/>
    <n v="545"/>
    <n v="5.1467046924725899E-3"/>
    <n v="1321"/>
    <n v="6296572"/>
    <n v="11084"/>
    <n v="2583"/>
    <n v="443455"/>
    <n v="171.68215253581107"/>
    <x v="336"/>
  </r>
  <r>
    <x v="387"/>
    <n v="1985625.7340000004"/>
    <n v="0"/>
    <n v="0"/>
    <n v="1783388.8084999993"/>
    <n v="0"/>
    <n v="0"/>
    <n v="1754194.7675000001"/>
    <n v="0"/>
    <n v="0"/>
    <n v="1741465.0529999998"/>
    <n v="32"/>
    <n v="1.837533285257376E-5"/>
    <n v="1689919.2350000003"/>
    <n v="86"/>
    <n v="5.0890005994872285E-5"/>
    <n v="1594859.3075000001"/>
    <n v="221"/>
    <n v="1.3857021679638032E-4"/>
    <n v="1116246.4085000004"/>
    <n v="317"/>
    <n v="2.8398747587101412E-4"/>
    <n v="642547.36900000018"/>
    <n v="415"/>
    <n v="6.4586677966772571E-4"/>
    <n v="404607.91050000006"/>
    <n v="852"/>
    <n v="2.1057423196376183E-3"/>
    <n v="293159.61399999988"/>
    <n v="1245"/>
    <n v="4.2468332626471551E-3"/>
    <n v="2512"/>
    <n v="23721521"/>
    <s v="NULL"/>
    <s v="NULL"/>
    <s v="NULL"/>
    <s v="NULL"/>
    <x v="0"/>
  </r>
  <r>
    <x v="388"/>
    <n v="1885797.32"/>
    <n v="0"/>
    <n v="0"/>
    <n v="1810179.8889999997"/>
    <n v="0"/>
    <n v="0"/>
    <n v="1794774.0814999994"/>
    <n v="0"/>
    <n v="0"/>
    <n v="1723955.9595000006"/>
    <n v="0"/>
    <n v="0"/>
    <n v="1696852.5614999998"/>
    <n v="22"/>
    <n v="1.296518065220247E-5"/>
    <n v="1641594.6885000011"/>
    <n v="131"/>
    <n v="7.9800453131156622E-5"/>
    <n v="1184879.3640000003"/>
    <n v="266"/>
    <n v="2.2449542804257999E-4"/>
    <n v="676362.28700000001"/>
    <n v="390"/>
    <n v="5.7661405358634373E-4"/>
    <n v="393878.35749999993"/>
    <n v="826"/>
    <n v="2.0970941517140865E-3"/>
    <n v="286289.02"/>
    <n v="1219"/>
    <n v="4.257934865961677E-3"/>
    <n v="2435"/>
    <n v="24014155"/>
    <n v="15430"/>
    <n v="1206"/>
    <n v="614743"/>
    <n v="509.73714759535653"/>
    <x v="337"/>
  </r>
  <r>
    <x v="389"/>
    <n v="1907827.2299999988"/>
    <n v="0"/>
    <n v="0"/>
    <n v="1848788.335"/>
    <n v="0"/>
    <n v="0"/>
    <n v="1822134.6175000002"/>
    <n v="0"/>
    <n v="0"/>
    <n v="1762768.2234999998"/>
    <n v="0"/>
    <n v="0"/>
    <n v="1713168.4400000002"/>
    <n v="14"/>
    <n v="8.1719927084344374E-6"/>
    <n v="1675490.6069999998"/>
    <n v="101"/>
    <n v="6.0280851219358704E-5"/>
    <n v="1243153.189"/>
    <n v="280"/>
    <n v="2.2523370609315953E-4"/>
    <n v="706817.67000000039"/>
    <n v="405"/>
    <n v="5.7299076860939228E-4"/>
    <n v="401139.38599999994"/>
    <n v="803"/>
    <n v="2.0017979486063233E-3"/>
    <n v="297694.26100000012"/>
    <n v="1265"/>
    <n v="4.2493261232200898E-3"/>
    <n v="2473"/>
    <n v="24557189"/>
    <n v="54473"/>
    <n v="3423"/>
    <n v="2076319"/>
    <n v="606.57873210633943"/>
    <x v="338"/>
  </r>
  <r>
    <x v="390"/>
    <n v="1896402.9770000009"/>
    <n v="0"/>
    <n v="0"/>
    <n v="1862698.4809999992"/>
    <n v="0"/>
    <n v="0"/>
    <n v="1828103.7030000002"/>
    <n v="0"/>
    <n v="0"/>
    <n v="1782199.5235000006"/>
    <n v="0"/>
    <n v="0"/>
    <n v="1709094.7964999992"/>
    <n v="24"/>
    <n v="1.4042521251102533E-5"/>
    <n v="1675223.5995"/>
    <n v="106"/>
    <n v="6.3275135350073603E-5"/>
    <n v="1280258.1940000001"/>
    <n v="250"/>
    <n v="1.9527311066755022E-4"/>
    <n v="729971.37850000011"/>
    <n v="440"/>
    <n v="6.0276335889243354E-4"/>
    <n v="403441.53449999983"/>
    <n v="784"/>
    <n v="1.9432803342165563E-3"/>
    <n v="305638.36599999986"/>
    <n v="1211"/>
    <n v="3.9621989079734856E-3"/>
    <n v="2435"/>
    <n v="24741686"/>
    <n v="51995"/>
    <n v="3001"/>
    <n v="1897547"/>
    <n v="632.30489836721097"/>
    <x v="339"/>
  </r>
  <r>
    <x v="391"/>
    <n v="1907482.9279999994"/>
    <n v="0"/>
    <n v="0"/>
    <n v="1901421.3709999996"/>
    <n v="0"/>
    <n v="0"/>
    <n v="1854962.4179999998"/>
    <n v="0"/>
    <n v="0"/>
    <n v="1819144.1285000001"/>
    <n v="15"/>
    <n v="8.2456358267601659E-6"/>
    <n v="1730734.6839999992"/>
    <n v="42"/>
    <n v="2.4267151047629909E-5"/>
    <n v="1689816.1530000004"/>
    <n v="165"/>
    <n v="9.7643758291142321E-5"/>
    <n v="1327322.0649999999"/>
    <n v="365"/>
    <n v="2.7498977800839919E-4"/>
    <n v="764412.59000000055"/>
    <n v="490"/>
    <n v="6.4101508322880925E-4"/>
    <n v="412851.11949999986"/>
    <n v="841"/>
    <n v="2.0370539409425054E-3"/>
    <n v="314805.11800000007"/>
    <n v="1277"/>
    <n v="4.0564778873766584E-3"/>
    <n v="2608"/>
    <n v="25227175"/>
    <n v="69023"/>
    <n v="3799"/>
    <n v="1917880"/>
    <n v="504.83811529349828"/>
    <x v="340"/>
  </r>
  <r>
    <x v="392"/>
    <n v="1905859.2329999998"/>
    <n v="0"/>
    <n v="0"/>
    <n v="1922010.828"/>
    <n v="0"/>
    <n v="0"/>
    <n v="1871612.6459999997"/>
    <n v="0"/>
    <n v="0"/>
    <n v="1855529.4105000002"/>
    <n v="40"/>
    <n v="2.1557189971578731E-5"/>
    <n v="1749345.983"/>
    <n v="66"/>
    <n v="3.7728385717509604E-5"/>
    <n v="1697289.5005000005"/>
    <n v="195"/>
    <n v="1.1488906279250263E-4"/>
    <n v="1372031.1184999999"/>
    <n v="458"/>
    <n v="3.3381167075912792E-4"/>
    <n v="801314.96449999977"/>
    <n v="533"/>
    <n v="6.6515667822649295E-4"/>
    <n v="422864.41649999982"/>
    <n v="829"/>
    <n v="1.9604392510997682E-3"/>
    <n v="324317.95400000003"/>
    <n v="1190"/>
    <n v="3.6692387372424034E-3"/>
    <n v="2552"/>
    <n v="25607357"/>
    <n v="64361"/>
    <n v="5298"/>
    <n v="1888465"/>
    <n v="356.44865987164968"/>
    <x v="341"/>
  </r>
  <r>
    <x v="393"/>
    <n v="1871664.6900000002"/>
    <n v="0"/>
    <n v="0"/>
    <n v="1896369.4990000008"/>
    <n v="0"/>
    <n v="0"/>
    <n v="1859389.7014999995"/>
    <n v="0"/>
    <n v="0"/>
    <n v="1845305.5019999999"/>
    <n v="10"/>
    <n v="5.4191568762796661E-6"/>
    <n v="1730361.5974999999"/>
    <n v="10"/>
    <n v="5.7791388889165404E-6"/>
    <n v="1656561.3884999994"/>
    <n v="157"/>
    <n v="9.4774634426413867E-5"/>
    <n v="1377124.3594999996"/>
    <n v="318"/>
    <n v="2.3091596471030263E-4"/>
    <n v="819493.67900000024"/>
    <n v="496"/>
    <n v="6.0525177034342914E-4"/>
    <n v="420108.28900000011"/>
    <n v="826"/>
    <n v="1.9661597298309907E-3"/>
    <n v="321165.09500000009"/>
    <n v="1253"/>
    <n v="3.9014202337274528E-3"/>
    <n v="2575"/>
    <n v="25410595"/>
    <n v="56545"/>
    <n v="5111"/>
    <n v="1708123"/>
    <n v="334.20524359225203"/>
    <x v="342"/>
  </r>
  <r>
    <x v="394"/>
    <n v="1903789.1780000012"/>
    <n v="0"/>
    <n v="0"/>
    <n v="1933715.4135000007"/>
    <n v="0"/>
    <n v="0"/>
    <n v="1886854.8010000007"/>
    <n v="0"/>
    <n v="0"/>
    <n v="1896033.1044999999"/>
    <n v="0"/>
    <n v="0"/>
    <n v="1765780.1885000002"/>
    <n v="24"/>
    <n v="1.3591725717790269E-5"/>
    <n v="1675751.7725000004"/>
    <n v="90"/>
    <n v="5.3707238432892651E-5"/>
    <n v="1424612.8570000005"/>
    <n v="320"/>
    <n v="2.2462242877259101E-4"/>
    <n v="874055.15449999995"/>
    <n v="518"/>
    <n v="5.926399464989369E-4"/>
    <n v="437421.21850000019"/>
    <n v="716"/>
    <n v="1.6368661823386139E-3"/>
    <n v="337372.68300000014"/>
    <n v="1026"/>
    <n v="3.0411472288644058E-3"/>
    <n v="2260"/>
    <n v="26031252"/>
    <n v="36149"/>
    <n v="4572"/>
    <n v="1169619"/>
    <n v="255.8221784776903"/>
    <x v="343"/>
  </r>
  <r>
    <x v="395"/>
    <n v="1909516"/>
    <n v="0"/>
    <n v="0"/>
    <n v="1947488"/>
    <n v="0"/>
    <n v="0"/>
    <n v="1899590.5"/>
    <n v="0"/>
    <n v="0"/>
    <n v="1936122.5"/>
    <n v="0"/>
    <n v="0"/>
    <n v="1793249"/>
    <n v="21"/>
    <n v="1.1710587877087901E-5"/>
    <n v="1690785"/>
    <n v="147"/>
    <n v="8.694186428197553E-5"/>
    <n v="1464594"/>
    <n v="326"/>
    <n v="2.225872835748337E-4"/>
    <n v="919067"/>
    <n v="518"/>
    <n v="5.6361505744412536E-4"/>
    <n v="450971.5"/>
    <n v="741"/>
    <n v="1.6431193545490125E-3"/>
    <n v="345326"/>
    <n v="1031"/>
    <n v="2.9855846359671729E-3"/>
    <n v="2290"/>
    <n v="26458577"/>
    <n v="55208"/>
    <n v="5104"/>
    <n v="1287046"/>
    <n v="252.16418495297805"/>
    <x v="344"/>
  </r>
  <r>
    <x v="396"/>
    <n v="258158.67400000003"/>
    <n v="0"/>
    <n v="0"/>
    <n v="219308.04149999999"/>
    <n v="0"/>
    <n v="0"/>
    <n v="231589.69300000003"/>
    <n v="0"/>
    <n v="0"/>
    <n v="206561.38449999999"/>
    <n v="0"/>
    <n v="0"/>
    <n v="159020.93349999998"/>
    <n v="0"/>
    <n v="0"/>
    <n v="149994.64250000005"/>
    <n v="0"/>
    <n v="0"/>
    <n v="105608.315"/>
    <n v="0"/>
    <n v="0"/>
    <n v="61686.542500000003"/>
    <n v="0"/>
    <n v="0"/>
    <n v="39617.641499999998"/>
    <n v="22"/>
    <n v="5.5530816997271279E-4"/>
    <n v="29270.849000000002"/>
    <n v="98"/>
    <n v="3.3480409126499882E-3"/>
    <n v="120"/>
    <n v="2632280"/>
    <s v="NULL"/>
    <s v="NULL"/>
    <s v="NULL"/>
    <s v="NULL"/>
    <x v="0"/>
  </r>
  <r>
    <x v="397"/>
    <n v="255182.77700000006"/>
    <n v="0"/>
    <n v="0"/>
    <n v="225459.39499999996"/>
    <n v="0"/>
    <n v="0"/>
    <n v="223874.8885"/>
    <n v="0"/>
    <n v="0"/>
    <n v="212482.22599999997"/>
    <n v="0"/>
    <n v="0"/>
    <n v="159563.99349999998"/>
    <n v="0"/>
    <n v="0"/>
    <n v="150259.89149999997"/>
    <n v="0"/>
    <n v="0"/>
    <n v="111291.0085"/>
    <n v="0"/>
    <n v="0"/>
    <n v="63772.221000000005"/>
    <n v="0"/>
    <n v="0"/>
    <n v="39529.373499999994"/>
    <n v="36"/>
    <n v="9.1071516729198873E-4"/>
    <n v="28516.637999999995"/>
    <n v="137"/>
    <n v="4.8042128949422449E-3"/>
    <n v="173"/>
    <n v="2655575"/>
    <n v="656"/>
    <n v="235"/>
    <n v="82429"/>
    <n v="350.76170212765959"/>
    <x v="345"/>
  </r>
  <r>
    <x v="398"/>
    <n v="249335.91699999999"/>
    <n v="0"/>
    <n v="0"/>
    <n v="223398.93600000002"/>
    <n v="0"/>
    <n v="0"/>
    <n v="219454.76850000001"/>
    <n v="0"/>
    <n v="0"/>
    <n v="211326.80149999997"/>
    <n v="0"/>
    <n v="0"/>
    <n v="158587.74249999999"/>
    <n v="0"/>
    <n v="0"/>
    <n v="147657.40600000002"/>
    <n v="0"/>
    <n v="0"/>
    <n v="113023.46050000002"/>
    <n v="0"/>
    <n v="0"/>
    <n v="65640.881999999998"/>
    <n v="0"/>
    <n v="0"/>
    <n v="39311.188500000004"/>
    <n v="41"/>
    <n v="1.0429600722959571E-3"/>
    <n v="29556.431999999997"/>
    <n v="135"/>
    <n v="4.5675337266690378E-3"/>
    <n v="176"/>
    <n v="2633633"/>
    <n v="6521"/>
    <n v="1212"/>
    <n v="472266"/>
    <n v="389.65841584158414"/>
    <x v="346"/>
  </r>
  <r>
    <x v="399"/>
    <n v="258676.18899999998"/>
    <n v="0"/>
    <n v="0"/>
    <n v="236456.8725"/>
    <n v="0"/>
    <n v="0"/>
    <n v="224158.74300000002"/>
    <n v="0"/>
    <n v="0"/>
    <n v="219588.90049999999"/>
    <n v="0"/>
    <n v="0"/>
    <n v="166696.85649999999"/>
    <n v="0"/>
    <n v="0"/>
    <n v="151661.82149999999"/>
    <n v="0"/>
    <n v="0"/>
    <n v="119402.774"/>
    <n v="0"/>
    <n v="0"/>
    <n v="68707.091"/>
    <n v="0"/>
    <n v="0"/>
    <n v="40747.90400000001"/>
    <n v="34"/>
    <n v="8.343987460066656E-4"/>
    <n v="30229.235000000001"/>
    <n v="123"/>
    <n v="4.0689087897857815E-3"/>
    <n v="157"/>
    <n v="2745765"/>
    <n v="19173"/>
    <n v="2245"/>
    <n v="898972"/>
    <n v="400.43296213808463"/>
    <x v="347"/>
  </r>
  <r>
    <x v="400"/>
    <n v="247692.30000000002"/>
    <n v="0"/>
    <n v="0"/>
    <n v="234032.679"/>
    <n v="0"/>
    <n v="0"/>
    <n v="216151.72300000003"/>
    <n v="0"/>
    <n v="0"/>
    <n v="214869.48499999999"/>
    <n v="0"/>
    <n v="0"/>
    <n v="171311.6495"/>
    <n v="0"/>
    <n v="0"/>
    <n v="152564.18350000004"/>
    <n v="0"/>
    <n v="0"/>
    <n v="126675.51149999999"/>
    <n v="0"/>
    <n v="0"/>
    <n v="75178.796499999997"/>
    <n v="0"/>
    <n v="0"/>
    <n v="43165.751499999998"/>
    <n v="68"/>
    <n v="1.575322973353076E-3"/>
    <n v="33042.894999999997"/>
    <n v="162"/>
    <n v="4.9027181183731033E-3"/>
    <n v="230"/>
    <n v="2748392"/>
    <n v="21452"/>
    <n v="2165"/>
    <n v="993055"/>
    <n v="458.68591224018473"/>
    <x v="348"/>
  </r>
  <r>
    <x v="401"/>
    <n v="248174.64800000002"/>
    <n v="0"/>
    <n v="0"/>
    <n v="239492.549"/>
    <n v="0"/>
    <n v="0"/>
    <n v="221493.23249999998"/>
    <n v="0"/>
    <n v="0"/>
    <n v="215202.42599999998"/>
    <n v="0"/>
    <n v="0"/>
    <n v="175380.33149999997"/>
    <n v="0"/>
    <n v="0"/>
    <n v="149777.1115"/>
    <n v="0"/>
    <n v="0"/>
    <n v="126949.21499999998"/>
    <n v="0"/>
    <n v="0"/>
    <n v="75814.583499999993"/>
    <n v="0"/>
    <n v="0"/>
    <n v="41569.349000000002"/>
    <n v="59"/>
    <n v="1.4193149861452003E-3"/>
    <n v="32111.701000000005"/>
    <n v="127"/>
    <n v="3.9549446477469379E-3"/>
    <n v="186"/>
    <n v="2773794"/>
    <n v="17783"/>
    <n v="2107"/>
    <n v="872739"/>
    <n v="414.2093023255814"/>
    <x v="349"/>
  </r>
  <r>
    <x v="402"/>
    <n v="248849.96399999998"/>
    <n v="0"/>
    <n v="0"/>
    <n v="243919.0785"/>
    <n v="0"/>
    <n v="0"/>
    <n v="228445.19199999998"/>
    <n v="0"/>
    <n v="0"/>
    <n v="216346.06099999999"/>
    <n v="0"/>
    <n v="0"/>
    <n v="181936.38700000002"/>
    <n v="0"/>
    <n v="0"/>
    <n v="150102.1955"/>
    <n v="0"/>
    <n v="0"/>
    <n v="132175.76750000002"/>
    <n v="0"/>
    <n v="0"/>
    <n v="79647.960499999986"/>
    <n v="0"/>
    <n v="0"/>
    <n v="43204.904000000002"/>
    <n v="29"/>
    <n v="6.7122010038490074E-4"/>
    <n v="32956.731"/>
    <n v="141"/>
    <n v="4.2783369503486251E-3"/>
    <n v="170"/>
    <n v="2832328"/>
    <n v="16099"/>
    <n v="2176"/>
    <n v="960076"/>
    <n v="441.21139705882354"/>
    <x v="350"/>
  </r>
  <r>
    <x v="403"/>
    <n v="247109.09100000001"/>
    <n v="0"/>
    <n v="0"/>
    <n v="247086.87299999999"/>
    <n v="0"/>
    <n v="0"/>
    <n v="232102.82399999996"/>
    <n v="0"/>
    <n v="0"/>
    <n v="216108.56549999997"/>
    <n v="0"/>
    <n v="0"/>
    <n v="188122.239"/>
    <n v="0"/>
    <n v="0"/>
    <n v="150411.18600000002"/>
    <n v="0"/>
    <n v="0"/>
    <n v="135665.0275"/>
    <n v="0"/>
    <n v="0"/>
    <n v="84537.041000000027"/>
    <n v="0"/>
    <n v="0"/>
    <n v="44016.208500000001"/>
    <n v="38"/>
    <n v="8.6331833874332903E-4"/>
    <n v="33245.295000000006"/>
    <n v="145"/>
    <n v="4.3615194270347117E-3"/>
    <n v="183"/>
    <n v="2875876"/>
    <n v="17225"/>
    <n v="2042"/>
    <n v="1070513"/>
    <n v="524.2473065621939"/>
    <x v="351"/>
  </r>
  <r>
    <x v="404"/>
    <n v="242911"/>
    <n v="0"/>
    <n v="0"/>
    <n v="244248.5"/>
    <n v="0"/>
    <n v="0"/>
    <n v="232889"/>
    <n v="0"/>
    <n v="0"/>
    <n v="215069"/>
    <n v="0"/>
    <n v="0"/>
    <n v="191044"/>
    <n v="0"/>
    <n v="0"/>
    <n v="149039"/>
    <n v="0"/>
    <n v="0"/>
    <n v="137115.5"/>
    <n v="0"/>
    <n v="0"/>
    <n v="88882.5"/>
    <n v="0"/>
    <n v="0"/>
    <n v="44975"/>
    <n v="42"/>
    <n v="9.3385214007782097E-4"/>
    <n v="34299"/>
    <n v="67"/>
    <n v="1.9534097204000115E-3"/>
    <n v="109"/>
    <n v="2883735"/>
    <n v="5242"/>
    <n v="1638"/>
    <n v="837551"/>
    <n v="511.32539682539681"/>
    <x v="352"/>
  </r>
  <r>
    <x v="405"/>
    <n v="32510.932000000001"/>
    <n v="0"/>
    <n v="0"/>
    <n v="36129.175999999992"/>
    <n v="0"/>
    <n v="0"/>
    <n v="47366.544500000004"/>
    <n v="0"/>
    <n v="0"/>
    <n v="33753.304500000006"/>
    <n v="0"/>
    <n v="0"/>
    <n v="42728.712"/>
    <n v="0"/>
    <n v="0"/>
    <n v="51214.032500000001"/>
    <n v="0"/>
    <n v="0"/>
    <n v="40217.514499999997"/>
    <n v="0"/>
    <n v="0"/>
    <n v="22281.9565"/>
    <n v="0"/>
    <n v="0"/>
    <n v="15101.621500000001"/>
    <n v="0"/>
    <n v="0"/>
    <n v="10728.603000000001"/>
    <n v="0"/>
    <n v="0"/>
    <n v="0"/>
    <n v="620414"/>
    <s v="NULL"/>
    <s v="NULL"/>
    <s v="NULL"/>
    <s v="NULL"/>
    <x v="0"/>
  </r>
  <r>
    <x v="406"/>
    <n v="29364.756000000001"/>
    <n v="0"/>
    <n v="0"/>
    <n v="33833.352500000001"/>
    <n v="0"/>
    <n v="0"/>
    <n v="42478.224500000004"/>
    <n v="0"/>
    <n v="0"/>
    <n v="31232.878499999999"/>
    <n v="0"/>
    <n v="0"/>
    <n v="38454.044999999998"/>
    <n v="0"/>
    <n v="0"/>
    <n v="47408.284499999994"/>
    <n v="0"/>
    <n v="0"/>
    <n v="38524.708500000001"/>
    <n v="0"/>
    <n v="0"/>
    <n v="21012.474500000004"/>
    <n v="0"/>
    <n v="0"/>
    <n v="13733.102499999999"/>
    <n v="0"/>
    <n v="0"/>
    <n v="10509.152"/>
    <n v="0"/>
    <n v="0"/>
    <n v="0"/>
    <n v="572962"/>
    <n v="597"/>
    <n v="153"/>
    <n v="40596"/>
    <n v="265.33333333333331"/>
    <x v="353"/>
  </r>
  <r>
    <x v="407"/>
    <n v="32222.307000000001"/>
    <n v="0"/>
    <n v="0"/>
    <n v="36505.900000000009"/>
    <n v="0"/>
    <n v="0"/>
    <n v="45197.784"/>
    <n v="0"/>
    <n v="0"/>
    <n v="35674.634999999995"/>
    <n v="0"/>
    <n v="0"/>
    <n v="40836.442999999999"/>
    <n v="0"/>
    <n v="0"/>
    <n v="50670.371499999994"/>
    <n v="0"/>
    <n v="0"/>
    <n v="43039.538999999997"/>
    <n v="0"/>
    <n v="0"/>
    <n v="23767.729999999996"/>
    <n v="0"/>
    <n v="0"/>
    <n v="14627.708999999999"/>
    <n v="0"/>
    <n v="0"/>
    <n v="11795.152999999998"/>
    <n v="0"/>
    <n v="0"/>
    <n v="0"/>
    <n v="624949"/>
    <n v="2478"/>
    <n v="523"/>
    <n v="143677"/>
    <n v="274.71701720841298"/>
    <x v="354"/>
  </r>
  <r>
    <x v="408"/>
    <n v="29518.719999999994"/>
    <n v="0"/>
    <n v="0"/>
    <n v="32781.352499999994"/>
    <n v="0"/>
    <n v="0"/>
    <n v="40504.726999999999"/>
    <n v="0"/>
    <n v="0"/>
    <n v="31534.322499999995"/>
    <n v="0"/>
    <n v="0"/>
    <n v="34422.317000000003"/>
    <n v="0"/>
    <n v="0"/>
    <n v="43918.629000000001"/>
    <n v="0"/>
    <n v="0"/>
    <n v="39132.555"/>
    <n v="0"/>
    <n v="0"/>
    <n v="22138.194499999998"/>
    <n v="0"/>
    <n v="0"/>
    <n v="13510.572500000002"/>
    <n v="0"/>
    <n v="0"/>
    <n v="11497.046999999999"/>
    <n v="0"/>
    <n v="0"/>
    <n v="0"/>
    <n v="556475"/>
    <n v="2359"/>
    <n v="462"/>
    <n v="123398"/>
    <n v="267.09523809523807"/>
    <x v="355"/>
  </r>
  <r>
    <x v="409"/>
    <n v="27006.161"/>
    <n v="0"/>
    <n v="0"/>
    <n v="30522.682000000001"/>
    <n v="0"/>
    <n v="0"/>
    <n v="39091.787499999999"/>
    <n v="0"/>
    <n v="0"/>
    <n v="30427.686999999998"/>
    <n v="0"/>
    <n v="0"/>
    <n v="32867.432500000003"/>
    <n v="0"/>
    <n v="0"/>
    <n v="41990.2235"/>
    <n v="0"/>
    <n v="0"/>
    <n v="38518.670999999995"/>
    <n v="0"/>
    <n v="0"/>
    <n v="22065.7955"/>
    <n v="0"/>
    <n v="0"/>
    <n v="12450.642500000002"/>
    <n v="0"/>
    <n v="0"/>
    <n v="10590.282999999999"/>
    <n v="0"/>
    <n v="0"/>
    <n v="0"/>
    <n v="533260"/>
    <n v="3486"/>
    <n v="472"/>
    <n v="128220"/>
    <n v="271.65254237288133"/>
    <x v="356"/>
  </r>
  <r>
    <x v="410"/>
    <n v="25182.066999999999"/>
    <n v="0"/>
    <n v="0"/>
    <n v="28685.208500000001"/>
    <n v="0"/>
    <n v="0"/>
    <n v="35748.410499999998"/>
    <n v="0"/>
    <n v="0"/>
    <n v="29424.358"/>
    <n v="0"/>
    <n v="0"/>
    <n v="30349.950499999999"/>
    <n v="0"/>
    <n v="0"/>
    <n v="38498.280500000008"/>
    <n v="0"/>
    <n v="0"/>
    <n v="37167.622000000003"/>
    <n v="0"/>
    <n v="0"/>
    <n v="21700.5275"/>
    <n v="0"/>
    <n v="0"/>
    <n v="11845.665499999999"/>
    <n v="0"/>
    <n v="0"/>
    <n v="10062.275"/>
    <n v="0"/>
    <n v="0"/>
    <n v="0"/>
    <n v="501606"/>
    <n v="2879"/>
    <n v="476"/>
    <n v="122675"/>
    <n v="257.72058823529414"/>
    <x v="357"/>
  </r>
  <r>
    <x v="411"/>
    <n v="30541.286"/>
    <n v="0"/>
    <n v="0"/>
    <n v="34829.934999999998"/>
    <n v="0"/>
    <n v="0"/>
    <n v="44761.5245"/>
    <n v="0"/>
    <n v="0"/>
    <n v="35253.990999999995"/>
    <n v="0"/>
    <n v="0"/>
    <n v="36272.9755"/>
    <n v="0"/>
    <n v="0"/>
    <n v="46654.234499999999"/>
    <n v="0"/>
    <n v="0"/>
    <n v="46809.87"/>
    <n v="0"/>
    <n v="0"/>
    <n v="28958.415000000001"/>
    <n v="0"/>
    <n v="0"/>
    <n v="14764.664000000001"/>
    <n v="0"/>
    <n v="0"/>
    <n v="12918.938"/>
    <n v="20"/>
    <n v="1.5481148682654875E-3"/>
    <n v="20"/>
    <n v="620040"/>
    <n v="2571"/>
    <n v="428"/>
    <n v="116197"/>
    <n v="271.48831775700933"/>
    <x v="358"/>
  </r>
  <r>
    <x v="412"/>
    <n v="24254.453999999998"/>
    <n v="0"/>
    <n v="0"/>
    <n v="27207.8295"/>
    <n v="0"/>
    <n v="0"/>
    <n v="37303.719499999999"/>
    <n v="0"/>
    <n v="0"/>
    <n v="29186.805999999997"/>
    <n v="0"/>
    <n v="0"/>
    <n v="28518.552500000002"/>
    <n v="0"/>
    <n v="0"/>
    <n v="36571.197499999995"/>
    <n v="0"/>
    <n v="0"/>
    <n v="37847.984499999999"/>
    <n v="0"/>
    <n v="0"/>
    <n v="24540.716500000002"/>
    <n v="0"/>
    <n v="0"/>
    <n v="12218.003499999999"/>
    <n v="0"/>
    <n v="0"/>
    <n v="11370.297000000002"/>
    <n v="0"/>
    <n v="0"/>
    <n v="0"/>
    <n v="502438"/>
    <n v="1421"/>
    <n v="438"/>
    <n v="114610"/>
    <n v="261.66666666666669"/>
    <x v="359"/>
  </r>
  <r>
    <x v="413"/>
    <n v="28365"/>
    <n v="0"/>
    <n v="0"/>
    <n v="31975"/>
    <n v="0"/>
    <n v="0"/>
    <n v="42295"/>
    <n v="0"/>
    <n v="0"/>
    <n v="33985"/>
    <n v="0"/>
    <n v="0"/>
    <n v="33502"/>
    <n v="0"/>
    <n v="0"/>
    <n v="41888.5"/>
    <n v="0"/>
    <n v="0"/>
    <n v="45204.5"/>
    <n v="0"/>
    <n v="0"/>
    <n v="30478.5"/>
    <n v="0"/>
    <n v="0"/>
    <n v="14347"/>
    <n v="0"/>
    <n v="0"/>
    <n v="12702"/>
    <n v="0"/>
    <n v="0"/>
    <n v="0"/>
    <n v="588418"/>
    <n v="1170"/>
    <n v="410"/>
    <n v="105183"/>
    <n v="256.54390243902441"/>
    <x v="360"/>
  </r>
  <r>
    <x v="414"/>
    <n v="519928.79699999973"/>
    <n v="0"/>
    <n v="0"/>
    <n v="495676.1449999999"/>
    <n v="0"/>
    <n v="0"/>
    <n v="553765.00199999998"/>
    <n v="0"/>
    <n v="0"/>
    <n v="519855.6939999999"/>
    <n v="0"/>
    <n v="0"/>
    <n v="570477.37550000008"/>
    <n v="0"/>
    <n v="0"/>
    <n v="567078.0225000002"/>
    <n v="10"/>
    <n v="1.7634257726854504E-5"/>
    <n v="423559.13700000005"/>
    <n v="34"/>
    <n v="8.0272143910804111E-5"/>
    <n v="244284.42800000001"/>
    <n v="110"/>
    <n v="4.5029476868660656E-4"/>
    <n v="149417.52950000003"/>
    <n v="351"/>
    <n v="2.3491219616236523E-3"/>
    <n v="111089.515"/>
    <n v="550"/>
    <n v="4.950962293786232E-3"/>
    <n v="1011"/>
    <n v="7678761"/>
    <s v="NULL"/>
    <s v="NULL"/>
    <s v="NULL"/>
    <s v="NULL"/>
    <x v="0"/>
  </r>
  <r>
    <x v="415"/>
    <n v="487537.63100000005"/>
    <n v="0"/>
    <n v="0"/>
    <n v="486490.6309999997"/>
    <n v="0"/>
    <n v="0"/>
    <n v="528879.97699999984"/>
    <n v="0"/>
    <n v="0"/>
    <n v="506496.15449999989"/>
    <n v="0"/>
    <n v="0"/>
    <n v="550413.9800000001"/>
    <n v="0"/>
    <n v="0"/>
    <n v="569060.62449999992"/>
    <n v="0"/>
    <n v="0"/>
    <n v="430877.4325"/>
    <n v="0"/>
    <n v="0"/>
    <n v="243658.40049999999"/>
    <n v="113"/>
    <n v="4.6376402277991644E-4"/>
    <n v="142901.0895"/>
    <n v="329"/>
    <n v="2.302291754045724E-3"/>
    <n v="106553.46300000003"/>
    <n v="581"/>
    <n v="5.4526618247968143E-3"/>
    <n v="1023"/>
    <n v="7512499"/>
    <n v="12060"/>
    <n v="1106"/>
    <n v="772406"/>
    <n v="698.37793851717902"/>
    <x v="361"/>
  </r>
  <r>
    <x v="416"/>
    <n v="499876.48900000018"/>
    <n v="0"/>
    <n v="0"/>
    <n v="499210.61999999988"/>
    <n v="0"/>
    <n v="0"/>
    <n v="548719.81850000005"/>
    <n v="0"/>
    <n v="0"/>
    <n v="526774.42899999977"/>
    <n v="0"/>
    <n v="0"/>
    <n v="552410.25150000013"/>
    <n v="0"/>
    <n v="0"/>
    <n v="584950.78100000019"/>
    <n v="24"/>
    <n v="4.1029093010134801E-5"/>
    <n v="453074.51750000007"/>
    <n v="57"/>
    <n v="1.2580711957608604E-4"/>
    <n v="258776.533"/>
    <n v="197"/>
    <n v="7.6127459362785416E-4"/>
    <n v="147091.04749999999"/>
    <n v="346"/>
    <n v="2.3522845603502827E-3"/>
    <n v="114073.19699999999"/>
    <n v="661"/>
    <n v="5.7945250714766944E-3"/>
    <n v="1204"/>
    <n v="7752924"/>
    <n v="60107"/>
    <n v="4530"/>
    <n v="3319806"/>
    <n v="732.84900662251653"/>
    <x v="362"/>
  </r>
  <r>
    <x v="417"/>
    <n v="473883.53799999988"/>
    <n v="0"/>
    <n v="0"/>
    <n v="478721.95200000005"/>
    <n v="0"/>
    <n v="0"/>
    <n v="520063.29499999993"/>
    <n v="0"/>
    <n v="0"/>
    <n v="510572.32849999989"/>
    <n v="0"/>
    <n v="0"/>
    <n v="520834.71349999995"/>
    <n v="0"/>
    <n v="0"/>
    <n v="559569.74450000026"/>
    <n v="0"/>
    <n v="0"/>
    <n v="442044.14049999992"/>
    <n v="20"/>
    <n v="4.5244350433822805E-5"/>
    <n v="254760.158"/>
    <n v="123"/>
    <n v="4.8280704865946895E-4"/>
    <n v="139523.08499999999"/>
    <n v="330"/>
    <n v="2.3651999953986109E-3"/>
    <n v="110440.637"/>
    <n v="643"/>
    <n v="5.822132300812426E-3"/>
    <n v="1096"/>
    <n v="7438015"/>
    <n v="57361"/>
    <n v="4756"/>
    <n v="3592660"/>
    <n v="755.39529015979815"/>
    <x v="363"/>
  </r>
  <r>
    <x v="418"/>
    <n v="488255.38800000009"/>
    <n v="0"/>
    <n v="0"/>
    <n v="493691.82050000009"/>
    <n v="0"/>
    <n v="0"/>
    <n v="520318.41049999988"/>
    <n v="0"/>
    <n v="0"/>
    <n v="528882.54049999989"/>
    <n v="0"/>
    <n v="0"/>
    <n v="524949.31049999991"/>
    <n v="0"/>
    <n v="0"/>
    <n v="569339.75150000025"/>
    <n v="10"/>
    <n v="1.7564204806802421E-5"/>
    <n v="461570.47399999999"/>
    <n v="36"/>
    <n v="7.7994590269220735E-5"/>
    <n v="272779.87299999991"/>
    <n v="195"/>
    <n v="7.1486212620972976E-4"/>
    <n v="144660.02699999997"/>
    <n v="382"/>
    <n v="2.6406741926019417E-3"/>
    <n v="116947.94100000005"/>
    <n v="649"/>
    <n v="5.5494777800320551E-3"/>
    <n v="1226"/>
    <n v="7636698"/>
    <n v="69716"/>
    <n v="4746"/>
    <n v="3264788"/>
    <n v="687.90307627475772"/>
    <x v="364"/>
  </r>
  <r>
    <x v="419"/>
    <n v="478216.86999999988"/>
    <n v="0"/>
    <n v="0"/>
    <n v="485430.09350000002"/>
    <n v="0"/>
    <n v="0"/>
    <n v="527953.39950000017"/>
    <n v="0"/>
    <n v="0"/>
    <n v="532981.44849999994"/>
    <n v="0"/>
    <n v="0"/>
    <n v="513221.91449999996"/>
    <n v="11"/>
    <n v="2.1433223502773868E-5"/>
    <n v="557147.58050000016"/>
    <n v="29"/>
    <n v="5.205084077359642E-5"/>
    <n v="464901.93700000003"/>
    <n v="104"/>
    <n v="2.2370309031429137E-4"/>
    <n v="279675.89949999994"/>
    <n v="237"/>
    <n v="8.4740944937945946E-4"/>
    <n v="141215.56399999998"/>
    <n v="372"/>
    <n v="2.6342705397543859E-3"/>
    <n v="118009.59400000003"/>
    <n v="620"/>
    <n v="5.2538101266580064E-3"/>
    <n v="1229"/>
    <n v="7602430"/>
    <n v="89794"/>
    <n v="5714"/>
    <n v="3807165"/>
    <n v="666.28718935946802"/>
    <x v="365"/>
  </r>
  <r>
    <x v="420"/>
    <n v="494128.92500000022"/>
    <n v="0"/>
    <n v="0"/>
    <n v="499071.07199999993"/>
    <n v="0"/>
    <n v="0"/>
    <n v="536600.86250000005"/>
    <n v="0"/>
    <n v="0"/>
    <n v="553409.50099999993"/>
    <n v="0"/>
    <n v="0"/>
    <n v="521963.87599999987"/>
    <n v="0"/>
    <n v="0"/>
    <n v="563631.95899999992"/>
    <n v="0"/>
    <n v="0"/>
    <n v="483104.65600000008"/>
    <n v="101"/>
    <n v="2.0906443095841326E-4"/>
    <n v="299360.01350000006"/>
    <n v="224"/>
    <n v="7.4826292723961265E-4"/>
    <n v="149613.80999999997"/>
    <n v="350"/>
    <n v="2.3393562399086024E-3"/>
    <n v="128290.21399999996"/>
    <n v="632"/>
    <n v="4.9263305461475044E-3"/>
    <n v="1206"/>
    <n v="7832482"/>
    <n v="82616"/>
    <n v="6263"/>
    <n v="4490712"/>
    <n v="717.02251317260095"/>
    <x v="366"/>
  </r>
  <r>
    <x v="421"/>
    <n v="488937.08900000004"/>
    <n v="0"/>
    <n v="0"/>
    <n v="496420.22350000008"/>
    <n v="0"/>
    <n v="0"/>
    <n v="543268.24900000007"/>
    <n v="0"/>
    <n v="0"/>
    <n v="554272.7705000001"/>
    <n v="0"/>
    <n v="0"/>
    <n v="521451.76500000001"/>
    <n v="0"/>
    <n v="0"/>
    <n v="556729.80849999993"/>
    <n v="0"/>
    <n v="0"/>
    <n v="487489.2800000002"/>
    <n v="80"/>
    <n v="1.6410617275522442E-4"/>
    <n v="310500.52899999998"/>
    <n v="193"/>
    <n v="6.2157704085586275E-4"/>
    <n v="150655.08799999999"/>
    <n v="295"/>
    <n v="1.9581150820475444E-3"/>
    <n v="125222.45600000002"/>
    <n v="494"/>
    <n v="3.9449793254334505E-3"/>
    <n v="982"/>
    <n v="7859259"/>
    <n v="91130"/>
    <n v="6901"/>
    <n v="4554798"/>
    <n v="660.01999710186931"/>
    <x v="367"/>
  </r>
  <r>
    <x v="422"/>
    <n v="489294"/>
    <n v="0"/>
    <n v="0"/>
    <n v="497268.5"/>
    <n v="0"/>
    <n v="0"/>
    <n v="541136"/>
    <n v="0"/>
    <n v="0"/>
    <n v="558590.5"/>
    <n v="0"/>
    <n v="0"/>
    <n v="522742.5"/>
    <n v="0"/>
    <n v="0"/>
    <n v="554645"/>
    <n v="13"/>
    <n v="2.3438415563107934E-5"/>
    <n v="499958.5"/>
    <n v="72"/>
    <n v="1.4401195299209834E-4"/>
    <n v="328421.5"/>
    <n v="201"/>
    <n v="6.1201839709032447E-4"/>
    <n v="157946"/>
    <n v="315"/>
    <n v="1.9943525002215946E-3"/>
    <n v="131117"/>
    <n v="511"/>
    <n v="3.8972825796807433E-3"/>
    <n v="1027"/>
    <n v="7941828"/>
    <n v="98385"/>
    <n v="6574"/>
    <n v="4485512"/>
    <n v="682.31092181320355"/>
    <x v="368"/>
  </r>
  <r>
    <x v="423"/>
    <n v="431513.32899999997"/>
    <n v="0"/>
    <n v="0"/>
    <n v="422058.90400000004"/>
    <n v="0"/>
    <n v="0"/>
    <n v="450238.59700000001"/>
    <n v="0"/>
    <n v="0"/>
    <n v="447716.01700000005"/>
    <n v="0"/>
    <n v="0"/>
    <n v="461087.19949999999"/>
    <n v="0"/>
    <n v="0"/>
    <n v="486423.30000000022"/>
    <n v="33"/>
    <n v="6.7842144897253042E-5"/>
    <n v="369166.25050000002"/>
    <n v="23"/>
    <n v="6.2302553304503656E-5"/>
    <n v="200142.73899999997"/>
    <n v="26"/>
    <n v="1.2990728581964696E-4"/>
    <n v="127588.7935"/>
    <n v="144"/>
    <n v="1.1286257675914148E-3"/>
    <n v="103078.38500000001"/>
    <n v="320"/>
    <n v="3.1044335822684841E-3"/>
    <n v="490"/>
    <n v="6465755"/>
    <s v="NULL"/>
    <s v="NULL"/>
    <s v="NULL"/>
    <s v="NULL"/>
    <x v="0"/>
  </r>
  <r>
    <x v="424"/>
    <n v="425379.18200000009"/>
    <n v="0"/>
    <n v="0"/>
    <n v="426737.10499999998"/>
    <n v="0"/>
    <n v="0"/>
    <n v="457996.52399999998"/>
    <n v="0"/>
    <n v="0"/>
    <n v="447591.53350000008"/>
    <n v="0"/>
    <n v="0"/>
    <n v="460894.45250000001"/>
    <n v="0"/>
    <n v="0"/>
    <n v="488766.64650000003"/>
    <n v="0"/>
    <n v="0"/>
    <n v="387009.15449999995"/>
    <n v="11"/>
    <n v="2.8423100260280799E-5"/>
    <n v="207765.84099999996"/>
    <n v="0"/>
    <n v="0"/>
    <n v="126726.8885"/>
    <n v="102"/>
    <n v="8.0488048911577274E-4"/>
    <n v="106946.40900000001"/>
    <n v="298"/>
    <n v="2.7864423199099649E-3"/>
    <n v="400"/>
    <n v="6541242"/>
    <n v="355"/>
    <n v="208"/>
    <n v="35787"/>
    <n v="172.05288461538461"/>
    <x v="369"/>
  </r>
  <r>
    <x v="425"/>
    <n v="431446.04999999993"/>
    <n v="0"/>
    <n v="0"/>
    <n v="429336.1005"/>
    <n v="0"/>
    <n v="0"/>
    <n v="460793.06150000007"/>
    <n v="0"/>
    <n v="0"/>
    <n v="457631.69900000002"/>
    <n v="0"/>
    <n v="0"/>
    <n v="456448.83200000005"/>
    <n v="0"/>
    <n v="0"/>
    <n v="489148.84349999996"/>
    <n v="0"/>
    <n v="0"/>
    <n v="402912.34049999999"/>
    <n v="12"/>
    <n v="2.9783153291131327E-5"/>
    <n v="218513.41899999994"/>
    <n v="46"/>
    <n v="2.105133872808059E-4"/>
    <n v="128267.54200000004"/>
    <n v="158"/>
    <n v="1.2318003256038066E-3"/>
    <n v="111299.74999999999"/>
    <n v="365"/>
    <n v="3.2794323437384185E-3"/>
    <n v="569"/>
    <n v="6628098"/>
    <n v="1534"/>
    <n v="607"/>
    <n v="159639"/>
    <n v="262.99670510708404"/>
    <x v="370"/>
  </r>
  <r>
    <x v="426"/>
    <n v="436138.85900000005"/>
    <n v="0"/>
    <n v="0"/>
    <n v="430436.30999999994"/>
    <n v="0"/>
    <n v="0"/>
    <n v="462795.58349999995"/>
    <n v="0"/>
    <n v="0"/>
    <n v="469387.39749999996"/>
    <n v="0"/>
    <n v="0"/>
    <n v="454882.13249999995"/>
    <n v="0"/>
    <n v="0"/>
    <n v="488429.53000000009"/>
    <n v="0"/>
    <n v="0"/>
    <n v="415130.40549999999"/>
    <n v="0"/>
    <n v="0"/>
    <n v="230226.57000000004"/>
    <n v="10"/>
    <n v="4.3435473151513304E-5"/>
    <n v="128846.41599999998"/>
    <n v="155"/>
    <n v="1.202982627006094E-3"/>
    <n v="113637.503"/>
    <n v="356"/>
    <n v="3.1327685896090133E-3"/>
    <n v="521"/>
    <n v="6707406"/>
    <n v="2843"/>
    <n v="760"/>
    <n v="312302"/>
    <n v="410.92368421052629"/>
    <x v="371"/>
  </r>
  <r>
    <x v="427"/>
    <n v="438952.03499999997"/>
    <n v="0"/>
    <n v="0"/>
    <n v="433833.65899999999"/>
    <n v="0"/>
    <n v="0"/>
    <n v="463405.23499999999"/>
    <n v="0"/>
    <n v="0"/>
    <n v="476543.6165"/>
    <n v="0"/>
    <n v="0"/>
    <n v="453763.57700000005"/>
    <n v="0"/>
    <n v="0"/>
    <n v="483007.11050000007"/>
    <n v="0"/>
    <n v="0"/>
    <n v="426865.00900000002"/>
    <n v="10"/>
    <n v="2.3426609792699123E-5"/>
    <n v="243287.75349999999"/>
    <n v="22"/>
    <n v="9.042789734995848E-5"/>
    <n v="128817.12249999998"/>
    <n v="158"/>
    <n v="1.2265450192772318E-3"/>
    <n v="117355.77699999996"/>
    <n v="416"/>
    <n v="3.5447764961753876E-3"/>
    <n v="596"/>
    <n v="6778098"/>
    <n v="2465"/>
    <n v="732"/>
    <n v="297989"/>
    <n v="407.08879781420762"/>
    <x v="372"/>
  </r>
  <r>
    <x v="428"/>
    <n v="444668.22199999989"/>
    <n v="0"/>
    <n v="0"/>
    <n v="439907.55650000001"/>
    <n v="0"/>
    <n v="0"/>
    <n v="462461.99699999997"/>
    <n v="0"/>
    <n v="0"/>
    <n v="489239.5355"/>
    <n v="0"/>
    <n v="0"/>
    <n v="456367.79399999999"/>
    <n v="11"/>
    <n v="2.4103366067063008E-5"/>
    <n v="481823.50349999999"/>
    <n v="14"/>
    <n v="2.905628284694086E-5"/>
    <n v="439974.0465"/>
    <n v="30"/>
    <n v="6.8185840139095566E-5"/>
    <n v="260891.70199999999"/>
    <n v="47"/>
    <n v="1.8015137944096053E-4"/>
    <n v="131314.35450000002"/>
    <n v="133"/>
    <n v="1.0128367192331587E-3"/>
    <n v="123225.58500000001"/>
    <n v="329"/>
    <n v="2.6699000860900758E-3"/>
    <n v="509"/>
    <n v="6894493"/>
    <n v="1825"/>
    <n v="874"/>
    <n v="194913"/>
    <n v="223.01258581235697"/>
    <x v="373"/>
  </r>
  <r>
    <x v="429"/>
    <n v="425124.89299999992"/>
    <n v="0"/>
    <n v="0"/>
    <n v="421773.18949999998"/>
    <n v="0"/>
    <n v="0"/>
    <n v="442572.21250000002"/>
    <n v="0"/>
    <n v="0"/>
    <n v="481811.38550000003"/>
    <n v="0"/>
    <n v="0"/>
    <n v="442644.85249999998"/>
    <n v="0"/>
    <n v="0"/>
    <n v="456960.75"/>
    <n v="0"/>
    <n v="0"/>
    <n v="424747.80900000001"/>
    <n v="0"/>
    <n v="0"/>
    <n v="260236.47150000004"/>
    <n v="80"/>
    <n v="3.074127140553394E-4"/>
    <n v="126522.07150000002"/>
    <n v="155"/>
    <n v="1.2250826923901571E-3"/>
    <n v="119933.531"/>
    <n v="436"/>
    <n v="3.6353469823213994E-3"/>
    <n v="671"/>
    <n v="6661778"/>
    <n v="1844"/>
    <n v="1876"/>
    <n v="199582"/>
    <n v="106.38699360341151"/>
    <x v="374"/>
  </r>
  <r>
    <x v="430"/>
    <n v="440558.06500000006"/>
    <n v="0"/>
    <n v="0"/>
    <n v="438307.51799999998"/>
    <n v="0"/>
    <n v="0"/>
    <n v="459496.92900000006"/>
    <n v="0"/>
    <n v="0"/>
    <n v="505117.16900000011"/>
    <n v="0"/>
    <n v="0"/>
    <n v="455464.13849999994"/>
    <n v="0"/>
    <n v="0"/>
    <n v="470410.26699999999"/>
    <n v="0"/>
    <n v="0"/>
    <n v="448530.72499999998"/>
    <n v="39"/>
    <n v="8.6950565092279921E-5"/>
    <n v="286995.0895"/>
    <n v="76"/>
    <n v="2.6481289325335302E-4"/>
    <n v="134891.72649999999"/>
    <n v="163"/>
    <n v="1.2083765567341895E-3"/>
    <n v="123834.977"/>
    <n v="365"/>
    <n v="2.947470971791758E-3"/>
    <n v="604"/>
    <n v="6962621"/>
    <n v="1683"/>
    <n v="1833"/>
    <n v="202923"/>
    <n v="110.70540098199673"/>
    <x v="375"/>
  </r>
  <r>
    <x v="431"/>
    <n v="434211"/>
    <n v="0"/>
    <n v="0"/>
    <n v="435011"/>
    <n v="0"/>
    <n v="0"/>
    <n v="450994"/>
    <n v="0"/>
    <n v="0"/>
    <n v="514291"/>
    <n v="0"/>
    <n v="0"/>
    <n v="458299"/>
    <n v="0"/>
    <n v="0"/>
    <n v="463854.5"/>
    <n v="10"/>
    <n v="2.1558484395430033E-5"/>
    <n v="450723.5"/>
    <n v="42"/>
    <n v="9.3183514948743523E-5"/>
    <n v="299184"/>
    <n v="115"/>
    <n v="3.8437884378843788E-4"/>
    <n v="136554"/>
    <n v="234"/>
    <n v="1.7136078035063051E-3"/>
    <n v="123485"/>
    <n v="488"/>
    <n v="3.9518969915374336E-3"/>
    <n v="837"/>
    <n v="6975518"/>
    <n v="1866"/>
    <n v="2112"/>
    <n v="247910"/>
    <n v="117.38162878787878"/>
    <x v="376"/>
  </r>
  <r>
    <x v="432"/>
    <n v="103052.72900000001"/>
    <n v="0"/>
    <n v="0"/>
    <n v="103556.19550000003"/>
    <n v="0"/>
    <n v="0"/>
    <n v="117889.6315"/>
    <n v="0"/>
    <n v="0"/>
    <n v="108624.09550000001"/>
    <n v="0"/>
    <n v="0"/>
    <n v="118290.26500000001"/>
    <n v="0"/>
    <n v="0"/>
    <n v="134287.8075"/>
    <n v="10"/>
    <n v="7.4466924333394901E-5"/>
    <n v="114136.2905"/>
    <n v="0"/>
    <n v="0"/>
    <n v="71904.883500000011"/>
    <n v="10"/>
    <n v="1.3907261250204234E-4"/>
    <n v="48387.595000000001"/>
    <n v="94"/>
    <n v="1.9426466638815176E-3"/>
    <n v="35053.653000000006"/>
    <n v="174"/>
    <n v="4.9638193200577403E-3"/>
    <n v="278"/>
    <n v="1771937"/>
    <s v="NULL"/>
    <s v="NULL"/>
    <s v="NULL"/>
    <s v="NULL"/>
    <x v="0"/>
  </r>
  <r>
    <x v="433"/>
    <n v="100640.66599999998"/>
    <n v="0"/>
    <n v="0"/>
    <n v="103852.0295"/>
    <n v="0"/>
    <n v="0"/>
    <n v="116767.44949999999"/>
    <n v="0"/>
    <n v="0"/>
    <n v="106229.92150000001"/>
    <n v="0"/>
    <n v="0"/>
    <n v="116464.20000000001"/>
    <n v="0"/>
    <n v="0"/>
    <n v="134138.34100000001"/>
    <n v="0"/>
    <n v="0"/>
    <n v="118856.2775"/>
    <n v="0"/>
    <n v="0"/>
    <n v="74662.132499999992"/>
    <n v="0"/>
    <n v="0"/>
    <n v="47537.929499999998"/>
    <n v="108"/>
    <n v="2.2718700863906998E-3"/>
    <n v="34192.673000000003"/>
    <n v="186"/>
    <n v="5.4397619045460409E-3"/>
    <n v="294"/>
    <n v="1771762"/>
    <n v="2002"/>
    <n v="438"/>
    <n v="121937"/>
    <n v="278.39497716894977"/>
    <x v="377"/>
  </r>
  <r>
    <x v="434"/>
    <n v="96984.424000000014"/>
    <n v="0"/>
    <n v="0"/>
    <n v="99458.612999999983"/>
    <n v="0"/>
    <n v="0"/>
    <n v="112332.1795"/>
    <n v="0"/>
    <n v="0"/>
    <n v="102118.633"/>
    <n v="0"/>
    <n v="0"/>
    <n v="110082.55750000002"/>
    <n v="0"/>
    <n v="0"/>
    <n v="127435.1905"/>
    <n v="0"/>
    <n v="0"/>
    <n v="118632.41649999999"/>
    <n v="0"/>
    <n v="0"/>
    <n v="74316.733999999997"/>
    <n v="13"/>
    <n v="1.749269552130749E-4"/>
    <n v="46235.532999999996"/>
    <n v="81"/>
    <n v="1.7518993454666136E-3"/>
    <n v="34439.434000000001"/>
    <n v="154"/>
    <n v="4.4716182037138012E-3"/>
    <n v="248"/>
    <n v="1713552"/>
    <n v="6958"/>
    <n v="1778"/>
    <n v="533256"/>
    <n v="299.91901012373455"/>
    <x v="378"/>
  </r>
  <r>
    <x v="435"/>
    <n v="95141.877000000008"/>
    <n v="0"/>
    <n v="0"/>
    <n v="97909.927499999991"/>
    <n v="0"/>
    <n v="0"/>
    <n v="109437.30749999998"/>
    <n v="0"/>
    <n v="0"/>
    <n v="100228.38299999999"/>
    <n v="0"/>
    <n v="0"/>
    <n v="106944.67049999998"/>
    <n v="0"/>
    <n v="0"/>
    <n v="121877.05100000001"/>
    <n v="0"/>
    <n v="0"/>
    <n v="115971.15150000001"/>
    <n v="0"/>
    <n v="0"/>
    <n v="73309.56"/>
    <n v="0"/>
    <n v="0"/>
    <n v="43122.425499999998"/>
    <n v="98"/>
    <n v="2.2725994390088286E-3"/>
    <n v="32526.327000000001"/>
    <n v="170"/>
    <n v="5.2265354154497675E-3"/>
    <n v="268"/>
    <n v="1665624"/>
    <n v="4194"/>
    <n v="1679"/>
    <n v="603059"/>
    <n v="359.17748659916617"/>
    <x v="379"/>
  </r>
  <r>
    <x v="436"/>
    <n v="95425.62"/>
    <n v="0"/>
    <n v="0"/>
    <n v="99507.90049999996"/>
    <n v="0"/>
    <n v="0"/>
    <n v="109945.75949999999"/>
    <n v="0"/>
    <n v="0"/>
    <n v="101948.24149999997"/>
    <n v="0"/>
    <n v="0"/>
    <n v="108898.53550000003"/>
    <n v="0"/>
    <n v="0"/>
    <n v="125376.45200000002"/>
    <n v="0"/>
    <n v="0"/>
    <n v="123160.12599999999"/>
    <n v="0"/>
    <n v="0"/>
    <n v="76688.166999999987"/>
    <n v="37"/>
    <n v="4.8247339123387844E-4"/>
    <n v="44348.146500000003"/>
    <n v="98"/>
    <n v="2.2097879558506464E-3"/>
    <n v="33622.367999999995"/>
    <n v="189"/>
    <n v="5.6212578483466726E-3"/>
    <n v="324"/>
    <n v="1709774"/>
    <n v="7010"/>
    <n v="1807"/>
    <n v="639082"/>
    <n v="353.67017155506363"/>
    <x v="380"/>
  </r>
  <r>
    <x v="437"/>
    <n v="93094.790999999997"/>
    <n v="0"/>
    <n v="0"/>
    <n v="95179.337500000023"/>
    <n v="0"/>
    <n v="0"/>
    <n v="107503.15100000001"/>
    <n v="0"/>
    <n v="0"/>
    <n v="98494.854000000021"/>
    <n v="0"/>
    <n v="0"/>
    <n v="101972.10000000002"/>
    <n v="0"/>
    <n v="0"/>
    <n v="115496.63949999998"/>
    <n v="0"/>
    <n v="0"/>
    <n v="120043.05899999999"/>
    <n v="23"/>
    <n v="1.9159791654426269E-4"/>
    <n v="77907.005999999994"/>
    <n v="32"/>
    <n v="4.1074611441235467E-4"/>
    <n v="43622.194500000005"/>
    <n v="52"/>
    <n v="1.1920537376907984E-3"/>
    <n v="34261.348000000005"/>
    <n v="179"/>
    <n v="5.2245463313352405E-3"/>
    <n v="263"/>
    <n v="1648123"/>
    <n v="9857"/>
    <n v="1985"/>
    <n v="705839"/>
    <n v="355.58639798488667"/>
    <x v="381"/>
  </r>
  <r>
    <x v="438"/>
    <n v="87532.506999999998"/>
    <n v="0"/>
    <n v="0"/>
    <n v="89557.831999999995"/>
    <n v="0"/>
    <n v="0"/>
    <n v="101765.1795"/>
    <n v="0"/>
    <n v="0"/>
    <n v="92870.896000000008"/>
    <n v="0"/>
    <n v="0"/>
    <n v="95376.820999999996"/>
    <n v="0"/>
    <n v="0"/>
    <n v="105553.47100000001"/>
    <n v="0"/>
    <n v="0"/>
    <n v="109502.32149999998"/>
    <n v="0"/>
    <n v="0"/>
    <n v="73061.259000000005"/>
    <n v="45"/>
    <n v="6.1592149678121476E-4"/>
    <n v="39471.184500000003"/>
    <n v="93"/>
    <n v="2.3561492055045874E-3"/>
    <n v="32636.475000000002"/>
    <n v="207"/>
    <n v="6.3425967418356301E-3"/>
    <n v="345"/>
    <n v="1534068"/>
    <n v="12378"/>
    <n v="1935"/>
    <n v="710638"/>
    <n v="367.25478036175713"/>
    <x v="382"/>
  </r>
  <r>
    <x v="439"/>
    <n v="95271.116000000009"/>
    <n v="0"/>
    <n v="0"/>
    <n v="98689.831000000006"/>
    <n v="0"/>
    <n v="0"/>
    <n v="108654.20299999998"/>
    <n v="0"/>
    <n v="0"/>
    <n v="101842.219"/>
    <n v="0"/>
    <n v="0"/>
    <n v="104407.56099999999"/>
    <n v="0"/>
    <n v="0"/>
    <n v="114761.05250000002"/>
    <n v="0"/>
    <n v="0"/>
    <n v="120698.5895"/>
    <n v="0"/>
    <n v="0"/>
    <n v="85001.454500000007"/>
    <n v="13"/>
    <n v="1.5293855942194494E-4"/>
    <n v="44130.135999999991"/>
    <n v="51"/>
    <n v="1.1556728490480974E-3"/>
    <n v="33823.551999999989"/>
    <n v="143"/>
    <n v="4.2278232635058564E-3"/>
    <n v="207"/>
    <n v="1685760"/>
    <n v="11031"/>
    <n v="2191"/>
    <n v="843285"/>
    <n v="384.88589685075306"/>
    <x v="383"/>
  </r>
  <r>
    <x v="440"/>
    <n v="85713"/>
    <n v="0"/>
    <n v="0"/>
    <n v="91031.5"/>
    <n v="0"/>
    <n v="0"/>
    <n v="99222"/>
    <n v="0"/>
    <n v="0"/>
    <n v="93408.5"/>
    <n v="0"/>
    <n v="0"/>
    <n v="93624.5"/>
    <n v="0"/>
    <n v="0"/>
    <n v="103687"/>
    <n v="0"/>
    <n v="0"/>
    <n v="112580"/>
    <n v="0"/>
    <n v="0"/>
    <n v="82059"/>
    <n v="33"/>
    <n v="4.021496727964026E-4"/>
    <n v="42864"/>
    <n v="101"/>
    <n v="2.3562896603210154E-3"/>
    <n v="33061"/>
    <n v="160"/>
    <n v="4.8395390339070208E-3"/>
    <n v="294"/>
    <n v="1555727"/>
    <n v="12512"/>
    <n v="1800"/>
    <n v="760174"/>
    <n v="422.31888888888886"/>
    <x v="384"/>
  </r>
  <r>
    <x v="441"/>
    <n v="356612.68"/>
    <n v="0"/>
    <n v="0"/>
    <n v="361551.66649999993"/>
    <n v="0"/>
    <n v="0"/>
    <n v="413345.52"/>
    <n v="0"/>
    <n v="0"/>
    <n v="343707.86650000006"/>
    <n v="0"/>
    <n v="0"/>
    <n v="393126.48100000003"/>
    <n v="0"/>
    <n v="0"/>
    <n v="430455.35799999989"/>
    <n v="22"/>
    <n v="5.1108668044503714E-5"/>
    <n v="310313.68350000004"/>
    <n v="0"/>
    <n v="0"/>
    <n v="184588.495"/>
    <n v="25"/>
    <n v="1.3543639325950407E-4"/>
    <n v="130746.22850000006"/>
    <n v="234"/>
    <n v="1.7897265770844006E-3"/>
    <n v="108896.36799999999"/>
    <n v="514"/>
    <n v="4.7200839609269621E-3"/>
    <n v="773"/>
    <n v="5599420"/>
    <s v="NULL"/>
    <s v="NULL"/>
    <s v="NULL"/>
    <s v="NULL"/>
    <x v="0"/>
  </r>
  <r>
    <x v="442"/>
    <n v="348413.71600000001"/>
    <n v="0"/>
    <n v="0"/>
    <n v="365862.39899999998"/>
    <n v="0"/>
    <n v="0"/>
    <n v="391016.93800000008"/>
    <n v="0"/>
    <n v="0"/>
    <n v="344728.52649999998"/>
    <n v="0"/>
    <n v="0"/>
    <n v="374980.08799999999"/>
    <n v="0"/>
    <n v="0"/>
    <n v="425681.55599999998"/>
    <n v="0"/>
    <n v="0"/>
    <n v="319380.51199999999"/>
    <n v="0"/>
    <n v="0"/>
    <n v="184949.58649999998"/>
    <n v="0"/>
    <n v="0"/>
    <n v="128175.73950000003"/>
    <n v="225"/>
    <n v="1.7554023942260926E-3"/>
    <n v="109223.33700000001"/>
    <n v="501"/>
    <n v="4.5869318202574226E-3"/>
    <n v="726"/>
    <n v="5526493"/>
    <n v="604"/>
    <n v="610"/>
    <n v="61330"/>
    <n v="100.54098360655738"/>
    <x v="385"/>
  </r>
  <r>
    <x v="443"/>
    <n v="341973.43700000003"/>
    <n v="0"/>
    <n v="0"/>
    <n v="357007.01450000005"/>
    <n v="0"/>
    <n v="0"/>
    <n v="383832.83350000007"/>
    <n v="0"/>
    <n v="0"/>
    <n v="342528.9645"/>
    <n v="0"/>
    <n v="0"/>
    <n v="357420.80950000003"/>
    <n v="0"/>
    <n v="0"/>
    <n v="414427.49749999994"/>
    <n v="0"/>
    <n v="0"/>
    <n v="324060.42050000001"/>
    <n v="0"/>
    <n v="0"/>
    <n v="185348.33350000001"/>
    <n v="33"/>
    <n v="1.780431438300469E-4"/>
    <n v="125104.758"/>
    <n v="241"/>
    <n v="1.9263855656073449E-3"/>
    <n v="108994.40299999999"/>
    <n v="532"/>
    <n v="4.8809845767951963E-3"/>
    <n v="806"/>
    <n v="5429850"/>
    <n v="1831"/>
    <n v="1902"/>
    <n v="168347"/>
    <n v="88.510515247108302"/>
    <x v="386"/>
  </r>
  <r>
    <x v="444"/>
    <n v="346030.41799999995"/>
    <n v="0"/>
    <n v="0"/>
    <n v="361125.19799999997"/>
    <n v="0"/>
    <n v="0"/>
    <n v="388863.51049999997"/>
    <n v="0"/>
    <n v="0"/>
    <n v="352892.54849999992"/>
    <n v="0"/>
    <n v="0"/>
    <n v="354463.261"/>
    <n v="0"/>
    <n v="0"/>
    <n v="420738.90049999999"/>
    <n v="0"/>
    <n v="0"/>
    <n v="343405.89100000006"/>
    <n v="0"/>
    <n v="0"/>
    <n v="196928.68099999992"/>
    <n v="37"/>
    <n v="1.8788527812259106E-4"/>
    <n v="126236.45200000002"/>
    <n v="257"/>
    <n v="2.0358620345254947E-3"/>
    <n v="112732.58199999998"/>
    <n v="546"/>
    <n v="4.843320274523652E-3"/>
    <n v="840"/>
    <n v="5549948"/>
    <n v="1367"/>
    <n v="1659"/>
    <n v="172265"/>
    <n v="103.83664858348402"/>
    <x v="387"/>
  </r>
  <r>
    <x v="445"/>
    <n v="339459.902"/>
    <n v="0"/>
    <n v="0"/>
    <n v="357506.37400000007"/>
    <n v="0"/>
    <n v="0"/>
    <n v="382990.37249999994"/>
    <n v="0"/>
    <n v="0"/>
    <n v="351680.359"/>
    <n v="0"/>
    <n v="0"/>
    <n v="345134.61450000003"/>
    <n v="0"/>
    <n v="0"/>
    <n v="412798.35600000003"/>
    <n v="0"/>
    <n v="0"/>
    <n v="347494.14300000004"/>
    <n v="24"/>
    <n v="6.9065912285030942E-5"/>
    <n v="199694.66150000005"/>
    <n v="70"/>
    <n v="3.5053515939884044E-4"/>
    <n v="123355.6005"/>
    <n v="228"/>
    <n v="1.8483149453761526E-3"/>
    <n v="114753.19099999998"/>
    <n v="642"/>
    <n v="5.5946156651974941E-3"/>
    <n v="940"/>
    <n v="5493840"/>
    <n v="1813"/>
    <n v="1633"/>
    <n v="187578"/>
    <n v="114.86711573790569"/>
    <x v="388"/>
  </r>
  <r>
    <x v="446"/>
    <n v="336435.57700000011"/>
    <n v="0"/>
    <n v="0"/>
    <n v="359039.05800000008"/>
    <n v="0"/>
    <n v="0"/>
    <n v="384179.47449999995"/>
    <n v="0"/>
    <n v="0"/>
    <n v="355827.36649999977"/>
    <n v="0"/>
    <n v="0"/>
    <n v="342489.462"/>
    <n v="0"/>
    <n v="0"/>
    <n v="410188.69999999995"/>
    <n v="14"/>
    <n v="3.4130633047668065E-5"/>
    <n v="360872.45199999999"/>
    <n v="21"/>
    <n v="5.8192305573937242E-5"/>
    <n v="210762.70600000001"/>
    <n v="44"/>
    <n v="2.0876558683014822E-4"/>
    <n v="125037.15499999998"/>
    <n v="193"/>
    <n v="1.5435411978143619E-3"/>
    <n v="117228.76100000001"/>
    <n v="560"/>
    <n v="4.7769847196457186E-3"/>
    <n v="797"/>
    <n v="5548729"/>
    <n v="5013"/>
    <n v="1429"/>
    <n v="251534"/>
    <n v="176.02099370188944"/>
    <x v="389"/>
  </r>
  <r>
    <x v="447"/>
    <n v="327592.27600000001"/>
    <n v="0"/>
    <n v="0"/>
    <n v="349202.42950000009"/>
    <n v="0"/>
    <n v="0"/>
    <n v="376150.2074999999"/>
    <n v="0"/>
    <n v="0"/>
    <n v="350391.641"/>
    <n v="0"/>
    <n v="0"/>
    <n v="332405.46499999997"/>
    <n v="0"/>
    <n v="0"/>
    <n v="390483.43350000004"/>
    <n v="0"/>
    <n v="0"/>
    <n v="357666.66500000004"/>
    <n v="0"/>
    <n v="0"/>
    <n v="213927.11449999997"/>
    <n v="52"/>
    <n v="2.4307344172587344E-4"/>
    <n v="121853.67199999999"/>
    <n v="238"/>
    <n v="1.9531623142222585E-3"/>
    <n v="114895.12099999997"/>
    <n v="595"/>
    <n v="5.1786359144005787E-3"/>
    <n v="885"/>
    <n v="5424246"/>
    <n v="4864"/>
    <n v="1286"/>
    <n v="262519"/>
    <n v="204.13608087091757"/>
    <x v="390"/>
  </r>
  <r>
    <x v="448"/>
    <n v="326180.72100000008"/>
    <n v="0"/>
    <n v="0"/>
    <n v="350713.66350000002"/>
    <n v="0"/>
    <n v="0"/>
    <n v="377818.35"/>
    <n v="0"/>
    <n v="0"/>
    <n v="349513.77500000014"/>
    <n v="0"/>
    <n v="0"/>
    <n v="329559.83100000001"/>
    <n v="0"/>
    <n v="0"/>
    <n v="382731.32299999997"/>
    <n v="0"/>
    <n v="0"/>
    <n v="362624.16200000001"/>
    <n v="35"/>
    <n v="9.6518664964195076E-5"/>
    <n v="223179.52899999998"/>
    <n v="45"/>
    <n v="2.0163139604080805E-4"/>
    <n v="120996.37450000001"/>
    <n v="158"/>
    <n v="1.3058242501307342E-3"/>
    <n v="117118.37100000007"/>
    <n v="471"/>
    <n v="4.021572328733976E-3"/>
    <n v="674"/>
    <n v="5438601"/>
    <n v="3416"/>
    <n v="1096"/>
    <n v="215569"/>
    <n v="196.68704379562044"/>
    <x v="391"/>
  </r>
  <r>
    <x v="449"/>
    <n v="320921"/>
    <n v="0"/>
    <n v="0"/>
    <n v="346557"/>
    <n v="0"/>
    <n v="0"/>
    <n v="374192"/>
    <n v="0"/>
    <n v="0"/>
    <n v="348283"/>
    <n v="0"/>
    <n v="0"/>
    <n v="329957.5"/>
    <n v="0"/>
    <n v="0"/>
    <n v="375786"/>
    <n v="0"/>
    <n v="0"/>
    <n v="371349"/>
    <n v="23"/>
    <n v="6.1936345594036879E-5"/>
    <n v="235423.5"/>
    <n v="105"/>
    <n v="4.4600475313636914E-4"/>
    <n v="123114"/>
    <n v="180"/>
    <n v="1.4620595545591891E-3"/>
    <n v="116026"/>
    <n v="521"/>
    <n v="4.4903728474652233E-3"/>
    <n v="806"/>
    <n v="5446271"/>
    <n v="4351"/>
    <n v="1152"/>
    <n v="238932"/>
    <n v="207.40625"/>
    <x v="392"/>
  </r>
  <r>
    <x v="450"/>
    <n v="35722.439000000006"/>
    <n v="0"/>
    <n v="0"/>
    <n v="33514.941999999995"/>
    <n v="0"/>
    <n v="0"/>
    <n v="40207.603499999997"/>
    <n v="0"/>
    <n v="0"/>
    <n v="33530.017000000007"/>
    <n v="0"/>
    <n v="0"/>
    <n v="32063.214"/>
    <n v="0"/>
    <n v="0"/>
    <n v="40620.072"/>
    <n v="0"/>
    <n v="0"/>
    <n v="30753.939000000002"/>
    <n v="0"/>
    <n v="0"/>
    <n v="16661.557499999999"/>
    <n v="0"/>
    <n v="0"/>
    <n v="10640.287999999997"/>
    <n v="0"/>
    <n v="0"/>
    <n v="7882.1490000000003"/>
    <n v="10"/>
    <n v="1.2686895413928359E-3"/>
    <n v="10"/>
    <n v="519426"/>
    <s v="NULL"/>
    <s v="NULL"/>
    <s v="NULL"/>
    <s v="NULL"/>
    <x v="0"/>
  </r>
  <r>
    <x v="451"/>
    <n v="35656.452000000005"/>
    <n v="0"/>
    <n v="0"/>
    <n v="34267.130499999999"/>
    <n v="0"/>
    <n v="0"/>
    <n v="40205.709499999997"/>
    <n v="0"/>
    <n v="0"/>
    <n v="34203.448000000004"/>
    <n v="0"/>
    <n v="0"/>
    <n v="32597.843000000001"/>
    <n v="0"/>
    <n v="0"/>
    <n v="41311.934999999998"/>
    <n v="0"/>
    <n v="0"/>
    <n v="33775.953999999998"/>
    <n v="0"/>
    <n v="0"/>
    <n v="18839.6145"/>
    <n v="0"/>
    <n v="0"/>
    <n v="11339.021500000003"/>
    <n v="0"/>
    <n v="0"/>
    <n v="8804.6000000000022"/>
    <n v="10"/>
    <n v="1.1357699384412692E-3"/>
    <n v="10"/>
    <n v="537671"/>
    <n v="385"/>
    <n v="364"/>
    <n v="59497"/>
    <n v="163.4532967032967"/>
    <x v="393"/>
  </r>
  <r>
    <x v="452"/>
    <n v="38826.058999999994"/>
    <n v="0"/>
    <n v="0"/>
    <n v="36112.826499999996"/>
    <n v="0"/>
    <n v="0"/>
    <n v="38892.875999999997"/>
    <n v="0"/>
    <n v="0"/>
    <n v="35496.125999999997"/>
    <n v="0"/>
    <n v="0"/>
    <n v="31653.631000000001"/>
    <n v="0"/>
    <n v="0"/>
    <n v="39067.355500000005"/>
    <n v="0"/>
    <n v="0"/>
    <n v="32950.407999999996"/>
    <n v="0"/>
    <n v="0"/>
    <n v="17887.736999999997"/>
    <n v="0"/>
    <n v="0"/>
    <n v="10196.858000000002"/>
    <n v="0"/>
    <n v="0"/>
    <n v="7791.6599999999989"/>
    <n v="22"/>
    <n v="2.8235318276208154E-3"/>
    <n v="22"/>
    <n v="530679"/>
    <n v="1831"/>
    <n v="1031"/>
    <n v="191606"/>
    <n v="185.84481086323959"/>
    <x v="394"/>
  </r>
  <r>
    <x v="453"/>
    <n v="38454.360000000008"/>
    <n v="0"/>
    <n v="0"/>
    <n v="36947.0245"/>
    <n v="0"/>
    <n v="0"/>
    <n v="39634.353999999999"/>
    <n v="0"/>
    <n v="0"/>
    <n v="38480.666499999992"/>
    <n v="0"/>
    <n v="0"/>
    <n v="34423.305500000002"/>
    <n v="0"/>
    <n v="0"/>
    <n v="41087.623"/>
    <n v="0"/>
    <n v="0"/>
    <n v="35546.203499999996"/>
    <n v="0"/>
    <n v="0"/>
    <n v="19268.929499999998"/>
    <n v="0"/>
    <n v="0"/>
    <n v="10883.417999999998"/>
    <n v="0"/>
    <n v="0"/>
    <n v="8578.1820000000007"/>
    <n v="0"/>
    <n v="0"/>
    <n v="0"/>
    <n v="560013"/>
    <n v="2267"/>
    <n v="1158"/>
    <n v="217281"/>
    <n v="187.63471502590673"/>
    <x v="395"/>
  </r>
  <r>
    <x v="454"/>
    <n v="34096.671999999999"/>
    <n v="0"/>
    <n v="0"/>
    <n v="32941.123999999996"/>
    <n v="0"/>
    <n v="0"/>
    <n v="35389.470999999998"/>
    <n v="0"/>
    <n v="0"/>
    <n v="34314.1855"/>
    <n v="0"/>
    <n v="0"/>
    <n v="29814.210000000003"/>
    <n v="0"/>
    <n v="0"/>
    <n v="34995.608"/>
    <n v="0"/>
    <n v="0"/>
    <n v="33250.071500000005"/>
    <n v="0"/>
    <n v="0"/>
    <n v="18113.004499999999"/>
    <n v="0"/>
    <n v="0"/>
    <n v="9903.7639999999992"/>
    <n v="0"/>
    <n v="0"/>
    <n v="7621.5540000000001"/>
    <n v="12"/>
    <n v="1.5744820544471639E-3"/>
    <n v="12"/>
    <n v="498694"/>
    <n v="2228"/>
    <n v="995"/>
    <n v="198792"/>
    <n v="199.79095477386934"/>
    <x v="396"/>
  </r>
  <r>
    <x v="455"/>
    <n v="35911.311000000002"/>
    <n v="0"/>
    <n v="0"/>
    <n v="35381.521000000001"/>
    <n v="0"/>
    <n v="0"/>
    <n v="38528.330499999996"/>
    <n v="0"/>
    <n v="0"/>
    <n v="39013.156499999997"/>
    <n v="0"/>
    <n v="0"/>
    <n v="32814.123500000002"/>
    <n v="0"/>
    <n v="0"/>
    <n v="36386.806499999999"/>
    <n v="0"/>
    <n v="0"/>
    <n v="35783.407500000001"/>
    <n v="0"/>
    <n v="0"/>
    <n v="20162.902999999998"/>
    <n v="0"/>
    <n v="0"/>
    <n v="10639.512999999999"/>
    <n v="0"/>
    <n v="0"/>
    <n v="8257.5889999999999"/>
    <n v="0"/>
    <n v="0"/>
    <n v="0"/>
    <n v="541702"/>
    <n v="2079"/>
    <n v="1027"/>
    <n v="236444"/>
    <n v="230.22784810126583"/>
    <x v="397"/>
  </r>
  <r>
    <x v="456"/>
    <n v="32801.687000000005"/>
    <n v="0"/>
    <n v="0"/>
    <n v="33497.012000000002"/>
    <n v="0"/>
    <n v="0"/>
    <n v="36285.678500000002"/>
    <n v="0"/>
    <n v="0"/>
    <n v="34206.493499999997"/>
    <n v="0"/>
    <n v="0"/>
    <n v="29993.804"/>
    <n v="0"/>
    <n v="0"/>
    <n v="33466.415999999997"/>
    <n v="0"/>
    <n v="0"/>
    <n v="35390.387499999997"/>
    <n v="0"/>
    <n v="0"/>
    <n v="20909.078000000001"/>
    <n v="0"/>
    <n v="0"/>
    <n v="10735.729500000001"/>
    <n v="0"/>
    <n v="0"/>
    <n v="8752.6949999999997"/>
    <n v="0"/>
    <n v="0"/>
    <n v="0"/>
    <n v="510198"/>
    <n v="2533"/>
    <n v="1004"/>
    <n v="218422"/>
    <n v="217.55179282868525"/>
    <x v="398"/>
  </r>
  <r>
    <x v="457"/>
    <n v="32210.192999999999"/>
    <n v="0"/>
    <n v="0"/>
    <n v="33513.471000000005"/>
    <n v="0"/>
    <n v="0"/>
    <n v="32507.498"/>
    <n v="0"/>
    <n v="0"/>
    <n v="32937.116000000002"/>
    <n v="0"/>
    <n v="0"/>
    <n v="29570.497499999998"/>
    <n v="0"/>
    <n v="0"/>
    <n v="31285.239499999996"/>
    <n v="0"/>
    <n v="0"/>
    <n v="33659.313500000004"/>
    <n v="0"/>
    <n v="0"/>
    <n v="20741.510999999999"/>
    <n v="0"/>
    <n v="0"/>
    <n v="10625.33"/>
    <n v="0"/>
    <n v="0"/>
    <n v="8469.7879999999986"/>
    <n v="0"/>
    <n v="0"/>
    <n v="0"/>
    <n v="490148"/>
    <n v="1690"/>
    <n v="931"/>
    <n v="184497"/>
    <n v="198.17078410311493"/>
    <x v="399"/>
  </r>
  <r>
    <x v="458"/>
    <n v="34227"/>
    <n v="0"/>
    <n v="0"/>
    <n v="36123.5"/>
    <n v="0"/>
    <n v="0"/>
    <n v="37771.5"/>
    <n v="0"/>
    <n v="0"/>
    <n v="38293"/>
    <n v="0"/>
    <n v="0"/>
    <n v="32858.5"/>
    <n v="0"/>
    <n v="0"/>
    <n v="33188.5"/>
    <n v="0"/>
    <n v="0"/>
    <n v="37300"/>
    <n v="0"/>
    <n v="0"/>
    <n v="22775.5"/>
    <n v="0"/>
    <n v="0"/>
    <n v="10958.5"/>
    <n v="0"/>
    <n v="0"/>
    <n v="8928"/>
    <n v="22"/>
    <n v="2.4641577060931898E-3"/>
    <n v="22"/>
    <n v="541693"/>
    <n v="3022"/>
    <n v="988"/>
    <n v="192359"/>
    <n v="194.69534412955466"/>
    <x v="4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0">
  <r>
    <x v="0"/>
    <n v="307928.86300000001"/>
    <n v="0"/>
    <n v="0"/>
    <n v="309792.17599999998"/>
    <n v="0"/>
    <n v="0"/>
    <n v="328222.51250000001"/>
    <n v="0"/>
    <n v="0"/>
    <n v="300727.34450000001"/>
    <n v="0"/>
    <n v="0"/>
    <n v="315648.73649999994"/>
    <n v="0"/>
    <n v="0"/>
    <n v="332576.70999999996"/>
    <n v="23"/>
    <n v="6.9156977348173312E-5"/>
    <n v="262949.3544999999"/>
    <n v="32"/>
    <n v="1.2169643869576417E-4"/>
    <n v="168177.73050000003"/>
    <n v="83"/>
    <n v="4.9352550871769544E-4"/>
    <n v="106911.9445"/>
    <n v="261"/>
    <n v="2.4412613690699453E-3"/>
    <n v="76362.826000000015"/>
    <n v="356"/>
    <n v="4.6619542341190976E-3"/>
    <n v="700"/>
    <n v="4633360"/>
    <x v="0"/>
    <s v="NULL"/>
    <s v="NULL"/>
    <s v="NULL"/>
    <s v="NULL"/>
    <x v="0"/>
  </r>
  <r>
    <x v="1"/>
    <n v="301921.90099999995"/>
    <n v="0"/>
    <n v="0"/>
    <n v="312682.45549999992"/>
    <n v="0"/>
    <n v="0"/>
    <n v="334775.63050000003"/>
    <n v="0"/>
    <n v="0"/>
    <n v="297758.95199999999"/>
    <n v="0"/>
    <n v="0"/>
    <n v="315690.52200000006"/>
    <n v="0"/>
    <n v="0"/>
    <n v="341492.77899999998"/>
    <n v="10"/>
    <n v="2.9283196058444328E-5"/>
    <n v="277267.01550000004"/>
    <n v="45"/>
    <n v="1.6229842528816773E-4"/>
    <n v="176116.04249999998"/>
    <n v="143"/>
    <n v="8.1196464541269722E-4"/>
    <n v="103485.41749999998"/>
    <n v="263"/>
    <n v="2.5414208721726427E-3"/>
    <n v="73898.580999999962"/>
    <n v="348"/>
    <n v="4.7091567292746822E-3"/>
    <n v="754"/>
    <n v="4690952"/>
    <x v="1"/>
    <n v="7488"/>
    <n v="452"/>
    <n v="146695"/>
    <n v="324.54646017699116"/>
    <x v="1"/>
  </r>
  <r>
    <x v="2"/>
    <n v="302645.11100000021"/>
    <n v="0"/>
    <n v="0"/>
    <n v="312459.54200000002"/>
    <n v="0"/>
    <n v="0"/>
    <n v="336933.58250000002"/>
    <n v="0"/>
    <n v="0"/>
    <n v="300227.81599999999"/>
    <n v="0"/>
    <n v="0"/>
    <n v="310969.60200000001"/>
    <n v="0"/>
    <n v="0"/>
    <n v="342537.63700000005"/>
    <n v="0"/>
    <n v="0"/>
    <n v="285704.56200000003"/>
    <n v="20"/>
    <n v="7.0002382391079913E-5"/>
    <n v="180235.39199999999"/>
    <n v="116"/>
    <n v="6.4360278363086425E-4"/>
    <n v="104572.90749999999"/>
    <n v="292"/>
    <n v="2.7923102358036666E-3"/>
    <n v="74465.832000000009"/>
    <n v="348"/>
    <n v="4.6732842520311856E-3"/>
    <n v="756"/>
    <n v="4724265"/>
    <x v="2"/>
    <n v="22581"/>
    <n v="1294"/>
    <n v="424110"/>
    <n v="327.75115919629059"/>
    <x v="2"/>
  </r>
  <r>
    <x v="3"/>
    <n v="302847.39999999997"/>
    <n v="0"/>
    <n v="0"/>
    <n v="312038.83150000003"/>
    <n v="0"/>
    <n v="0"/>
    <n v="337099.65350000001"/>
    <n v="0"/>
    <n v="0"/>
    <n v="301838.27350000001"/>
    <n v="0"/>
    <n v="0"/>
    <n v="308024.20750000008"/>
    <n v="0"/>
    <n v="0"/>
    <n v="342413.337"/>
    <n v="0"/>
    <n v="0"/>
    <n v="293531.58500000002"/>
    <n v="25"/>
    <n v="8.516971010121448E-5"/>
    <n v="186065.37949999998"/>
    <n v="108"/>
    <n v="5.8044113467116008E-4"/>
    <n v="104472.383"/>
    <n v="270"/>
    <n v="2.5844150601982536E-3"/>
    <n v="77051.362999999998"/>
    <n v="358"/>
    <n v="4.6462513583309358E-3"/>
    <n v="736"/>
    <n v="4750975"/>
    <x v="3"/>
    <n v="23062"/>
    <n v="1256"/>
    <n v="479550"/>
    <n v="381.80732484076435"/>
    <x v="3"/>
  </r>
  <r>
    <x v="4"/>
    <n v="290870.39500000002"/>
    <n v="0"/>
    <n v="0"/>
    <n v="302356.74400000001"/>
    <n v="0"/>
    <n v="0"/>
    <n v="330844.74949999998"/>
    <n v="0"/>
    <n v="0"/>
    <n v="296686.82200000004"/>
    <n v="0"/>
    <n v="0"/>
    <n v="296836.40950000001"/>
    <n v="0"/>
    <n v="0"/>
    <n v="329545.29950000008"/>
    <n v="10"/>
    <n v="3.03448418629318E-5"/>
    <n v="291638.56549999997"/>
    <n v="84"/>
    <n v="2.8802775056853723E-4"/>
    <n v="187588.97299999997"/>
    <n v="103"/>
    <n v="5.4907278585079736E-4"/>
    <n v="103648.41499999999"/>
    <n v="283"/>
    <n v="2.7303842514137819E-3"/>
    <n v="76518.604999999981"/>
    <n v="381"/>
    <n v="4.979181206975743E-3"/>
    <n v="767"/>
    <n v="4644134"/>
    <x v="4"/>
    <n v="15718"/>
    <n v="1205"/>
    <n v="559552"/>
    <n v="464.35850622406639"/>
    <x v="4"/>
  </r>
  <r>
    <x v="5"/>
    <n v="280763.57899999997"/>
    <n v="0"/>
    <n v="0"/>
    <n v="292606.37449999998"/>
    <n v="0"/>
    <n v="0"/>
    <n v="317049.56199999998"/>
    <n v="0"/>
    <n v="0"/>
    <n v="291554.60949999996"/>
    <n v="0"/>
    <n v="0"/>
    <n v="286180.81200000003"/>
    <n v="15"/>
    <n v="5.2414415540899362E-5"/>
    <n v="315370.95849999995"/>
    <n v="41"/>
    <n v="1.3000562954499189E-4"/>
    <n v="285597.24600000004"/>
    <n v="58"/>
    <n v="2.0308319079519413E-4"/>
    <n v="185104.0135"/>
    <n v="167"/>
    <n v="9.0219545671817647E-4"/>
    <n v="100866.9685"/>
    <n v="261"/>
    <n v="2.5875666125526513E-3"/>
    <n v="74948.271000000022"/>
    <n v="345"/>
    <n v="4.6031749017932631E-3"/>
    <n v="773"/>
    <n v="4505293"/>
    <x v="5"/>
    <n v="16514"/>
    <n v="1176"/>
    <n v="476126"/>
    <n v="404.86904761904759"/>
    <x v="5"/>
  </r>
  <r>
    <x v="6"/>
    <n v="270692.09499999997"/>
    <n v="0"/>
    <n v="0"/>
    <n v="284466.73249999998"/>
    <n v="0"/>
    <n v="0"/>
    <n v="305833.23600000003"/>
    <n v="0"/>
    <n v="0"/>
    <n v="286657.35099999991"/>
    <n v="0"/>
    <n v="0"/>
    <n v="278102.99800000002"/>
    <n v="0"/>
    <n v="0"/>
    <n v="302666.76299999998"/>
    <n v="0"/>
    <n v="0"/>
    <n v="282182.11849999998"/>
    <n v="102"/>
    <n v="3.6146868746397907E-4"/>
    <n v="186454.09299999996"/>
    <n v="186"/>
    <n v="9.9756458550899203E-4"/>
    <n v="98811.791499999963"/>
    <n v="308"/>
    <n v="3.1170368973625997E-3"/>
    <n v="73346.554000000018"/>
    <n v="381"/>
    <n v="5.1945180682926142E-3"/>
    <n v="875"/>
    <n v="4394374"/>
    <x v="6"/>
    <n v="12895"/>
    <n v="981"/>
    <n v="394970"/>
    <n v="402.61977573904181"/>
    <x v="6"/>
  </r>
  <r>
    <x v="7"/>
    <n v="275133.25299999997"/>
    <n v="0"/>
    <n v="0"/>
    <n v="290939.02499999991"/>
    <n v="0"/>
    <n v="0"/>
    <n v="313478.28249999997"/>
    <n v="0"/>
    <n v="0"/>
    <n v="295308.43799999997"/>
    <n v="0"/>
    <n v="0"/>
    <n v="285705.26550000004"/>
    <n v="0"/>
    <n v="0"/>
    <n v="308127.42999999988"/>
    <n v="12"/>
    <n v="3.8944926130075487E-5"/>
    <n v="294637.02499999997"/>
    <n v="106"/>
    <n v="3.5976469691818266E-4"/>
    <n v="202530.30350000004"/>
    <n v="191"/>
    <n v="9.4306874921559563E-4"/>
    <n v="104953.196"/>
    <n v="277"/>
    <n v="2.6392716997393774E-3"/>
    <n v="76330.944000000003"/>
    <n v="289"/>
    <n v="3.7861447121628677E-3"/>
    <n v="757"/>
    <n v="4543394"/>
    <x v="7"/>
    <n v="11546"/>
    <n v="1162"/>
    <n v="390229"/>
    <n v="335.82530120481925"/>
    <x v="7"/>
  </r>
  <r>
    <x v="8"/>
    <n v="276368"/>
    <n v="0"/>
    <n v="0"/>
    <n v="291930"/>
    <n v="0"/>
    <n v="0"/>
    <n v="315020.5"/>
    <n v="0"/>
    <n v="0"/>
    <n v="298365"/>
    <n v="0"/>
    <n v="0"/>
    <n v="284946.5"/>
    <n v="0"/>
    <n v="0"/>
    <n v="307127.5"/>
    <n v="10"/>
    <n v="3.2559767523259885E-5"/>
    <n v="301461.5"/>
    <n v="94"/>
    <n v="3.118142781084815E-4"/>
    <n v="211653.5"/>
    <n v="227"/>
    <n v="1.0725076599253024E-3"/>
    <n v="108454.5"/>
    <n v="338"/>
    <n v="3.1165142986229249E-3"/>
    <n v="78846"/>
    <n v="375"/>
    <n v="4.7561068411840803E-3"/>
    <n v="940"/>
    <n v="4593132"/>
    <x v="8"/>
    <n v="26878"/>
    <n v="1858"/>
    <n v="748867"/>
    <n v="403.05005382131321"/>
    <x v="8"/>
  </r>
  <r>
    <x v="9"/>
    <n v="52103.368999999999"/>
    <n v="0"/>
    <n v="0"/>
    <n v="49045.998500000002"/>
    <n v="0"/>
    <n v="0"/>
    <n v="56923.407000000007"/>
    <n v="0"/>
    <n v="0"/>
    <n v="48587.542999999998"/>
    <n v="0"/>
    <n v="0"/>
    <n v="48094.332500000004"/>
    <n v="0"/>
    <n v="0"/>
    <n v="53504.388500000001"/>
    <n v="0"/>
    <n v="0"/>
    <n v="35647.482500000006"/>
    <n v="0"/>
    <n v="0"/>
    <n v="14837.915500000003"/>
    <n v="0"/>
    <n v="0"/>
    <n v="6885.0625"/>
    <n v="0"/>
    <n v="0"/>
    <n v="4362.7529999999997"/>
    <n v="0"/>
    <n v="0"/>
    <n v="0"/>
    <n v="683142"/>
    <x v="9"/>
    <s v="NULL"/>
    <s v="NULL"/>
    <s v="NULL"/>
    <s v="NULL"/>
    <x v="0"/>
  </r>
  <r>
    <x v="10"/>
    <n v="50438.073999999993"/>
    <n v="0"/>
    <n v="0"/>
    <n v="49265.978999999992"/>
    <n v="0"/>
    <n v="0"/>
    <n v="53513.335500000001"/>
    <n v="0"/>
    <n v="0"/>
    <n v="45934.666999999994"/>
    <n v="0"/>
    <n v="0"/>
    <n v="46885.333500000001"/>
    <n v="0"/>
    <n v="0"/>
    <n v="53663.629000000001"/>
    <n v="0"/>
    <n v="0"/>
    <n v="38191.678999999996"/>
    <n v="0"/>
    <n v="0"/>
    <n v="15582.073"/>
    <n v="0"/>
    <n v="0"/>
    <n v="6853.6550000000007"/>
    <n v="0"/>
    <n v="0"/>
    <n v="3951.8270000000011"/>
    <n v="0"/>
    <n v="0"/>
    <n v="0"/>
    <n v="674090"/>
    <x v="9"/>
    <n v="202"/>
    <n v="99"/>
    <n v="23536"/>
    <n v="237.73737373737373"/>
    <x v="9"/>
  </r>
  <r>
    <x v="11"/>
    <n v="49320.758000000002"/>
    <n v="0"/>
    <n v="0"/>
    <n v="47824.634000000005"/>
    <n v="0"/>
    <n v="0"/>
    <n v="51173.561500000003"/>
    <n v="0"/>
    <n v="0"/>
    <n v="46814.383499999996"/>
    <n v="0"/>
    <n v="0"/>
    <n v="45104.759499999993"/>
    <n v="0"/>
    <n v="0"/>
    <n v="52512.271500000003"/>
    <n v="0"/>
    <n v="0"/>
    <n v="39372.165500000003"/>
    <n v="0"/>
    <n v="0"/>
    <n v="16170.821"/>
    <n v="0"/>
    <n v="0"/>
    <n v="7236.401499999999"/>
    <n v="0"/>
    <n v="0"/>
    <n v="4042.532999999999"/>
    <n v="0"/>
    <n v="0"/>
    <n v="0"/>
    <n v="665600"/>
    <x v="9"/>
    <n v="1367"/>
    <n v="355"/>
    <n v="107111"/>
    <n v="301.72112676056338"/>
    <x v="10"/>
  </r>
  <r>
    <x v="12"/>
    <n v="49808.383000000002"/>
    <n v="0"/>
    <n v="0"/>
    <n v="47285.793999999994"/>
    <n v="0"/>
    <n v="0"/>
    <n v="51015.608500000002"/>
    <n v="0"/>
    <n v="0"/>
    <n v="48324.144"/>
    <n v="0"/>
    <n v="0"/>
    <n v="43974.823000000004"/>
    <n v="0"/>
    <n v="0"/>
    <n v="51016.238499999992"/>
    <n v="0"/>
    <n v="0"/>
    <n v="40243.294999999998"/>
    <n v="0"/>
    <n v="0"/>
    <n v="16484.513999999999"/>
    <n v="0"/>
    <n v="0"/>
    <n v="7067.4724999999999"/>
    <n v="0"/>
    <n v="0"/>
    <n v="4272.4880000000003"/>
    <n v="0"/>
    <n v="0"/>
    <n v="0"/>
    <n v="664868"/>
    <x v="9"/>
    <n v="1085"/>
    <n v="344"/>
    <n v="105448"/>
    <n v="306.53488372093022"/>
    <x v="11"/>
  </r>
  <r>
    <x v="13"/>
    <n v="51998.602000000014"/>
    <n v="0"/>
    <n v="0"/>
    <n v="48910.885999999999"/>
    <n v="0"/>
    <n v="0"/>
    <n v="52249.473999999987"/>
    <n v="0"/>
    <n v="0"/>
    <n v="51511.191500000001"/>
    <n v="0"/>
    <n v="0"/>
    <n v="44028.402999999998"/>
    <n v="0"/>
    <n v="0"/>
    <n v="50926.445500000009"/>
    <n v="0"/>
    <n v="0"/>
    <n v="42832.128500000006"/>
    <n v="0"/>
    <n v="0"/>
    <n v="18411.9755"/>
    <n v="0"/>
    <n v="0"/>
    <n v="7532.8854999999985"/>
    <n v="0"/>
    <n v="0"/>
    <n v="4984.97"/>
    <n v="0"/>
    <n v="0"/>
    <n v="0"/>
    <n v="689969"/>
    <x v="9"/>
    <n v="838"/>
    <n v="364"/>
    <n v="92149"/>
    <n v="253.1565934065934"/>
    <x v="12"/>
  </r>
  <r>
    <x v="14"/>
    <n v="46005.01400000001"/>
    <n v="0"/>
    <n v="0"/>
    <n v="43485.427999999993"/>
    <n v="0"/>
    <n v="0"/>
    <n v="47889.735999999997"/>
    <n v="0"/>
    <n v="0"/>
    <n v="48952.668499999992"/>
    <n v="0"/>
    <n v="0"/>
    <n v="40218.400500000003"/>
    <n v="0"/>
    <n v="0"/>
    <n v="44699.196500000005"/>
    <n v="0"/>
    <n v="0"/>
    <n v="38440.520499999999"/>
    <n v="0"/>
    <n v="0"/>
    <n v="17622.025000000001"/>
    <n v="0"/>
    <n v="0"/>
    <n v="7107.0600000000013"/>
    <n v="0"/>
    <n v="0"/>
    <n v="4919.4150000000009"/>
    <n v="0"/>
    <n v="0"/>
    <n v="0"/>
    <n v="627424"/>
    <x v="9"/>
    <n v="917"/>
    <n v="304"/>
    <n v="70427"/>
    <n v="231.66776315789474"/>
    <x v="13"/>
  </r>
  <r>
    <x v="15"/>
    <n v="50094.328999999991"/>
    <n v="0"/>
    <n v="0"/>
    <n v="46806.545500000007"/>
    <n v="0"/>
    <n v="0"/>
    <n v="51498.967999999993"/>
    <n v="0"/>
    <n v="0"/>
    <n v="52871.021500000003"/>
    <n v="0"/>
    <n v="0"/>
    <n v="42433.067999999999"/>
    <n v="0"/>
    <n v="0"/>
    <n v="46693.392999999996"/>
    <n v="0"/>
    <n v="0"/>
    <n v="42950.005999999994"/>
    <n v="0"/>
    <n v="0"/>
    <n v="20873.143999999997"/>
    <n v="0"/>
    <n v="0"/>
    <n v="8199.8730000000014"/>
    <n v="0"/>
    <n v="0"/>
    <n v="5561.7810000000027"/>
    <n v="0"/>
    <n v="0"/>
    <n v="0"/>
    <n v="680299"/>
    <x v="9"/>
    <n v="433"/>
    <n v="290"/>
    <n v="53244"/>
    <n v="183.6"/>
    <x v="14"/>
  </r>
  <r>
    <x v="16"/>
    <n v="50552.801999999981"/>
    <n v="0"/>
    <n v="0"/>
    <n v="48028.455999999991"/>
    <n v="0"/>
    <n v="0"/>
    <n v="50983.102499999994"/>
    <n v="0"/>
    <n v="0"/>
    <n v="54224.078999999998"/>
    <n v="0"/>
    <n v="0"/>
    <n v="43621.259000000005"/>
    <n v="0"/>
    <n v="0"/>
    <n v="47005.160999999993"/>
    <n v="0"/>
    <n v="0"/>
    <n v="45305.542500000003"/>
    <n v="0"/>
    <n v="0"/>
    <n v="23246.685499999996"/>
    <n v="0"/>
    <n v="0"/>
    <n v="8681.3179999999993"/>
    <n v="0"/>
    <n v="0"/>
    <n v="6584.226999999998"/>
    <n v="0"/>
    <n v="0"/>
    <n v="0"/>
    <n v="699828"/>
    <x v="9"/>
    <n v="1063"/>
    <n v="282"/>
    <n v="71839"/>
    <n v="254.74822695035462"/>
    <x v="15"/>
  </r>
  <r>
    <x v="17"/>
    <n v="51140"/>
    <n v="0"/>
    <n v="0"/>
    <n v="47868.5"/>
    <n v="0"/>
    <n v="0"/>
    <n v="50589"/>
    <n v="0"/>
    <n v="0"/>
    <n v="55518"/>
    <n v="0"/>
    <n v="0"/>
    <n v="43614.5"/>
    <n v="0"/>
    <n v="0"/>
    <n v="44992"/>
    <n v="0"/>
    <n v="0"/>
    <n v="44399"/>
    <n v="0"/>
    <n v="0"/>
    <n v="24265.5"/>
    <n v="0"/>
    <n v="0"/>
    <n v="8874"/>
    <n v="0"/>
    <n v="0"/>
    <n v="6030"/>
    <n v="0"/>
    <n v="0"/>
    <n v="0"/>
    <n v="697411"/>
    <x v="9"/>
    <n v="3306"/>
    <n v="416"/>
    <n v="120282"/>
    <n v="289.13942307692309"/>
    <x v="16"/>
  </r>
  <r>
    <x v="18"/>
    <n v="500512.114"/>
    <n v="0"/>
    <n v="0"/>
    <n v="450117.65899999999"/>
    <n v="0"/>
    <n v="0"/>
    <n v="429152.38150000002"/>
    <n v="0"/>
    <n v="0"/>
    <n v="459729.69349999994"/>
    <n v="0"/>
    <n v="0"/>
    <n v="429413.40099999995"/>
    <n v="10"/>
    <n v="2.3287582494427092E-5"/>
    <n v="409892.77300000004"/>
    <n v="32"/>
    <n v="7.8069197867999479E-5"/>
    <n v="325889.29749999999"/>
    <n v="27"/>
    <n v="8.2850220019882679E-5"/>
    <n v="211329.01"/>
    <n v="151"/>
    <n v="7.1452565835613386E-4"/>
    <n v="147416.72150000001"/>
    <n v="278"/>
    <n v="1.8858104913152607E-3"/>
    <n v="96568.51999999999"/>
    <n v="350"/>
    <n v="3.6243695150345065E-3"/>
    <n v="779"/>
    <n v="6324865"/>
    <x v="10"/>
    <s v="NULL"/>
    <s v="NULL"/>
    <s v="NULL"/>
    <s v="NULL"/>
    <x v="0"/>
  </r>
  <r>
    <x v="19"/>
    <n v="462606.62300000002"/>
    <n v="0"/>
    <n v="0"/>
    <n v="439839.54900000006"/>
    <n v="0"/>
    <n v="0"/>
    <n v="442304.97000000009"/>
    <n v="0"/>
    <n v="0"/>
    <n v="425999.50600000005"/>
    <n v="0"/>
    <n v="0"/>
    <n v="414477.245"/>
    <n v="0"/>
    <n v="0"/>
    <n v="408567.11450000003"/>
    <n v="0"/>
    <n v="0"/>
    <n v="341282.90350000001"/>
    <n v="26"/>
    <n v="7.6183130573957976E-5"/>
    <n v="229926.54149999999"/>
    <n v="57"/>
    <n v="2.47905264125412E-4"/>
    <n v="138571.82199999999"/>
    <n v="208"/>
    <n v="1.5010266661572799E-3"/>
    <n v="94396.292999999991"/>
    <n v="295"/>
    <n v="3.1251227206559903E-3"/>
    <n v="560"/>
    <n v="6246816"/>
    <x v="11"/>
    <n v="4088"/>
    <n v="706"/>
    <n v="317641"/>
    <n v="449.91643059490087"/>
    <x v="17"/>
  </r>
  <r>
    <x v="20"/>
    <n v="454131.86400000012"/>
    <n v="0"/>
    <n v="0"/>
    <n v="436706.21700000006"/>
    <n v="0"/>
    <n v="0"/>
    <n v="443578.27950000006"/>
    <n v="0"/>
    <n v="0"/>
    <n v="425841.65399999998"/>
    <n v="0"/>
    <n v="0"/>
    <n v="409751.87250000006"/>
    <n v="0"/>
    <n v="0"/>
    <n v="409074.91649999999"/>
    <n v="10"/>
    <n v="2.4445400088470103E-5"/>
    <n v="348482.42"/>
    <n v="0"/>
    <n v="0"/>
    <n v="238116.016"/>
    <n v="65"/>
    <n v="2.729761781332676E-4"/>
    <n v="140010.386"/>
    <n v="188"/>
    <n v="1.3427575294307095E-3"/>
    <n v="96203.976999999999"/>
    <n v="269"/>
    <n v="2.7961422010651391E-3"/>
    <n v="522"/>
    <n v="6257995"/>
    <x v="12"/>
    <n v="12705"/>
    <n v="2981"/>
    <n v="1181254"/>
    <n v="396.26098624622608"/>
    <x v="18"/>
  </r>
  <r>
    <x v="21"/>
    <n v="455863.22200000007"/>
    <n v="0"/>
    <n v="0"/>
    <n v="450123.10100000002"/>
    <n v="0"/>
    <n v="0"/>
    <n v="453446.46949999995"/>
    <n v="0"/>
    <n v="0"/>
    <n v="431548.20899999992"/>
    <n v="0"/>
    <n v="0"/>
    <n v="412073.42599999998"/>
    <n v="0"/>
    <n v="0"/>
    <n v="416512.98050000006"/>
    <n v="0"/>
    <n v="0"/>
    <n v="363404.32149999996"/>
    <n v="11"/>
    <n v="3.0269315330637864E-5"/>
    <n v="251249.61150000006"/>
    <n v="35"/>
    <n v="1.393036979880066E-4"/>
    <n v="142440.42449999999"/>
    <n v="199"/>
    <n v="1.3970753084915162E-3"/>
    <n v="104545.908"/>
    <n v="273"/>
    <n v="2.6112930216264422E-3"/>
    <n v="507"/>
    <n v="6410979"/>
    <x v="13"/>
    <n v="10362"/>
    <n v="1495"/>
    <n v="820538"/>
    <n v="548.85484949832778"/>
    <x v="19"/>
  </r>
  <r>
    <x v="22"/>
    <n v="447025.81299999997"/>
    <n v="0"/>
    <n v="0"/>
    <n v="451704.99849999999"/>
    <n v="0"/>
    <n v="0"/>
    <n v="457865.22199999995"/>
    <n v="0"/>
    <n v="0"/>
    <n v="432454.54249999998"/>
    <n v="0"/>
    <n v="0"/>
    <n v="414445.71950000001"/>
    <n v="0"/>
    <n v="0"/>
    <n v="418833.6605"/>
    <n v="0"/>
    <n v="0"/>
    <n v="373167.63599999994"/>
    <n v="10"/>
    <n v="2.6797607925463294E-5"/>
    <n v="263932.63150000002"/>
    <n v="48"/>
    <n v="1.8186459069953991E-4"/>
    <n v="145537.72699999998"/>
    <n v="187"/>
    <n v="1.2848902058227145E-3"/>
    <n v="106610.3"/>
    <n v="348"/>
    <n v="3.264224938866132E-3"/>
    <n v="583"/>
    <n v="6471024"/>
    <x v="14"/>
    <n v="14226"/>
    <n v="1825"/>
    <n v="970555"/>
    <n v="531.81095890410961"/>
    <x v="20"/>
  </r>
  <r>
    <x v="23"/>
    <n v="438431.64299999992"/>
    <n v="0"/>
    <n v="0"/>
    <n v="452135.23300000001"/>
    <n v="0"/>
    <n v="0"/>
    <n v="459909.28949999996"/>
    <n v="0"/>
    <n v="0"/>
    <n v="435532.53100000002"/>
    <n v="0"/>
    <n v="0"/>
    <n v="411781.3615"/>
    <n v="10"/>
    <n v="2.4284731983917151E-5"/>
    <n v="418485.30350000004"/>
    <n v="15"/>
    <n v="3.5843552627888162E-5"/>
    <n v="380021.26249999995"/>
    <n v="33"/>
    <n v="8.6837246376444537E-5"/>
    <n v="277160.19449999998"/>
    <n v="109"/>
    <n v="3.932743668210985E-4"/>
    <n v="149467.641"/>
    <n v="174"/>
    <n v="1.1641315727997606E-3"/>
    <n v="112907.53000000001"/>
    <n v="270"/>
    <n v="2.3913374068142306E-3"/>
    <n v="553"/>
    <n v="6524205"/>
    <x v="15"/>
    <n v="17608"/>
    <n v="2784"/>
    <n v="1212913"/>
    <n v="435.67277298850576"/>
    <x v="21"/>
  </r>
  <r>
    <x v="24"/>
    <n v="424856.47899999999"/>
    <n v="0"/>
    <n v="0"/>
    <n v="446421.55299999996"/>
    <n v="0"/>
    <n v="0"/>
    <n v="458170.50349999999"/>
    <n v="0"/>
    <n v="0"/>
    <n v="436998.80900000001"/>
    <n v="0"/>
    <n v="0"/>
    <n v="411642.47950000007"/>
    <n v="0"/>
    <n v="0"/>
    <n v="412240.82050000003"/>
    <n v="0"/>
    <n v="0"/>
    <n v="383879.40150000004"/>
    <n v="12"/>
    <n v="3.1259817414298012E-5"/>
    <n v="290613.63899999997"/>
    <n v="72"/>
    <n v="2.4775162049431548E-4"/>
    <n v="154648.106"/>
    <n v="203"/>
    <n v="1.312657524560954E-3"/>
    <n v="119063.27099999999"/>
    <n v="321"/>
    <n v="2.6960455336390013E-3"/>
    <n v="596"/>
    <n v="6522731"/>
    <x v="16"/>
    <n v="17455"/>
    <n v="2714"/>
    <n v="1103596"/>
    <n v="406.63080324244658"/>
    <x v="22"/>
  </r>
  <r>
    <x v="25"/>
    <n v="427120.03400000004"/>
    <n v="0"/>
    <n v="0"/>
    <n v="445160.9879999999"/>
    <n v="0"/>
    <n v="0"/>
    <n v="460062.30200000003"/>
    <n v="0"/>
    <n v="0"/>
    <n v="439655.78"/>
    <n v="0"/>
    <n v="0"/>
    <n v="406721.35250000004"/>
    <n v="0"/>
    <n v="0"/>
    <n v="408802.93000000005"/>
    <n v="23"/>
    <n v="5.6261827673299691E-5"/>
    <n v="378197.74099999998"/>
    <n v="70"/>
    <n v="1.8508836095877158E-4"/>
    <n v="292152.26699999999"/>
    <n v="137"/>
    <n v="4.6893355101023401E-4"/>
    <n v="153199.4455"/>
    <n v="213"/>
    <n v="1.3903444578720751E-3"/>
    <n v="115515.61300000001"/>
    <n v="299"/>
    <n v="2.5883946960485764E-3"/>
    <n v="649"/>
    <n v="6508490"/>
    <x v="17"/>
    <n v="22366"/>
    <n v="2421"/>
    <n v="1089562"/>
    <n v="450.04626187525815"/>
    <x v="23"/>
  </r>
  <r>
    <x v="26"/>
    <n v="430289"/>
    <n v="0"/>
    <n v="0"/>
    <n v="451988"/>
    <n v="0"/>
    <n v="0"/>
    <n v="468340.5"/>
    <n v="0"/>
    <n v="0"/>
    <n v="454612.5"/>
    <n v="0"/>
    <n v="0"/>
    <n v="417121.5"/>
    <n v="0"/>
    <n v="0"/>
    <n v="416791.5"/>
    <n v="0"/>
    <n v="0"/>
    <n v="400818"/>
    <n v="30"/>
    <n v="7.4846938011765939E-5"/>
    <n v="318847"/>
    <n v="124"/>
    <n v="3.8890125985190387E-4"/>
    <n v="165874.5"/>
    <n v="203"/>
    <n v="1.2238168012563715E-3"/>
    <n v="123325"/>
    <n v="339"/>
    <n v="2.7488343807013987E-3"/>
    <n v="666"/>
    <n v="6742401"/>
    <x v="18"/>
    <n v="22543"/>
    <n v="2351"/>
    <n v="999739"/>
    <n v="425.23989791578055"/>
    <x v="24"/>
  </r>
  <r>
    <x v="27"/>
    <n v="198959.60400000005"/>
    <n v="0"/>
    <n v="0"/>
    <n v="191179.20799999998"/>
    <n v="0"/>
    <n v="0"/>
    <n v="195715.00950000001"/>
    <n v="0"/>
    <n v="0"/>
    <n v="188525.69699999999"/>
    <n v="0"/>
    <n v="0"/>
    <n v="187591.52799999996"/>
    <n v="0"/>
    <n v="0"/>
    <n v="196677.41449999996"/>
    <n v="0"/>
    <n v="0"/>
    <n v="161167.04549999995"/>
    <n v="10"/>
    <n v="6.2047423956779077E-5"/>
    <n v="105326.162"/>
    <n v="12"/>
    <n v="1.139318073699486E-4"/>
    <n v="68629.552999999985"/>
    <n v="198"/>
    <n v="2.8850544895724448E-3"/>
    <n v="51320.077999999987"/>
    <n v="288"/>
    <n v="5.6118387037525563E-3"/>
    <n v="498"/>
    <n v="2838143"/>
    <x v="19"/>
    <s v="NULL"/>
    <s v="NULL"/>
    <s v="NULL"/>
    <s v="NULL"/>
    <x v="0"/>
  </r>
  <r>
    <x v="28"/>
    <n v="193750.10000000006"/>
    <n v="0"/>
    <n v="0"/>
    <n v="193195.17299999998"/>
    <n v="0"/>
    <n v="0"/>
    <n v="199377.88999999998"/>
    <n v="0"/>
    <n v="0"/>
    <n v="183346.75649999996"/>
    <n v="0"/>
    <n v="0"/>
    <n v="185932.179"/>
    <n v="0"/>
    <n v="0"/>
    <n v="198266.36249999999"/>
    <n v="0"/>
    <n v="0"/>
    <n v="166892.51850000001"/>
    <n v="0"/>
    <n v="0"/>
    <n v="110706.2825"/>
    <n v="26"/>
    <n v="2.3485568671317275E-4"/>
    <n v="65894.323499999999"/>
    <n v="173"/>
    <n v="2.6254158296351582E-3"/>
    <n v="49469.617999999995"/>
    <n v="263"/>
    <n v="5.3163943978706291E-3"/>
    <n v="462"/>
    <n v="2850272"/>
    <x v="20"/>
    <n v="640"/>
    <n v="214"/>
    <n v="46399"/>
    <n v="216.8177570093458"/>
    <x v="25"/>
  </r>
  <r>
    <x v="29"/>
    <n v="192485.815"/>
    <n v="0"/>
    <n v="0"/>
    <n v="191446.30849999998"/>
    <n v="0"/>
    <n v="0"/>
    <n v="197345.92550000001"/>
    <n v="0"/>
    <n v="0"/>
    <n v="183018.33799999999"/>
    <n v="0"/>
    <n v="0"/>
    <n v="181974.63099999999"/>
    <n v="0"/>
    <n v="0"/>
    <n v="196030.038"/>
    <n v="0"/>
    <n v="0"/>
    <n v="167588.23199999996"/>
    <n v="11"/>
    <n v="6.5637066927229135E-5"/>
    <n v="110875.74400000001"/>
    <n v="33"/>
    <n v="2.9763047181897599E-4"/>
    <n v="64790.877999999997"/>
    <n v="187"/>
    <n v="2.8862087653758915E-3"/>
    <n v="48667.197999999997"/>
    <n v="343"/>
    <n v="7.0478682582054558E-3"/>
    <n v="563"/>
    <n v="2827954"/>
    <x v="21"/>
    <n v="3824"/>
    <n v="629"/>
    <n v="141769"/>
    <n v="225.3879173290938"/>
    <x v="26"/>
  </r>
  <r>
    <x v="30"/>
    <n v="189051.89599999998"/>
    <n v="0"/>
    <n v="0"/>
    <n v="189559.95099999994"/>
    <n v="0"/>
    <n v="0"/>
    <n v="193062.16550000003"/>
    <n v="0"/>
    <n v="0"/>
    <n v="181012.32999999996"/>
    <n v="0"/>
    <n v="0"/>
    <n v="177958.14149999997"/>
    <n v="0"/>
    <n v="0"/>
    <n v="193458.12600000002"/>
    <n v="0"/>
    <n v="0"/>
    <n v="169542.88650000002"/>
    <n v="10"/>
    <n v="5.8982126625524917E-5"/>
    <n v="112768.62599999999"/>
    <n v="35"/>
    <n v="3.103700137305921E-4"/>
    <n v="64808.034500000002"/>
    <n v="148"/>
    <n v="2.2836674671872668E-3"/>
    <n v="48125.057000000008"/>
    <n v="353"/>
    <n v="7.3350562473100019E-3"/>
    <n v="536"/>
    <n v="2801685"/>
    <x v="22"/>
    <n v="2947"/>
    <n v="726"/>
    <n v="164557"/>
    <n v="226.6625344352617"/>
    <x v="27"/>
  </r>
  <r>
    <x v="31"/>
    <n v="188726.81399999998"/>
    <n v="0"/>
    <n v="0"/>
    <n v="190857.51850000001"/>
    <n v="0"/>
    <n v="0"/>
    <n v="195502.05800000002"/>
    <n v="0"/>
    <n v="0"/>
    <n v="184259.90549999999"/>
    <n v="0"/>
    <n v="0"/>
    <n v="176620.633"/>
    <n v="0"/>
    <n v="0"/>
    <n v="191430.29999999993"/>
    <n v="0"/>
    <n v="0"/>
    <n v="170315.27050000001"/>
    <n v="0"/>
    <n v="0"/>
    <n v="114210.15599999999"/>
    <n v="105"/>
    <n v="9.1935781963208257E-4"/>
    <n v="64149.032999999996"/>
    <n v="179"/>
    <n v="2.7903772142598006E-3"/>
    <n v="48689.701999999997"/>
    <n v="335"/>
    <n v="6.8803049975536927E-3"/>
    <n v="619"/>
    <n v="2812846"/>
    <x v="23"/>
    <n v="2790"/>
    <n v="603"/>
    <n v="131217"/>
    <n v="217.60696517412936"/>
    <x v="28"/>
  </r>
  <r>
    <x v="32"/>
    <n v="173233.12300000005"/>
    <n v="0"/>
    <n v="0"/>
    <n v="177369.68150000001"/>
    <n v="0"/>
    <n v="0"/>
    <n v="181220.25800000003"/>
    <n v="0"/>
    <n v="0"/>
    <n v="171094.14749999996"/>
    <n v="0"/>
    <n v="0"/>
    <n v="163519.641"/>
    <n v="0"/>
    <n v="0"/>
    <n v="174114.796"/>
    <n v="10"/>
    <n v="5.7433372865106762E-5"/>
    <n v="158411.954"/>
    <n v="33"/>
    <n v="2.083176121923223E-4"/>
    <n v="108756.014"/>
    <n v="55"/>
    <n v="5.0571915958597016E-4"/>
    <n v="59440.285000000003"/>
    <n v="170"/>
    <n v="2.8600132048492025E-3"/>
    <n v="44469.146000000008"/>
    <n v="260"/>
    <n v="5.8467504637934797E-3"/>
    <n v="485"/>
    <n v="2605417"/>
    <x v="24"/>
    <n v="4464"/>
    <n v="570"/>
    <n v="158526"/>
    <n v="278.11578947368423"/>
    <x v="29"/>
  </r>
  <r>
    <x v="33"/>
    <n v="179631.53100000002"/>
    <n v="0"/>
    <n v="0"/>
    <n v="184585.59050000002"/>
    <n v="0"/>
    <n v="0"/>
    <n v="187460.07150000002"/>
    <n v="0"/>
    <n v="0"/>
    <n v="180639.08050000004"/>
    <n v="0"/>
    <n v="0"/>
    <n v="170318.54800000001"/>
    <n v="0"/>
    <n v="0"/>
    <n v="180127.29149999996"/>
    <n v="0"/>
    <n v="0"/>
    <n v="168824.96700000003"/>
    <n v="0"/>
    <n v="0"/>
    <n v="118990.84600000002"/>
    <n v="75"/>
    <n v="6.303005863156901E-4"/>
    <n v="63696.952499999999"/>
    <n v="178"/>
    <n v="2.7944822006986912E-3"/>
    <n v="48999.754000000001"/>
    <n v="268"/>
    <n v="5.4694152137988285E-3"/>
    <n v="521"/>
    <n v="2738361"/>
    <x v="25"/>
    <n v="3707"/>
    <n v="589"/>
    <n v="158798"/>
    <n v="269.60611205432934"/>
    <x v="30"/>
  </r>
  <r>
    <x v="34"/>
    <n v="171521.45599999992"/>
    <n v="0"/>
    <n v="0"/>
    <n v="177134.63849999997"/>
    <n v="0"/>
    <n v="0"/>
    <n v="185561.80350000004"/>
    <n v="0"/>
    <n v="0"/>
    <n v="174275.07200000001"/>
    <n v="0"/>
    <n v="0"/>
    <n v="162844.36100000003"/>
    <n v="0"/>
    <n v="0"/>
    <n v="168940.27250000002"/>
    <n v="0"/>
    <n v="0"/>
    <n v="160080.93549999999"/>
    <n v="0"/>
    <n v="0"/>
    <n v="114740.31949999998"/>
    <n v="88"/>
    <n v="7.669492326975786E-4"/>
    <n v="60207.390999999989"/>
    <n v="164"/>
    <n v="2.7239180651425342E-3"/>
    <n v="46708.430999999997"/>
    <n v="239"/>
    <n v="5.1168492471947947E-3"/>
    <n v="491"/>
    <n v="2626239"/>
    <x v="26"/>
    <n v="2883"/>
    <n v="454"/>
    <n v="146338"/>
    <n v="322.3303964757709"/>
    <x v="31"/>
  </r>
  <r>
    <x v="35"/>
    <n v="181025"/>
    <n v="0"/>
    <n v="0"/>
    <n v="187687"/>
    <n v="0"/>
    <n v="0"/>
    <n v="193297"/>
    <n v="0"/>
    <n v="0"/>
    <n v="185108.5"/>
    <n v="0"/>
    <n v="0"/>
    <n v="174486.5"/>
    <n v="0"/>
    <n v="0"/>
    <n v="178570.5"/>
    <n v="0"/>
    <n v="0"/>
    <n v="174051"/>
    <n v="11"/>
    <n v="6.319986670573568E-5"/>
    <n v="127892"/>
    <n v="89"/>
    <n v="6.9589966534263281E-4"/>
    <n v="65791.5"/>
    <n v="220"/>
    <n v="3.3438970079721544E-3"/>
    <n v="51579"/>
    <n v="240"/>
    <n v="4.6530564764729835E-3"/>
    <n v="549"/>
    <n v="2806372"/>
    <x v="27"/>
    <n v="5249"/>
    <n v="570"/>
    <n v="175079"/>
    <n v="307.15614035087719"/>
    <x v="32"/>
  </r>
  <r>
    <x v="36"/>
    <n v="2705685.9460000009"/>
    <n v="0"/>
    <n v="0"/>
    <n v="2560361.6834999998"/>
    <n v="10"/>
    <n v="3.9056981927373862E-6"/>
    <n v="2639457.9410000006"/>
    <n v="11"/>
    <n v="4.1675223647748197E-6"/>
    <n v="2644607.182500001"/>
    <n v="93"/>
    <n v="3.5165903131248856E-5"/>
    <n v="2675481.8550000014"/>
    <n v="168"/>
    <n v="6.2792427347633766E-5"/>
    <n v="2532231.4915"/>
    <n v="346"/>
    <n v="1.3663837653130301E-4"/>
    <n v="1781417.3145000003"/>
    <n v="436"/>
    <n v="2.4474894032472925E-4"/>
    <n v="1026582.0325"/>
    <n v="708"/>
    <n v="6.8966724293413931E-4"/>
    <n v="687763.77049999963"/>
    <n v="1633"/>
    <n v="2.3743617649601111E-3"/>
    <n v="543363.00399999996"/>
    <n v="2856"/>
    <n v="5.2561546866006364E-3"/>
    <n v="5197"/>
    <n v="36308527"/>
    <x v="28"/>
    <s v="NULL"/>
    <s v="NULL"/>
    <s v="NULL"/>
    <s v="NULL"/>
    <x v="0"/>
  </r>
  <r>
    <x v="37"/>
    <n v="2535634.203999999"/>
    <n v="0"/>
    <n v="0"/>
    <n v="2534690.6359999999"/>
    <n v="0"/>
    <n v="0"/>
    <n v="2739364.3824999994"/>
    <n v="0"/>
    <n v="0"/>
    <n v="2607099.3669999996"/>
    <n v="0"/>
    <n v="0"/>
    <n v="2623397.5844999994"/>
    <n v="27"/>
    <n v="1.0291996973514788E-5"/>
    <n v="2552160.4114999995"/>
    <n v="125"/>
    <n v="4.8978112596979298E-5"/>
    <n v="1865326.2224999999"/>
    <n v="351"/>
    <n v="1.881708388410328E-4"/>
    <n v="1056624.0834999999"/>
    <n v="695"/>
    <n v="6.5775521384848319E-4"/>
    <n v="675969.67450000008"/>
    <n v="1579"/>
    <n v="2.3359036056875651E-3"/>
    <n v="555556.43999999971"/>
    <n v="2955"/>
    <n v="5.3189915321654839E-3"/>
    <n v="5229"/>
    <n v="36388689"/>
    <x v="29"/>
    <n v="11502"/>
    <n v="1662"/>
    <n v="408582"/>
    <n v="245.8375451263538"/>
    <x v="33"/>
  </r>
  <r>
    <x v="38"/>
    <n v="2549625.0319999997"/>
    <n v="0"/>
    <n v="0"/>
    <n v="2539824.6575000007"/>
    <n v="0"/>
    <n v="0"/>
    <n v="2778221.4304999998"/>
    <n v="0"/>
    <n v="0"/>
    <n v="2642902.3800000004"/>
    <n v="13"/>
    <n v="4.9188347244214137E-6"/>
    <n v="2619655.9254999999"/>
    <n v="40"/>
    <n v="1.5269180815173431E-5"/>
    <n v="2600267.1984999999"/>
    <n v="211"/>
    <n v="8.1145506939332332E-5"/>
    <n v="1955598.8419999997"/>
    <n v="444"/>
    <n v="2.2704042897975907E-4"/>
    <n v="1109980.0695"/>
    <n v="671"/>
    <n v="6.0451535882284602E-4"/>
    <n v="690341.77799999993"/>
    <n v="1617"/>
    <n v="2.3423180394566822E-3"/>
    <n v="582011.06799999997"/>
    <n v="3050"/>
    <n v="5.2404501695833732E-3"/>
    <n v="5338"/>
    <n v="36968289"/>
    <x v="30"/>
    <n v="43880"/>
    <n v="5675"/>
    <n v="1568456"/>
    <n v="276.37991189427311"/>
    <x v="34"/>
  </r>
  <r>
    <x v="39"/>
    <n v="2537045.1020000004"/>
    <n v="0"/>
    <n v="0"/>
    <n v="2539247.0784999998"/>
    <n v="0"/>
    <n v="0"/>
    <n v="2792920.8080000002"/>
    <n v="0"/>
    <n v="0"/>
    <n v="2668578.6420000005"/>
    <n v="0"/>
    <n v="0"/>
    <n v="2597341.2409999995"/>
    <n v="0"/>
    <n v="0"/>
    <n v="2607310.327"/>
    <n v="151"/>
    <n v="5.7914088106935188E-5"/>
    <n v="2021658.8149999999"/>
    <n v="412"/>
    <n v="2.0379304210141908E-4"/>
    <n v="1150821.9415"/>
    <n v="738"/>
    <n v="6.4128078670283161E-4"/>
    <n v="695184.71300000011"/>
    <n v="1443"/>
    <n v="2.0757073235584795E-3"/>
    <n v="613606.24099999992"/>
    <n v="2938"/>
    <n v="4.7880868930079874E-3"/>
    <n v="5119"/>
    <n v="37285546"/>
    <x v="31"/>
    <n v="39282"/>
    <n v="5490"/>
    <n v="1498652"/>
    <n v="272.97850637522771"/>
    <x v="35"/>
  </r>
  <r>
    <x v="40"/>
    <n v="2520077.2250000001"/>
    <n v="0"/>
    <n v="0"/>
    <n v="2536876.3190000001"/>
    <n v="0"/>
    <n v="0"/>
    <n v="2796696.8"/>
    <n v="0"/>
    <n v="0"/>
    <n v="2706937.7125000008"/>
    <n v="11"/>
    <n v="4.0636324763604981E-6"/>
    <n v="2581906.9305000007"/>
    <n v="22"/>
    <n v="8.5208338612498228E-6"/>
    <n v="2613058.0725000007"/>
    <n v="159"/>
    <n v="6.0848245843950704E-5"/>
    <n v="2085900.1135000004"/>
    <n v="501"/>
    <n v="2.401840801280535E-4"/>
    <n v="1209298.2985000003"/>
    <n v="828"/>
    <n v="6.8469458778453731E-4"/>
    <n v="695430.22950000002"/>
    <n v="1602"/>
    <n v="2.3036099554542013E-3"/>
    <n v="626661.42899999989"/>
    <n v="3264"/>
    <n v="5.2085541712828167E-3"/>
    <n v="5694"/>
    <n v="37571447"/>
    <x v="32"/>
    <n v="41902"/>
    <n v="5726"/>
    <n v="1642397"/>
    <n v="286.83147048550472"/>
    <x v="36"/>
  </r>
  <r>
    <x v="41"/>
    <n v="2525748.9230000009"/>
    <n v="0"/>
    <n v="0"/>
    <n v="2536161.5955000003"/>
    <n v="0"/>
    <n v="0"/>
    <n v="2796839.4230000004"/>
    <n v="0"/>
    <n v="0"/>
    <n v="2755538.3804999995"/>
    <n v="27"/>
    <n v="9.7984481693558493E-6"/>
    <n v="2582971.1100000003"/>
    <n v="84"/>
    <n v="3.2520688936393096E-5"/>
    <n v="2618715.3019999983"/>
    <n v="248"/>
    <n v="9.470292544233209E-5"/>
    <n v="2152210.5440000002"/>
    <n v="589"/>
    <n v="2.7367210965582926E-4"/>
    <n v="1272493.3355"/>
    <n v="800"/>
    <n v="6.2868698615671449E-4"/>
    <n v="706547.79600000009"/>
    <n v="1450"/>
    <n v="2.0522320049810188E-3"/>
    <n v="650995.01199999987"/>
    <n v="2638"/>
    <n v="4.0522583911902542E-3"/>
    <n v="4888"/>
    <n v="38025540"/>
    <x v="33"/>
    <n v="43866"/>
    <n v="6017"/>
    <n v="1785847"/>
    <n v="296.80023267409007"/>
    <x v="37"/>
  </r>
  <r>
    <x v="42"/>
    <n v="2509918.5599999996"/>
    <n v="0"/>
    <n v="0"/>
    <n v="2532304.5810000002"/>
    <n v="0"/>
    <n v="0"/>
    <n v="2785388.8874999993"/>
    <n v="0"/>
    <n v="0"/>
    <n v="2804982.7239999995"/>
    <n v="0"/>
    <n v="0"/>
    <n v="2586249.6409999994"/>
    <n v="14"/>
    <n v="5.4132438640326921E-6"/>
    <n v="2620839.977"/>
    <n v="165"/>
    <n v="6.2956915129503912E-5"/>
    <n v="2207695.1834999993"/>
    <n v="441"/>
    <n v="1.9975583735289701E-4"/>
    <n v="1340472.0020000003"/>
    <n v="869"/>
    <n v="6.4827911265840808E-4"/>
    <n v="720998.95350000006"/>
    <n v="1537"/>
    <n v="2.1317645366041435E-3"/>
    <n v="659838.446"/>
    <n v="3017"/>
    <n v="4.5723313309330871E-3"/>
    <n v="5423"/>
    <n v="38394172"/>
    <x v="34"/>
    <n v="45900"/>
    <n v="6575"/>
    <n v="1931999"/>
    <n v="293.84015209125477"/>
    <x v="38"/>
  </r>
  <r>
    <x v="43"/>
    <n v="2495086.9609999997"/>
    <n v="0"/>
    <n v="0"/>
    <n v="2533886.0074999994"/>
    <n v="0"/>
    <n v="0"/>
    <n v="2757242.6919999993"/>
    <n v="0"/>
    <n v="0"/>
    <n v="2847492.5439999998"/>
    <n v="0"/>
    <n v="0"/>
    <n v="2575178.5105000003"/>
    <n v="49"/>
    <n v="1.9027807121024044E-5"/>
    <n v="2598677.8274999997"/>
    <n v="173"/>
    <n v="6.65723154171946E-5"/>
    <n v="2248526.2654999997"/>
    <n v="511"/>
    <n v="2.2725996482250122E-4"/>
    <n v="1406253.5780000002"/>
    <n v="921"/>
    <n v="6.5493166695430795E-4"/>
    <n v="736487.20299999975"/>
    <n v="1439"/>
    <n v="1.9538696587508807E-3"/>
    <n v="673535.57299999986"/>
    <n v="2725"/>
    <n v="4.0458145185451114E-3"/>
    <n v="5085"/>
    <n v="38572021"/>
    <x v="35"/>
    <n v="44159"/>
    <n v="6131"/>
    <n v="2127255"/>
    <n v="346.96705268308597"/>
    <x v="39"/>
  </r>
  <r>
    <x v="44"/>
    <n v="2464389"/>
    <n v="0"/>
    <n v="0"/>
    <n v="2507299"/>
    <n v="0"/>
    <n v="0"/>
    <n v="2690181"/>
    <n v="0"/>
    <n v="0"/>
    <n v="2881380"/>
    <n v="0"/>
    <n v="0"/>
    <n v="2564334"/>
    <n v="26"/>
    <n v="1.0139084846201781E-5"/>
    <n v="2574414.5"/>
    <n v="158"/>
    <n v="6.1373178250821692E-5"/>
    <n v="2271555"/>
    <n v="503"/>
    <n v="2.2143421576849339E-4"/>
    <n v="1454575.5"/>
    <n v="930"/>
    <n v="6.393617931829596E-4"/>
    <n v="744110"/>
    <n v="1595"/>
    <n v="2.1435002889357755E-3"/>
    <n v="681333"/>
    <n v="2985"/>
    <n v="4.3811176032864984E-3"/>
    <n v="5510"/>
    <n v="38521420"/>
    <x v="36"/>
    <n v="46097"/>
    <n v="5156"/>
    <n v="2281986"/>
    <n v="442.58844065166795"/>
    <x v="40"/>
  </r>
  <r>
    <x v="45"/>
    <n v="352170.75300000014"/>
    <n v="0"/>
    <n v="0"/>
    <n v="322613.92150000005"/>
    <n v="0"/>
    <n v="0"/>
    <n v="344241.82299999997"/>
    <n v="0"/>
    <n v="0"/>
    <n v="349637.32999999984"/>
    <n v="0"/>
    <n v="0"/>
    <n v="355505.6875"/>
    <n v="0"/>
    <n v="0"/>
    <n v="363522.80300000007"/>
    <n v="11"/>
    <n v="3.0259449776524743E-5"/>
    <n v="259523.34599999999"/>
    <n v="28"/>
    <n v="1.0789010095453995E-4"/>
    <n v="134654.5105"/>
    <n v="10"/>
    <n v="7.426412945892369E-5"/>
    <n v="82026.452499999985"/>
    <n v="135"/>
    <n v="1.6458105389843603E-3"/>
    <n v="63253.125000000015"/>
    <n v="266"/>
    <n v="4.2053258238229328E-3"/>
    <n v="411"/>
    <n v="4843211"/>
    <x v="37"/>
    <s v="NULL"/>
    <s v="NULL"/>
    <s v="NULL"/>
    <s v="NULL"/>
    <x v="0"/>
  </r>
  <r>
    <x v="46"/>
    <n v="337468.978"/>
    <n v="0"/>
    <n v="0"/>
    <n v="327252.58850000001"/>
    <n v="0"/>
    <n v="0"/>
    <n v="340499.54600000009"/>
    <n v="0"/>
    <n v="0"/>
    <n v="348249.57149999996"/>
    <n v="0"/>
    <n v="0"/>
    <n v="348884.12399999995"/>
    <n v="0"/>
    <n v="0"/>
    <n v="362132.10699999996"/>
    <n v="0"/>
    <n v="0"/>
    <n v="272196.06149999995"/>
    <n v="0"/>
    <n v="0"/>
    <n v="139711.81849999996"/>
    <n v="0"/>
    <n v="0"/>
    <n v="82273.723499999993"/>
    <n v="125"/>
    <n v="1.5193186193888503E-3"/>
    <n v="65537.263999999996"/>
    <n v="260"/>
    <n v="3.9672086402630421E-3"/>
    <n v="385"/>
    <n v="4846647"/>
    <x v="38"/>
    <n v="1932"/>
    <n v="151"/>
    <n v="237856"/>
    <n v="1575.2052980132451"/>
    <x v="41"/>
  </r>
  <r>
    <x v="47"/>
    <n v="341927.01299999974"/>
    <n v="0"/>
    <n v="0"/>
    <n v="334141.39749999996"/>
    <n v="0"/>
    <n v="0"/>
    <n v="344618.24200000009"/>
    <n v="0"/>
    <n v="0"/>
    <n v="355673.78450000007"/>
    <n v="0"/>
    <n v="0"/>
    <n v="349716.37900000007"/>
    <n v="0"/>
    <n v="0"/>
    <n v="364948.46900000004"/>
    <n v="0"/>
    <n v="0"/>
    <n v="284458.95"/>
    <n v="0"/>
    <n v="0"/>
    <n v="147720.7035"/>
    <n v="20"/>
    <n v="1.3539063601873517E-4"/>
    <n v="83381.125999999989"/>
    <n v="116"/>
    <n v="1.3912021288846593E-3"/>
    <n v="67838.427999999985"/>
    <n v="272"/>
    <n v="4.0095268717016859E-3"/>
    <n v="408"/>
    <n v="4941571"/>
    <x v="39"/>
    <n v="9616"/>
    <n v="588"/>
    <n v="1014549"/>
    <n v="1725.4234693877552"/>
    <x v="42"/>
  </r>
  <r>
    <x v="48"/>
    <n v="332292.17200000014"/>
    <n v="0"/>
    <n v="0"/>
    <n v="332149.32499999995"/>
    <n v="0"/>
    <n v="0"/>
    <n v="338650.43"/>
    <n v="0"/>
    <n v="0"/>
    <n v="356716.58749999991"/>
    <n v="0"/>
    <n v="0"/>
    <n v="343121.57900000003"/>
    <n v="0"/>
    <n v="0"/>
    <n v="358369.00049999997"/>
    <n v="0"/>
    <n v="0"/>
    <n v="292147.63649999996"/>
    <n v="0"/>
    <n v="0"/>
    <n v="154105.14250000002"/>
    <n v="10"/>
    <n v="6.4890761189231557E-5"/>
    <n v="83503.502500000031"/>
    <n v="111"/>
    <n v="1.3292855590099344E-3"/>
    <n v="69746.900999999998"/>
    <n v="254"/>
    <n v="3.6417388637812022E-3"/>
    <n v="375"/>
    <n v="4918239"/>
    <x v="40"/>
    <n v="8623"/>
    <n v="549"/>
    <n v="1085384"/>
    <n v="1977.0200364298726"/>
    <x v="43"/>
  </r>
  <r>
    <x v="49"/>
    <n v="336966.73399999982"/>
    <n v="0"/>
    <n v="0"/>
    <n v="341644.27800000005"/>
    <n v="0"/>
    <n v="0"/>
    <n v="347114.89199999999"/>
    <n v="0"/>
    <n v="0"/>
    <n v="369687.87300000002"/>
    <n v="0"/>
    <n v="0"/>
    <n v="348962.70899999992"/>
    <n v="0"/>
    <n v="0"/>
    <n v="361863.75049999997"/>
    <n v="0"/>
    <n v="0"/>
    <n v="306545.22400000005"/>
    <n v="22"/>
    <n v="7.1767551009047843E-5"/>
    <n v="166309.14449999999"/>
    <n v="11"/>
    <n v="6.6141883136197597E-5"/>
    <n v="86072.056000000011"/>
    <n v="84"/>
    <n v="9.7592649581880551E-4"/>
    <n v="72189.206999999995"/>
    <n v="280"/>
    <n v="3.8786961602168594E-3"/>
    <n v="375"/>
    <n v="5066830"/>
    <x v="41"/>
    <n v="11352"/>
    <n v="530"/>
    <n v="1075821"/>
    <n v="2029.8509433962265"/>
    <x v="44"/>
  </r>
  <r>
    <x v="50"/>
    <n v="327905.65800000011"/>
    <n v="0"/>
    <n v="0"/>
    <n v="339333.17100000003"/>
    <n v="0"/>
    <n v="0"/>
    <n v="344113.15950000007"/>
    <n v="0"/>
    <n v="0"/>
    <n v="371462.09850000008"/>
    <n v="0"/>
    <n v="0"/>
    <n v="344869.00249999994"/>
    <n v="0"/>
    <n v="0"/>
    <n v="350804.68149999995"/>
    <n v="0"/>
    <n v="0"/>
    <n v="309284.53249999997"/>
    <n v="33"/>
    <n v="1.066978672785714E-4"/>
    <n v="172672.9105"/>
    <n v="33"/>
    <n v="1.9111278025281216E-4"/>
    <n v="86147.62"/>
    <n v="108"/>
    <n v="1.2536620280397765E-3"/>
    <n v="73396.256999999998"/>
    <n v="286"/>
    <n v="3.8966564739125594E-3"/>
    <n v="427"/>
    <n v="5040592"/>
    <x v="42"/>
    <n v="5721"/>
    <n v="384"/>
    <n v="526713"/>
    <n v="1371.6484375"/>
    <x v="45"/>
  </r>
  <r>
    <x v="51"/>
    <n v="331074.32999999996"/>
    <n v="0"/>
    <n v="0"/>
    <n v="345432.76400000002"/>
    <n v="0"/>
    <n v="0"/>
    <n v="351467.45650000003"/>
    <n v="0"/>
    <n v="0"/>
    <n v="384276.48199999996"/>
    <n v="0"/>
    <n v="0"/>
    <n v="351847.49949999992"/>
    <n v="0"/>
    <n v="0"/>
    <n v="351808.85149999999"/>
    <n v="0"/>
    <n v="0"/>
    <n v="318424.6939999999"/>
    <n v="0"/>
    <n v="0"/>
    <n v="185338.79149999999"/>
    <n v="21"/>
    <n v="1.1330601559469001E-4"/>
    <n v="89914.589500000002"/>
    <n v="117"/>
    <n v="1.3012348791293764E-3"/>
    <n v="74365.219000000026"/>
    <n v="302"/>
    <n v="4.0610382657516268E-3"/>
    <n v="440"/>
    <n v="5162330"/>
    <x v="43"/>
    <n v="1533"/>
    <n v="284"/>
    <n v="172916"/>
    <n v="608.85915492957747"/>
    <x v="46"/>
  </r>
  <r>
    <x v="52"/>
    <n v="327758.6339999999"/>
    <n v="0"/>
    <n v="0"/>
    <n v="345152.68199999991"/>
    <n v="0"/>
    <n v="0"/>
    <n v="353540.8434999999"/>
    <n v="0"/>
    <n v="0"/>
    <n v="391192.95450000011"/>
    <n v="0"/>
    <n v="0"/>
    <n v="354875.75199999998"/>
    <n v="0"/>
    <n v="0"/>
    <n v="350024.64750000002"/>
    <n v="0"/>
    <n v="0"/>
    <n v="325896.66050000006"/>
    <n v="12"/>
    <n v="3.6821488080268312E-5"/>
    <n v="198366.82000000007"/>
    <n v="25"/>
    <n v="1.2602914136547631E-4"/>
    <n v="92582.76949999998"/>
    <n v="74"/>
    <n v="7.9928479564439926E-4"/>
    <n v="75474.670999999988"/>
    <n v="220"/>
    <n v="2.9148851804865774E-3"/>
    <n v="319"/>
    <n v="5226520"/>
    <x v="44"/>
    <n v="1705"/>
    <n v="321"/>
    <n v="179328"/>
    <n v="558.65420560747668"/>
    <x v="47"/>
  </r>
  <r>
    <x v="53"/>
    <n v="322790"/>
    <n v="0"/>
    <n v="0"/>
    <n v="339604.5"/>
    <n v="0"/>
    <n v="0"/>
    <n v="366136"/>
    <n v="0"/>
    <n v="0"/>
    <n v="393429"/>
    <n v="0"/>
    <n v="0"/>
    <n v="349981"/>
    <n v="0"/>
    <n v="0"/>
    <n v="343060.5"/>
    <n v="0"/>
    <n v="0"/>
    <n v="328830"/>
    <n v="42"/>
    <n v="1.2772557248426239E-4"/>
    <n v="211794.5"/>
    <n v="33"/>
    <n v="1.5581141153334956E-4"/>
    <n v="99516"/>
    <n v="65"/>
    <n v="6.5316130069536561E-4"/>
    <n v="85624"/>
    <n v="236"/>
    <n v="2.7562365691862095E-3"/>
    <n v="334"/>
    <n v="5273117"/>
    <x v="45"/>
    <n v="5388"/>
    <n v="856"/>
    <n v="529628"/>
    <n v="618.72429906542061"/>
    <x v="48"/>
  </r>
  <r>
    <x v="54"/>
    <n v="212558.02899999998"/>
    <n v="0"/>
    <n v="0"/>
    <n v="229743.23050000001"/>
    <n v="0"/>
    <n v="0"/>
    <n v="239021.83850000001"/>
    <n v="0"/>
    <n v="0"/>
    <n v="201634.35499999998"/>
    <n v="0"/>
    <n v="0"/>
    <n v="259900.6575"/>
    <n v="0"/>
    <n v="0"/>
    <n v="274175.96249999997"/>
    <n v="0"/>
    <n v="0"/>
    <n v="198522.29399999999"/>
    <n v="0"/>
    <n v="0"/>
    <n v="116974.927"/>
    <n v="12"/>
    <n v="1.0258608667479655E-4"/>
    <n v="82460.347000000009"/>
    <n v="170"/>
    <n v="2.0615969515626704E-3"/>
    <n v="77304.618000000002"/>
    <n v="364"/>
    <n v="4.7086449609000068E-3"/>
    <n v="546"/>
    <n v="3494487"/>
    <x v="46"/>
    <s v="NULL"/>
    <s v="NULL"/>
    <s v="NULL"/>
    <s v="NULL"/>
    <x v="0"/>
  </r>
  <r>
    <x v="55"/>
    <n v="205283.99900000001"/>
    <n v="0"/>
    <n v="0"/>
    <n v="234040.85200000001"/>
    <n v="0"/>
    <n v="0"/>
    <n v="237129.57250000001"/>
    <n v="0"/>
    <n v="0"/>
    <n v="205428.69099999999"/>
    <n v="0"/>
    <n v="0"/>
    <n v="256283.90499999997"/>
    <n v="0"/>
    <n v="0"/>
    <n v="282087.44449999998"/>
    <n v="0"/>
    <n v="0"/>
    <n v="209899.95499999999"/>
    <n v="0"/>
    <n v="0"/>
    <n v="119998.87350000002"/>
    <n v="20"/>
    <n v="1.6666823126468765E-4"/>
    <n v="85509.356499999994"/>
    <n v="100"/>
    <n v="1.1694626657610271E-3"/>
    <n v="80632.789000000004"/>
    <n v="339"/>
    <n v="4.2042450001326384E-3"/>
    <n v="459"/>
    <n v="3545837"/>
    <x v="47"/>
    <n v="203"/>
    <n v="225"/>
    <n v="45209"/>
    <n v="200.92888888888888"/>
    <x v="49"/>
  </r>
  <r>
    <x v="56"/>
    <n v="203157.07199999999"/>
    <n v="0"/>
    <n v="0"/>
    <n v="231514.06550000003"/>
    <n v="0"/>
    <n v="0"/>
    <n v="238539.21950000001"/>
    <n v="0"/>
    <n v="0"/>
    <n v="207403.57400000002"/>
    <n v="0"/>
    <n v="0"/>
    <n v="248675.78649999999"/>
    <n v="0"/>
    <n v="0"/>
    <n v="284229.44650000002"/>
    <n v="0"/>
    <n v="0"/>
    <n v="215748.96999999997"/>
    <n v="0"/>
    <n v="0"/>
    <n v="124302.02099999999"/>
    <n v="0"/>
    <n v="0"/>
    <n v="83307.00450000001"/>
    <n v="119"/>
    <n v="1.4284513134786882E-3"/>
    <n v="84415.731"/>
    <n v="415"/>
    <n v="4.9161453094565986E-3"/>
    <n v="534"/>
    <n v="3558172"/>
    <x v="48"/>
    <n v="919"/>
    <n v="680"/>
    <n v="167272"/>
    <n v="245.98823529411766"/>
    <x v="50"/>
  </r>
  <r>
    <x v="57"/>
    <n v="199318.37699999998"/>
    <n v="0"/>
    <n v="0"/>
    <n v="229459.054"/>
    <n v="0"/>
    <n v="0"/>
    <n v="239588.49249999999"/>
    <n v="0"/>
    <n v="0"/>
    <n v="210442.48"/>
    <n v="0"/>
    <n v="0"/>
    <n v="242556.93299999999"/>
    <n v="0"/>
    <n v="0"/>
    <n v="284693.32449999999"/>
    <n v="0"/>
    <n v="0"/>
    <n v="222077.38250000001"/>
    <n v="0"/>
    <n v="0"/>
    <n v="129209.067"/>
    <n v="0"/>
    <n v="0"/>
    <n v="83554.18299999999"/>
    <n v="113"/>
    <n v="1.3524158329691286E-3"/>
    <n v="84749.743999999992"/>
    <n v="317"/>
    <n v="3.740424277859766E-3"/>
    <n v="430"/>
    <n v="3572213"/>
    <x v="49"/>
    <n v="951"/>
    <n v="677"/>
    <n v="149864"/>
    <n v="221.36484490398817"/>
    <x v="51"/>
  </r>
  <r>
    <x v="58"/>
    <n v="197304.91999999998"/>
    <n v="0"/>
    <n v="0"/>
    <n v="228352.19549999997"/>
    <n v="0"/>
    <n v="0"/>
    <n v="242572.28850000002"/>
    <n v="0"/>
    <n v="0"/>
    <n v="213704.01400000002"/>
    <n v="0"/>
    <n v="0"/>
    <n v="234534.0405"/>
    <n v="0"/>
    <n v="0"/>
    <n v="284008.90249999997"/>
    <n v="0"/>
    <n v="0"/>
    <n v="228647.86100000003"/>
    <n v="0"/>
    <n v="0"/>
    <n v="134574.899"/>
    <n v="11"/>
    <n v="8.1738868702401919E-5"/>
    <n v="81883.947500000009"/>
    <n v="79"/>
    <n v="9.6478006266124375E-4"/>
    <n v="86889.545999999988"/>
    <n v="377"/>
    <n v="4.3388418671217368E-3"/>
    <n v="467"/>
    <n v="3583561"/>
    <x v="50"/>
    <n v="1983"/>
    <n v="778"/>
    <n v="134775"/>
    <n v="173.23264781491002"/>
    <x v="52"/>
  </r>
  <r>
    <x v="59"/>
    <n v="194081.70499999999"/>
    <n v="0"/>
    <n v="0"/>
    <n v="226745.85100000002"/>
    <n v="0"/>
    <n v="0"/>
    <n v="244994.69400000002"/>
    <n v="0"/>
    <n v="0"/>
    <n v="216721.43"/>
    <n v="0"/>
    <n v="0"/>
    <n v="229935.64399999997"/>
    <n v="0"/>
    <n v="0"/>
    <n v="282022.42950000003"/>
    <n v="0"/>
    <n v="0"/>
    <n v="234699.136"/>
    <n v="0"/>
    <n v="0"/>
    <n v="140604.59799999997"/>
    <n v="30"/>
    <n v="2.1336428841395362E-4"/>
    <n v="81722.665999999997"/>
    <n v="103"/>
    <n v="1.260360253053908E-3"/>
    <n v="86810.755999999994"/>
    <n v="364"/>
    <n v="4.1930287993344976E-3"/>
    <n v="497"/>
    <n v="3592053"/>
    <x v="51"/>
    <n v="2691"/>
    <n v="655"/>
    <n v="129767"/>
    <n v="198.11755725190841"/>
    <x v="53"/>
  </r>
  <r>
    <x v="60"/>
    <n v="191428.15599999999"/>
    <n v="0"/>
    <n v="0"/>
    <n v="223568.73750000002"/>
    <n v="0"/>
    <n v="0"/>
    <n v="247034.11849999998"/>
    <n v="0"/>
    <n v="0"/>
    <n v="218673.45050000001"/>
    <n v="0"/>
    <n v="0"/>
    <n v="224698.2205"/>
    <n v="0"/>
    <n v="0"/>
    <n v="277805.12600000005"/>
    <n v="0"/>
    <n v="0"/>
    <n v="239005.89"/>
    <n v="0"/>
    <n v="0"/>
    <n v="146147.12350000002"/>
    <n v="14"/>
    <n v="9.5793879925389004E-5"/>
    <n v="81082.741500000004"/>
    <n v="137"/>
    <n v="1.6896320655364126E-3"/>
    <n v="87955.889999999985"/>
    <n v="397"/>
    <n v="4.5136260914419727E-3"/>
    <n v="548"/>
    <n v="3593222"/>
    <x v="52"/>
    <n v="3665"/>
    <n v="806"/>
    <n v="197768"/>
    <n v="245.3697270471464"/>
    <x v="54"/>
  </r>
  <r>
    <x v="61"/>
    <n v="188741.39800000002"/>
    <n v="0"/>
    <n v="0"/>
    <n v="219900.10749999998"/>
    <n v="0"/>
    <n v="0"/>
    <n v="247382.06150000001"/>
    <n v="0"/>
    <n v="0"/>
    <n v="219303.0325"/>
    <n v="0"/>
    <n v="0"/>
    <n v="219983.0625"/>
    <n v="0"/>
    <n v="0"/>
    <n v="273167.93099999998"/>
    <n v="0"/>
    <n v="0"/>
    <n v="244442.00100000002"/>
    <n v="0"/>
    <n v="0"/>
    <n v="151762.93599999999"/>
    <n v="0"/>
    <n v="0"/>
    <n v="81393.868000000017"/>
    <n v="92"/>
    <n v="1.130306278109304E-3"/>
    <n v="87324.955000000002"/>
    <n v="307"/>
    <n v="3.5156044454875469E-3"/>
    <n v="399"/>
    <n v="3588570"/>
    <x v="53"/>
    <n v="3369"/>
    <n v="776"/>
    <n v="159606"/>
    <n v="205.6778350515464"/>
    <x v="55"/>
  </r>
  <r>
    <x v="62"/>
    <n v="186188"/>
    <n v="0"/>
    <n v="0"/>
    <n v="216183.5"/>
    <n v="0"/>
    <n v="0"/>
    <n v="247813"/>
    <n v="0"/>
    <n v="0"/>
    <n v="219619.5"/>
    <n v="0"/>
    <n v="0"/>
    <n v="216700.5"/>
    <n v="0"/>
    <n v="0"/>
    <n v="267805.5"/>
    <n v="0"/>
    <n v="0"/>
    <n v="248144.5"/>
    <n v="10"/>
    <n v="4.0299099919603294E-5"/>
    <n v="159257.5"/>
    <n v="33"/>
    <n v="2.0721159129083404E-4"/>
    <n v="83566.5"/>
    <n v="105"/>
    <n v="1.2564843567697583E-3"/>
    <n v="90109"/>
    <n v="389"/>
    <n v="4.3169938629881591E-3"/>
    <n v="527"/>
    <n v="3594478"/>
    <x v="54"/>
    <n v="3285"/>
    <n v="628"/>
    <n v="136009"/>
    <n v="216.57484076433121"/>
    <x v="56"/>
  </r>
  <r>
    <x v="63"/>
    <n v="58270.941999999995"/>
    <n v="0"/>
    <n v="0"/>
    <n v="55582.758999999998"/>
    <n v="0"/>
    <n v="0"/>
    <n v="58981.784"/>
    <n v="0"/>
    <n v="0"/>
    <n v="56163.008999999991"/>
    <n v="0"/>
    <n v="0"/>
    <n v="60652.915000000001"/>
    <n v="0"/>
    <n v="0"/>
    <n v="62537.064000000006"/>
    <n v="0"/>
    <n v="0"/>
    <n v="49569.978999999999"/>
    <n v="0"/>
    <n v="0"/>
    <n v="31546.667000000001"/>
    <n v="0"/>
    <n v="0"/>
    <n v="20281.517999999996"/>
    <n v="0"/>
    <n v="0"/>
    <n v="15490.835999999999"/>
    <n v="0"/>
    <n v="0"/>
    <n v="0"/>
    <n v="863832"/>
    <x v="9"/>
    <s v="NULL"/>
    <s v="NULL"/>
    <s v="NULL"/>
    <s v="NULL"/>
    <x v="0"/>
  </r>
  <r>
    <x v="64"/>
    <n v="55855.555999999997"/>
    <n v="0"/>
    <n v="0"/>
    <n v="56271.587"/>
    <n v="0"/>
    <n v="0"/>
    <n v="62609.729999999996"/>
    <n v="0"/>
    <n v="0"/>
    <n v="54957.706999999995"/>
    <n v="0"/>
    <n v="0"/>
    <n v="60205.94"/>
    <n v="0"/>
    <n v="0"/>
    <n v="65100.902000000002"/>
    <n v="0"/>
    <n v="0"/>
    <n v="52382.633000000002"/>
    <n v="0"/>
    <n v="0"/>
    <n v="33854.607000000004"/>
    <n v="0"/>
    <n v="0"/>
    <n v="19724.866000000002"/>
    <n v="0"/>
    <n v="0"/>
    <n v="15622.119999999999"/>
    <n v="10"/>
    <n v="6.4011798654728044E-4"/>
    <n v="10"/>
    <n v="881278"/>
    <x v="55"/>
    <n v="174"/>
    <n v="164"/>
    <n v="45953"/>
    <n v="280.20121951219511"/>
    <x v="57"/>
  </r>
  <r>
    <x v="65"/>
    <n v="55769.298000000003"/>
    <n v="0"/>
    <n v="0"/>
    <n v="56161.706999999995"/>
    <n v="0"/>
    <n v="0"/>
    <n v="63085.296000000002"/>
    <n v="0"/>
    <n v="0"/>
    <n v="55354.596000000005"/>
    <n v="0"/>
    <n v="0"/>
    <n v="58958.697"/>
    <n v="0"/>
    <n v="0"/>
    <n v="65876.622000000003"/>
    <n v="0"/>
    <n v="0"/>
    <n v="54393.221999999994"/>
    <n v="0"/>
    <n v="0"/>
    <n v="35179.623"/>
    <n v="0"/>
    <n v="0"/>
    <n v="20035.95"/>
    <n v="0"/>
    <n v="0"/>
    <n v="16151.268"/>
    <n v="0"/>
    <n v="0"/>
    <n v="0"/>
    <n v="890856"/>
    <x v="9"/>
    <n v="1132"/>
    <n v="391"/>
    <n v="122035"/>
    <n v="312.10997442455243"/>
    <x v="58"/>
  </r>
  <r>
    <x v="66"/>
    <n v="56156.893000000004"/>
    <n v="0"/>
    <n v="0"/>
    <n v="56742.020499999999"/>
    <n v="0"/>
    <n v="0"/>
    <n v="63521.309000000001"/>
    <n v="0"/>
    <n v="0"/>
    <n v="55989.972000000002"/>
    <n v="0"/>
    <n v="0"/>
    <n v="57933.211500000005"/>
    <n v="0"/>
    <n v="0"/>
    <n v="66166.801500000001"/>
    <n v="0"/>
    <n v="0"/>
    <n v="55971.743999999999"/>
    <n v="0"/>
    <n v="0"/>
    <n v="36675.407500000001"/>
    <n v="0"/>
    <n v="0"/>
    <n v="20609.728499999997"/>
    <n v="0"/>
    <n v="0"/>
    <n v="16162.742999999999"/>
    <n v="21"/>
    <n v="1.299284409830683E-3"/>
    <n v="21"/>
    <n v="900131"/>
    <x v="56"/>
    <n v="632"/>
    <n v="361"/>
    <n v="111630"/>
    <n v="309.22437673130196"/>
    <x v="59"/>
  </r>
  <r>
    <x v="67"/>
    <n v="56145.642"/>
    <n v="0"/>
    <n v="0"/>
    <n v="56906.415000000001"/>
    <n v="0"/>
    <n v="0"/>
    <n v="63630.985000000001"/>
    <n v="0"/>
    <n v="0"/>
    <n v="57196.281999999999"/>
    <n v="0"/>
    <n v="0"/>
    <n v="56889.732000000004"/>
    <n v="0"/>
    <n v="0"/>
    <n v="66305.140000000014"/>
    <n v="0"/>
    <n v="0"/>
    <n v="57504.929000000004"/>
    <n v="0"/>
    <n v="0"/>
    <n v="38804.75"/>
    <n v="0"/>
    <n v="0"/>
    <n v="20534.856"/>
    <n v="0"/>
    <n v="0"/>
    <n v="16718.577999999998"/>
    <n v="10"/>
    <n v="5.9813699466545545E-4"/>
    <n v="10"/>
    <n v="908446"/>
    <x v="57"/>
    <n v="1316"/>
    <n v="341"/>
    <n v="87639"/>
    <n v="257.00586510263929"/>
    <x v="60"/>
  </r>
  <r>
    <x v="68"/>
    <n v="55963.097000000002"/>
    <n v="0"/>
    <n v="0"/>
    <n v="57084.137499999997"/>
    <n v="0"/>
    <n v="0"/>
    <n v="63019.986999999994"/>
    <n v="0"/>
    <n v="0"/>
    <n v="58532.248500000002"/>
    <n v="0"/>
    <n v="0"/>
    <n v="56137.486499999999"/>
    <n v="0"/>
    <n v="0"/>
    <n v="66006.37"/>
    <n v="0"/>
    <n v="0"/>
    <n v="59258.419500000004"/>
    <n v="0"/>
    <n v="0"/>
    <n v="40622.344499999999"/>
    <n v="0"/>
    <n v="0"/>
    <n v="21120.998"/>
    <n v="11"/>
    <n v="5.2080872314840421E-4"/>
    <n v="17598.285"/>
    <n v="20"/>
    <n v="1.1364743780430877E-3"/>
    <n v="31"/>
    <n v="917060"/>
    <x v="58"/>
    <n v="800"/>
    <n v="440"/>
    <n v="95878"/>
    <n v="217.90454545454546"/>
    <x v="61"/>
  </r>
  <r>
    <x v="69"/>
    <n v="55605.577000000005"/>
    <n v="0"/>
    <n v="0"/>
    <n v="56836.578999999998"/>
    <n v="0"/>
    <n v="0"/>
    <n v="62878.769500000002"/>
    <n v="0"/>
    <n v="0"/>
    <n v="60016.873999999996"/>
    <n v="0"/>
    <n v="0"/>
    <n v="55664.169000000009"/>
    <n v="0"/>
    <n v="0"/>
    <n v="65539.785000000003"/>
    <n v="0"/>
    <n v="0"/>
    <n v="60626.925499999998"/>
    <n v="0"/>
    <n v="0"/>
    <n v="42976.856"/>
    <n v="10"/>
    <n v="2.3268337730428677E-4"/>
    <n v="21903.7035"/>
    <n v="0"/>
    <n v="0"/>
    <n v="17788.268"/>
    <n v="42"/>
    <n v="2.3611067699227379E-3"/>
    <n v="52"/>
    <n v="926454"/>
    <x v="59"/>
    <n v="660"/>
    <n v="559"/>
    <n v="131652"/>
    <n v="235.5134168157424"/>
    <x v="62"/>
  </r>
  <r>
    <x v="70"/>
    <n v="55711.476000000002"/>
    <n v="0"/>
    <n v="0"/>
    <n v="57244.154999999999"/>
    <n v="0"/>
    <n v="0"/>
    <n v="62166.0645"/>
    <n v="0"/>
    <n v="0"/>
    <n v="61130.983500000002"/>
    <n v="0"/>
    <n v="0"/>
    <n v="55197.853499999997"/>
    <n v="0"/>
    <n v="0"/>
    <n v="64876.364999999998"/>
    <n v="0"/>
    <n v="0"/>
    <n v="62302.944000000003"/>
    <n v="0"/>
    <n v="0"/>
    <n v="45427.873500000002"/>
    <n v="0"/>
    <n v="0"/>
    <n v="22421.5815"/>
    <n v="0"/>
    <n v="0"/>
    <n v="17960.129999999997"/>
    <n v="0"/>
    <n v="0"/>
    <n v="0"/>
    <n v="934695"/>
    <x v="9"/>
    <n v="416"/>
    <n v="646"/>
    <n v="146531"/>
    <n v="226.82817337461302"/>
    <x v="63"/>
  </r>
  <r>
    <x v="71"/>
    <n v="55282"/>
    <n v="0"/>
    <n v="0"/>
    <n v="57012"/>
    <n v="0"/>
    <n v="0"/>
    <n v="61443"/>
    <n v="0"/>
    <n v="0"/>
    <n v="62620.5"/>
    <n v="0"/>
    <n v="0"/>
    <n v="55156.5"/>
    <n v="0"/>
    <n v="0"/>
    <n v="64196"/>
    <n v="0"/>
    <n v="0"/>
    <n v="63514.5"/>
    <n v="0"/>
    <n v="0"/>
    <n v="47802.5"/>
    <n v="0"/>
    <n v="0"/>
    <n v="23320.5"/>
    <n v="10"/>
    <n v="4.2880727257134279E-4"/>
    <n v="18319"/>
    <n v="0"/>
    <n v="0"/>
    <n v="10"/>
    <n v="943732"/>
    <x v="60"/>
    <n v="364"/>
    <n v="636"/>
    <n v="134651"/>
    <n v="211.71540880503144"/>
    <x v="64"/>
  </r>
  <r>
    <x v="72"/>
    <n v="35894.413"/>
    <n v="0"/>
    <n v="0"/>
    <n v="29715.8665"/>
    <n v="0"/>
    <n v="0"/>
    <n v="44720.907999999996"/>
    <n v="0"/>
    <n v="0"/>
    <n v="52958.97"/>
    <n v="0"/>
    <n v="0"/>
    <n v="43249.825499999999"/>
    <n v="0"/>
    <n v="0"/>
    <n v="39130.794500000004"/>
    <n v="0"/>
    <n v="0"/>
    <n v="32069.5985"/>
    <n v="0"/>
    <n v="0"/>
    <n v="18241.422999999999"/>
    <n v="0"/>
    <n v="0"/>
    <n v="11768.66"/>
    <n v="0"/>
    <n v="0"/>
    <n v="10003.361000000001"/>
    <n v="0"/>
    <n v="0"/>
    <n v="0"/>
    <n v="588433"/>
    <x v="9"/>
    <s v="NULL"/>
    <s v="NULL"/>
    <s v="NULL"/>
    <s v="NULL"/>
    <x v="0"/>
  </r>
  <r>
    <x v="73"/>
    <n v="32142"/>
    <n v="0"/>
    <n v="0"/>
    <n v="26590.2"/>
    <n v="0"/>
    <n v="0"/>
    <n v="49966.2"/>
    <n v="0"/>
    <n v="0"/>
    <n v="56979"/>
    <n v="0"/>
    <n v="0"/>
    <n v="40908"/>
    <n v="0"/>
    <n v="0"/>
    <n v="37693.800000000003"/>
    <n v="0"/>
    <n v="0"/>
    <n v="30973.199999999997"/>
    <n v="0"/>
    <n v="0"/>
    <n v="17824.2"/>
    <n v="0"/>
    <n v="0"/>
    <n v="11103.6"/>
    <n v="0"/>
    <n v="0"/>
    <n v="9350.4"/>
    <n v="0"/>
    <n v="0"/>
    <n v="0"/>
    <n v="584400"/>
    <x v="9"/>
    <n v="1176"/>
    <n v="52"/>
    <n v="35512"/>
    <n v="682.92307692307691"/>
    <x v="65"/>
  </r>
  <r>
    <x v="74"/>
    <n v="33261.480000000003"/>
    <n v="0"/>
    <n v="0"/>
    <n v="26134.02"/>
    <n v="0"/>
    <n v="0"/>
    <n v="50486.175000000003"/>
    <n v="0"/>
    <n v="0"/>
    <n v="59692.477500000001"/>
    <n v="0"/>
    <n v="0"/>
    <n v="40982.895000000004"/>
    <n v="0"/>
    <n v="0"/>
    <n v="37716.142500000002"/>
    <n v="0"/>
    <n v="0"/>
    <n v="31776.592499999999"/>
    <n v="0"/>
    <n v="0"/>
    <n v="17818.650000000001"/>
    <n v="0"/>
    <n v="0"/>
    <n v="10691.19"/>
    <n v="0"/>
    <n v="0"/>
    <n v="10097.235000000001"/>
    <n v="0"/>
    <n v="0"/>
    <n v="0"/>
    <n v="593955"/>
    <x v="9"/>
    <n v="3310"/>
    <n v="118"/>
    <n v="102474"/>
    <n v="868.42372881355936"/>
    <x v="66"/>
  </r>
  <r>
    <x v="75"/>
    <n v="34528.262999999999"/>
    <n v="0"/>
    <n v="0"/>
    <n v="26047.637000000002"/>
    <n v="0"/>
    <n v="0"/>
    <n v="50580.876499999998"/>
    <n v="0"/>
    <n v="0"/>
    <n v="62696.056499999999"/>
    <n v="0"/>
    <n v="0"/>
    <n v="41191.612000000001"/>
    <n v="0"/>
    <n v="0"/>
    <n v="37557.058000000005"/>
    <n v="0"/>
    <n v="0"/>
    <n v="32408.106500000002"/>
    <n v="0"/>
    <n v="0"/>
    <n v="18778.529000000002"/>
    <n v="0"/>
    <n v="0"/>
    <n v="10903.662"/>
    <n v="0"/>
    <n v="0"/>
    <n v="10297.903"/>
    <n v="0"/>
    <n v="0"/>
    <n v="0"/>
    <n v="605759"/>
    <x v="9"/>
    <n v="3771"/>
    <n v="81"/>
    <n v="103180"/>
    <n v="1273.8271604938273"/>
    <x v="67"/>
  </r>
  <r>
    <x v="76"/>
    <n v="36542.889000000003"/>
    <n v="0"/>
    <n v="0"/>
    <n v="26013.582000000002"/>
    <n v="0"/>
    <n v="0"/>
    <n v="49859.3655"/>
    <n v="0"/>
    <n v="0"/>
    <n v="66582.382500000007"/>
    <n v="0"/>
    <n v="0"/>
    <n v="42117.228000000003"/>
    <n v="0"/>
    <n v="0"/>
    <n v="38091.316500000001"/>
    <n v="0"/>
    <n v="0"/>
    <n v="32826.663"/>
    <n v="0"/>
    <n v="0"/>
    <n v="19200.501"/>
    <n v="0"/>
    <n v="0"/>
    <n v="10838.9925"/>
    <n v="0"/>
    <n v="0"/>
    <n v="9909.9359999999997"/>
    <n v="0"/>
    <n v="0"/>
    <n v="0"/>
    <n v="619371"/>
    <x v="9"/>
    <n v="4822"/>
    <n v="107"/>
    <n v="84012"/>
    <n v="785.15887850467288"/>
    <x v="68"/>
  </r>
  <r>
    <x v="77"/>
    <n v="38657.896000000001"/>
    <n v="0"/>
    <n v="0"/>
    <n v="26616.912"/>
    <n v="0"/>
    <n v="0"/>
    <n v="49431.407999999996"/>
    <n v="0"/>
    <n v="0"/>
    <n v="70027.828000000009"/>
    <n v="0"/>
    <n v="0"/>
    <n v="43727.784"/>
    <n v="0"/>
    <n v="0"/>
    <n v="38024.160000000003"/>
    <n v="0"/>
    <n v="0"/>
    <n v="33904.876000000004"/>
    <n v="0"/>
    <n v="0"/>
    <n v="19962.684000000001"/>
    <n v="0"/>
    <n v="0"/>
    <n v="10773.511999999999"/>
    <n v="0"/>
    <n v="0"/>
    <n v="10139.776"/>
    <n v="0"/>
    <n v="0"/>
    <n v="0"/>
    <n v="633736"/>
    <x v="9"/>
    <n v="5585"/>
    <n v="92"/>
    <n v="73135"/>
    <n v="794.945652173913"/>
    <x v="69"/>
  </r>
  <r>
    <x v="78"/>
    <n v="40144.008000000002"/>
    <n v="0"/>
    <n v="0"/>
    <n v="27518.07"/>
    <n v="0"/>
    <n v="0"/>
    <n v="48885.042000000001"/>
    <n v="0"/>
    <n v="0"/>
    <n v="72518.208000000013"/>
    <n v="0"/>
    <n v="0"/>
    <n v="45000.138000000006"/>
    <n v="0"/>
    <n v="0"/>
    <n v="38525.297999999995"/>
    <n v="0"/>
    <n v="0"/>
    <n v="34316.652000000002"/>
    <n v="0"/>
    <n v="0"/>
    <n v="20719.487999999998"/>
    <n v="0"/>
    <n v="0"/>
    <n v="11007.227999999999"/>
    <n v="0"/>
    <n v="0"/>
    <n v="10359.744000000001"/>
    <n v="0"/>
    <n v="0"/>
    <n v="0"/>
    <n v="647484"/>
    <x v="9"/>
    <n v="4010"/>
    <n v="71"/>
    <n v="63840"/>
    <n v="899.15492957746483"/>
    <x v="70"/>
  </r>
  <r>
    <x v="79"/>
    <n v="42176.576000000001"/>
    <n v="0"/>
    <n v="0"/>
    <n v="28666.891499999998"/>
    <n v="0"/>
    <n v="0"/>
    <n v="48437.161500000002"/>
    <n v="0"/>
    <n v="0"/>
    <n v="74797.521500000003"/>
    <n v="0"/>
    <n v="0"/>
    <n v="46460.1345"/>
    <n v="0"/>
    <n v="0"/>
    <n v="38552.0265"/>
    <n v="0"/>
    <n v="0"/>
    <n v="34597.972500000003"/>
    <n v="0"/>
    <n v="0"/>
    <n v="21417.7925"/>
    <n v="0"/>
    <n v="0"/>
    <n v="10873.648499999999"/>
    <n v="0"/>
    <n v="0"/>
    <n v="10544.144"/>
    <n v="0"/>
    <n v="0"/>
    <n v="0"/>
    <n v="659009"/>
    <x v="9"/>
    <n v="6953"/>
    <n v="103"/>
    <n v="112261"/>
    <n v="1089.9126213592233"/>
    <x v="71"/>
  </r>
  <r>
    <x v="80"/>
    <n v="43607"/>
    <n v="0"/>
    <n v="0"/>
    <n v="29450"/>
    <n v="0"/>
    <n v="0"/>
    <n v="46020.5"/>
    <n v="0"/>
    <n v="0"/>
    <n v="78195"/>
    <n v="0"/>
    <n v="0"/>
    <n v="47802"/>
    <n v="0"/>
    <n v="0"/>
    <n v="38290"/>
    <n v="0"/>
    <n v="0"/>
    <n v="34750"/>
    <n v="0"/>
    <n v="0"/>
    <n v="22791"/>
    <n v="0"/>
    <n v="0"/>
    <n v="11529"/>
    <n v="0"/>
    <n v="0"/>
    <n v="11129"/>
    <n v="0"/>
    <n v="0"/>
    <n v="0"/>
    <n v="672391"/>
    <x v="9"/>
    <n v="9137"/>
    <n v="139"/>
    <n v="268269"/>
    <n v="1929.9928057553957"/>
    <x v="72"/>
  </r>
  <r>
    <x v="81"/>
    <n v="1145650.9979999999"/>
    <n v="0"/>
    <n v="0"/>
    <n v="1100263.0465000002"/>
    <n v="0"/>
    <n v="0"/>
    <n v="1173811.858"/>
    <n v="0"/>
    <n v="0"/>
    <n v="1145094.1275000004"/>
    <n v="20"/>
    <n v="1.7465813088802162E-5"/>
    <n v="1259145.2755"/>
    <n v="22"/>
    <n v="1.747216975520471E-5"/>
    <n v="1280161.9934999999"/>
    <n v="150"/>
    <n v="1.1717267092885305E-4"/>
    <n v="1046073.9555000002"/>
    <n v="201"/>
    <n v="1.9214702645371421E-4"/>
    <n v="739489.28600000008"/>
    <n v="284"/>
    <n v="3.8404883664534925E-4"/>
    <n v="582530.46649999998"/>
    <n v="604"/>
    <n v="1.036855640579616E-3"/>
    <n v="427425.42700000003"/>
    <n v="973"/>
    <n v="2.2764204900706572E-3"/>
    <n v="1861"/>
    <n v="18222420"/>
    <x v="61"/>
    <s v="NULL"/>
    <s v="NULL"/>
    <s v="NULL"/>
    <s v="NULL"/>
    <x v="0"/>
  </r>
  <r>
    <x v="82"/>
    <n v="1080836.835"/>
    <n v="0"/>
    <n v="0"/>
    <n v="1101038.2435000001"/>
    <n v="0"/>
    <n v="0"/>
    <n v="1219607.9649999999"/>
    <n v="0"/>
    <n v="0"/>
    <n v="1123663.5869999998"/>
    <n v="0"/>
    <n v="0"/>
    <n v="1252691.8269999998"/>
    <n v="0"/>
    <n v="0"/>
    <n v="1332403.5565000002"/>
    <n v="60"/>
    <n v="4.503140186567041E-5"/>
    <n v="1111414.3485000003"/>
    <n v="140"/>
    <n v="1.2596562226225384E-4"/>
    <n v="816690.51"/>
    <n v="294"/>
    <n v="3.5998948977624339E-4"/>
    <n v="543268.16500000015"/>
    <n v="648"/>
    <n v="1.1927811010240216E-3"/>
    <n v="412305.614"/>
    <n v="962"/>
    <n v="2.3332207162233788E-3"/>
    <n v="1904"/>
    <n v="18500150"/>
    <x v="62"/>
    <s v="NULL"/>
    <s v="NULL"/>
    <s v="NULL"/>
    <s v="NULL"/>
    <x v="0"/>
  </r>
  <r>
    <x v="83"/>
    <n v="1073654.807"/>
    <n v="0"/>
    <n v="0"/>
    <n v="1096410.3305000002"/>
    <n v="0"/>
    <n v="0"/>
    <n v="1222829.6530000004"/>
    <n v="0"/>
    <n v="0"/>
    <n v="1132072.8619999997"/>
    <n v="0"/>
    <n v="0"/>
    <n v="1230017.7340000002"/>
    <n v="10"/>
    <n v="8.1299640839162062E-6"/>
    <n v="1343164.6905"/>
    <n v="74"/>
    <n v="5.5093765137954239E-5"/>
    <n v="1138028.1605"/>
    <n v="193"/>
    <n v="1.6959158542720438E-4"/>
    <n v="836769.29750000022"/>
    <n v="327"/>
    <n v="3.9078871676694125E-4"/>
    <n v="545354.96799999999"/>
    <n v="629"/>
    <n v="1.1533772256751497E-3"/>
    <n v="429136.14400000009"/>
    <n v="1078"/>
    <n v="2.5120233172435825E-3"/>
    <n v="2034"/>
    <n v="18587927"/>
    <x v="63"/>
    <s v="NULL"/>
    <s v="NULL"/>
    <s v="NULL"/>
    <s v="NULL"/>
    <x v="0"/>
  </r>
  <r>
    <x v="84"/>
    <n v="1058097.4350000003"/>
    <n v="0"/>
    <n v="0"/>
    <n v="1087469.4450000001"/>
    <n v="0"/>
    <n v="0"/>
    <n v="1218664.2285000002"/>
    <n v="0"/>
    <n v="0"/>
    <n v="1138158.7745000003"/>
    <n v="0"/>
    <n v="0"/>
    <n v="1202006.5194999999"/>
    <n v="0"/>
    <n v="0"/>
    <n v="1344031.966"/>
    <n v="25"/>
    <n v="1.8600748071791024E-5"/>
    <n v="1158756.9175"/>
    <n v="186"/>
    <n v="1.6051684110010933E-4"/>
    <n v="862480.49199999997"/>
    <n v="324"/>
    <n v="3.756606705952023E-4"/>
    <n v="545557.11050000007"/>
    <n v="606"/>
    <n v="1.1107911313713872E-3"/>
    <n v="443784.38100000005"/>
    <n v="1055"/>
    <n v="2.3772806010493638E-3"/>
    <n v="1985"/>
    <n v="18613958"/>
    <x v="64"/>
    <s v="NULL"/>
    <s v="NULL"/>
    <s v="NULL"/>
    <s v="NULL"/>
    <x v="0"/>
  </r>
  <r>
    <x v="85"/>
    <n v="1057005.1019999993"/>
    <n v="0"/>
    <n v="0"/>
    <n v="1089561.1475"/>
    <n v="0"/>
    <n v="0"/>
    <n v="1218214.5105000003"/>
    <n v="0"/>
    <n v="0"/>
    <n v="1154375.0414999998"/>
    <n v="0"/>
    <n v="0"/>
    <n v="1188433.807"/>
    <n v="13"/>
    <n v="1.0938766571119598E-5"/>
    <n v="1343956.9405"/>
    <n v="115"/>
    <n v="8.556821765228273E-5"/>
    <n v="1177767.1319999998"/>
    <n v="278"/>
    <n v="2.3603986938226093E-4"/>
    <n v="884815.63950000016"/>
    <n v="374"/>
    <n v="4.2268692290672373E-4"/>
    <n v="543946.09050000005"/>
    <n v="609"/>
    <n v="1.1195962442531791E-3"/>
    <n v="456121.97899999993"/>
    <n v="1153"/>
    <n v="2.5278325822575636E-3"/>
    <n v="2136"/>
    <n v="18717080"/>
    <x v="65"/>
    <s v="NULL"/>
    <s v="NULL"/>
    <s v="NULL"/>
    <s v="NULL"/>
    <x v="0"/>
  </r>
  <r>
    <x v="86"/>
    <n v="1065821.46"/>
    <n v="0"/>
    <n v="0"/>
    <n v="1105634.0779999997"/>
    <n v="0"/>
    <n v="0"/>
    <n v="1231340.8130000001"/>
    <n v="0"/>
    <n v="0"/>
    <n v="1192116.1719999998"/>
    <n v="13"/>
    <n v="1.0904977472279441E-5"/>
    <n v="1196294.8424999998"/>
    <n v="22"/>
    <n v="1.8390115227801799E-5"/>
    <n v="1359347.1495000001"/>
    <n v="139"/>
    <n v="1.0225496853480546E-4"/>
    <n v="1219764.5129999998"/>
    <n v="277"/>
    <n v="2.2709301430545885E-4"/>
    <n v="933363.77"/>
    <n v="388"/>
    <n v="4.1570072941657035E-4"/>
    <n v="560928.0064999999"/>
    <n v="671"/>
    <n v="1.1962319446069593E-3"/>
    <n v="476025.81299999985"/>
    <n v="1084"/>
    <n v="2.2771874347914832E-3"/>
    <n v="2143"/>
    <n v="19138571"/>
    <x v="66"/>
    <s v="NULL"/>
    <s v="NULL"/>
    <s v="NULL"/>
    <s v="NULL"/>
    <x v="0"/>
  </r>
  <r>
    <x v="87"/>
    <n v="1059585.5889999999"/>
    <n v="0"/>
    <n v="0"/>
    <n v="1099360.8255000003"/>
    <n v="0"/>
    <n v="0"/>
    <n v="1218545.3344999999"/>
    <n v="0"/>
    <n v="0"/>
    <n v="1207917.1944999998"/>
    <n v="0"/>
    <n v="0"/>
    <n v="1188878.6305"/>
    <n v="0"/>
    <n v="0"/>
    <n v="1348445.0084999995"/>
    <n v="56"/>
    <n v="4.1529316840509492E-5"/>
    <n v="1242641.2179999999"/>
    <n v="224"/>
    <n v="1.8026120231270167E-4"/>
    <n v="976280.5079999998"/>
    <n v="441"/>
    <n v="4.5171443697409155E-4"/>
    <n v="576170.11950000003"/>
    <n v="733"/>
    <n v="1.2721937066713853E-3"/>
    <n v="492651.68300000002"/>
    <n v="1097"/>
    <n v="2.2267253677483124E-3"/>
    <n v="2271"/>
    <n v="19266113"/>
    <x v="67"/>
    <s v="NULL"/>
    <s v="NULL"/>
    <s v="NULL"/>
    <s v="NULL"/>
    <x v="0"/>
  </r>
  <r>
    <x v="88"/>
    <n v="1089713.2459999998"/>
    <n v="0"/>
    <n v="0"/>
    <n v="1127289.0495000002"/>
    <n v="0"/>
    <n v="0"/>
    <n v="1237696.8759999999"/>
    <n v="0"/>
    <n v="0"/>
    <n v="1260379.2129999998"/>
    <n v="0"/>
    <n v="0"/>
    <n v="1212089.0074999998"/>
    <n v="30"/>
    <n v="2.4750657595580913E-5"/>
    <n v="1368529.1135"/>
    <n v="108"/>
    <n v="7.8916845052562338E-5"/>
    <n v="1286663.08"/>
    <n v="274"/>
    <n v="2.1295396149860769E-4"/>
    <n v="1038470.8565"/>
    <n v="471"/>
    <n v="4.5355148587166924E-4"/>
    <n v="596970.16650000017"/>
    <n v="701"/>
    <n v="1.1742630358061617E-3"/>
    <n v="514060.26300000004"/>
    <n v="1088"/>
    <n v="2.1164833742459491E-3"/>
    <n v="2260"/>
    <n v="19861484"/>
    <x v="68"/>
    <s v="NULL"/>
    <s v="NULL"/>
    <s v="NULL"/>
    <s v="NULL"/>
    <x v="0"/>
  </r>
  <r>
    <x v="89"/>
    <n v="1099797"/>
    <n v="0"/>
    <n v="0"/>
    <n v="1137229"/>
    <n v="0"/>
    <n v="0"/>
    <n v="1238913"/>
    <n v="0"/>
    <n v="0"/>
    <n v="1294400.5"/>
    <n v="0"/>
    <n v="0"/>
    <n v="1226193"/>
    <n v="0"/>
    <n v="0"/>
    <n v="1369631"/>
    <n v="51"/>
    <n v="3.7236306713268025E-5"/>
    <n v="1317502.5"/>
    <n v="300"/>
    <n v="2.277035527446817E-4"/>
    <n v="1079558"/>
    <n v="516"/>
    <n v="4.7797339281446664E-4"/>
    <n v="614786.5"/>
    <n v="744"/>
    <n v="1.2101762156455941E-3"/>
    <n v="521049"/>
    <n v="1294"/>
    <n v="2.4834516523397992E-3"/>
    <n v="2554"/>
    <n v="20177273"/>
    <x v="69"/>
    <s v="NULL"/>
    <s v="NULL"/>
    <s v="NULL"/>
    <s v="NULL"/>
    <x v="0"/>
  </r>
  <r>
    <x v="90"/>
    <n v="727810.33900000027"/>
    <n v="0"/>
    <n v="0"/>
    <n v="683959.48049999983"/>
    <n v="0"/>
    <n v="0"/>
    <n v="684863.98200000031"/>
    <n v="0"/>
    <n v="0"/>
    <n v="678226.8054999999"/>
    <n v="0"/>
    <n v="0"/>
    <n v="721220.58599999989"/>
    <n v="10"/>
    <n v="1.3865383481996175E-5"/>
    <n v="663174.14950000029"/>
    <n v="31"/>
    <n v="4.6744885975082759E-5"/>
    <n v="479331.4310000001"/>
    <n v="116"/>
    <n v="2.4200374208300138E-4"/>
    <n v="264998.80150000012"/>
    <n v="189"/>
    <n v="7.1321077276645687E-4"/>
    <n v="152382.63700000005"/>
    <n v="410"/>
    <n v="2.6905952546286481E-3"/>
    <n v="111636.011"/>
    <n v="562"/>
    <n v="5.0342178564585218E-3"/>
    <n v="1161"/>
    <n v="9497667"/>
    <x v="70"/>
    <s v="NULL"/>
    <s v="NULL"/>
    <s v="NULL"/>
    <s v="NULL"/>
    <x v="0"/>
  </r>
  <r>
    <x v="91"/>
    <n v="684582.38200000057"/>
    <n v="0"/>
    <n v="0"/>
    <n v="673124.55050000013"/>
    <n v="0"/>
    <n v="0"/>
    <n v="682407.06949999998"/>
    <n v="0"/>
    <n v="0"/>
    <n v="656345.3330000001"/>
    <n v="0"/>
    <n v="0"/>
    <n v="706515.2224999998"/>
    <n v="0"/>
    <n v="0"/>
    <n v="667703.17099999974"/>
    <n v="22"/>
    <n v="3.2948772681506421E-5"/>
    <n v="496238.54550000012"/>
    <n v="91"/>
    <n v="1.8337954764942777E-4"/>
    <n v="278130.85250000004"/>
    <n v="223"/>
    <n v="8.0178088117714296E-4"/>
    <n v="148960.75799999997"/>
    <n v="392"/>
    <n v="2.6315655563460549E-3"/>
    <n v="108187.29200000002"/>
    <n v="557"/>
    <n v="5.1484789914142586E-3"/>
    <n v="1172"/>
    <n v="9411980"/>
    <x v="71"/>
    <n v="18992"/>
    <n v="802"/>
    <n v="491988"/>
    <n v="613.45137157107229"/>
    <x v="73"/>
  </r>
  <r>
    <x v="92"/>
    <n v="679333.37300000002"/>
    <n v="0"/>
    <n v="0"/>
    <n v="675869.13000000012"/>
    <n v="0"/>
    <n v="0"/>
    <n v="684300.23300000012"/>
    <n v="0"/>
    <n v="0"/>
    <n v="655403.69249999966"/>
    <n v="0"/>
    <n v="0"/>
    <n v="697258.45799999987"/>
    <n v="0"/>
    <n v="0"/>
    <n v="673120.23200000008"/>
    <n v="12"/>
    <n v="1.7827424328555912E-5"/>
    <n v="509602.77850000001"/>
    <n v="130"/>
    <n v="2.5510064992708824E-4"/>
    <n v="287274.13099999994"/>
    <n v="253"/>
    <n v="8.8069189912543867E-4"/>
    <n v="150924.88400000002"/>
    <n v="376"/>
    <n v="2.4913055424312927E-3"/>
    <n v="109612.06999999998"/>
    <n v="544"/>
    <n v="4.9629570904007204E-3"/>
    <n v="1173"/>
    <n v="9455367"/>
    <x v="72"/>
    <n v="33476"/>
    <n v="2757"/>
    <n v="1702789"/>
    <n v="617.62386652158148"/>
    <x v="74"/>
  </r>
  <r>
    <x v="93"/>
    <n v="668779.0199999999"/>
    <n v="0"/>
    <n v="0"/>
    <n v="674934.12750000006"/>
    <n v="0"/>
    <n v="0"/>
    <n v="682281.34550000005"/>
    <n v="0"/>
    <n v="0"/>
    <n v="654042.09000000008"/>
    <n v="0"/>
    <n v="0"/>
    <n v="686577.87100000004"/>
    <n v="0"/>
    <n v="0"/>
    <n v="672585.44900000037"/>
    <n v="13"/>
    <n v="1.932839911914299E-5"/>
    <n v="519726.13649999996"/>
    <n v="109"/>
    <n v="2.0972583894672E-4"/>
    <n v="296497.46550000011"/>
    <n v="156"/>
    <n v="5.2614277743294891E-4"/>
    <n v="151506.28900000005"/>
    <n v="419"/>
    <n v="2.7655617648980886E-3"/>
    <n v="112049.675"/>
    <n v="533"/>
    <n v="4.7568187948782538E-3"/>
    <n v="1108"/>
    <n v="9452262"/>
    <x v="73"/>
    <n v="26914"/>
    <n v="2305"/>
    <n v="1570495"/>
    <n v="681.34273318872022"/>
    <x v="75"/>
  </r>
  <r>
    <x v="94"/>
    <n v="664131.05300000019"/>
    <n v="0"/>
    <n v="0"/>
    <n v="684775.92550000013"/>
    <n v="0"/>
    <n v="0"/>
    <n v="692200.66050000023"/>
    <n v="0"/>
    <n v="0"/>
    <n v="656253.52000000025"/>
    <n v="0"/>
    <n v="0"/>
    <n v="680240.16049999977"/>
    <n v="17"/>
    <n v="2.4991173687105475E-5"/>
    <n v="679820.75299999968"/>
    <n v="42"/>
    <n v="6.1780991260794918E-5"/>
    <n v="538218.12599999993"/>
    <n v="113"/>
    <n v="2.0995205204218635E-4"/>
    <n v="316278.70099999988"/>
    <n v="222"/>
    <n v="7.0191258310498775E-4"/>
    <n v="157274.52899999995"/>
    <n v="398"/>
    <n v="2.5306068473427133E-3"/>
    <n v="116858.79200000004"/>
    <n v="531"/>
    <n v="4.5439456536569348E-3"/>
    <n v="1151"/>
    <n v="9590792"/>
    <x v="74"/>
    <n v="22001"/>
    <n v="1910"/>
    <n v="1514663"/>
    <n v="793.01727748691098"/>
    <x v="76"/>
  </r>
  <r>
    <x v="95"/>
    <n v="645999.88000000024"/>
    <n v="0"/>
    <n v="0"/>
    <n v="673744.64899999986"/>
    <n v="0"/>
    <n v="0"/>
    <n v="682947.24600000028"/>
    <n v="0"/>
    <n v="0"/>
    <n v="653416.26249999995"/>
    <n v="0"/>
    <n v="0"/>
    <n v="666199.90549999988"/>
    <n v="14"/>
    <n v="2.1014713278130301E-5"/>
    <n v="667563.28850000002"/>
    <n v="47"/>
    <n v="7.0405309593354006E-5"/>
    <n v="537646.65700000001"/>
    <n v="187"/>
    <n v="3.4781207613832516E-4"/>
    <n v="320465.24400000001"/>
    <n v="257"/>
    <n v="8.0195904177365331E-4"/>
    <n v="155922.31099999999"/>
    <n v="348"/>
    <n v="2.231880721675553E-3"/>
    <n v="113925.14099999995"/>
    <n v="528"/>
    <n v="4.6346223086965524E-3"/>
    <n v="1133"/>
    <n v="9478952"/>
    <x v="75"/>
    <n v="15117"/>
    <n v="1636"/>
    <n v="1186250"/>
    <n v="725.0916870415648"/>
    <x v="77"/>
  </r>
  <r>
    <x v="96"/>
    <n v="642174.48999999987"/>
    <n v="0"/>
    <n v="0"/>
    <n v="679812.7174999998"/>
    <n v="0"/>
    <n v="0"/>
    <n v="689523.86349999951"/>
    <n v="0"/>
    <n v="0"/>
    <n v="661195.44349999982"/>
    <n v="0"/>
    <n v="0"/>
    <n v="667337.1174999997"/>
    <n v="0"/>
    <n v="0"/>
    <n v="674206.39049999998"/>
    <n v="11"/>
    <n v="1.6315478694650551E-5"/>
    <n v="557356.35000000009"/>
    <n v="162"/>
    <n v="2.9065785291582303E-4"/>
    <n v="343694.16300000006"/>
    <n v="241"/>
    <n v="7.0120480923035046E-4"/>
    <n v="163080.6509999999"/>
    <n v="419"/>
    <n v="2.5692808891227708E-3"/>
    <n v="117757.39100000003"/>
    <n v="499"/>
    <n v="4.237525948583557E-3"/>
    <n v="1159"/>
    <n v="9631395"/>
    <x v="76"/>
    <n v="18685"/>
    <n v="1524"/>
    <n v="1393210"/>
    <n v="914.17979002624668"/>
    <x v="78"/>
  </r>
  <r>
    <x v="97"/>
    <n v="632313.38799999945"/>
    <n v="0"/>
    <n v="0"/>
    <n v="672957.79300000018"/>
    <n v="0"/>
    <n v="0"/>
    <n v="681619.29350000015"/>
    <n v="0"/>
    <n v="0"/>
    <n v="658622.46099999954"/>
    <n v="0"/>
    <n v="0"/>
    <n v="655148.87250000006"/>
    <n v="0"/>
    <n v="0"/>
    <n v="665231.28950000019"/>
    <n v="10"/>
    <n v="1.5032365671669142E-5"/>
    <n v="557517.25750000007"/>
    <n v="192"/>
    <n v="3.4438395837459792E-4"/>
    <n v="355041.50749999989"/>
    <n v="266"/>
    <n v="7.4920817532862717E-4"/>
    <n v="164704.0595"/>
    <n v="351"/>
    <n v="2.1310950140849441E-3"/>
    <n v="118974.02500000007"/>
    <n v="451"/>
    <n v="3.7907433996622352E-3"/>
    <n v="1068"/>
    <n v="9574997"/>
    <x v="77"/>
    <n v="43742"/>
    <n v="1870"/>
    <n v="2069227"/>
    <n v="1106.5385026737968"/>
    <x v="79"/>
  </r>
  <r>
    <x v="98"/>
    <n v="617683"/>
    <n v="0"/>
    <n v="0"/>
    <n v="663851"/>
    <n v="0"/>
    <n v="0"/>
    <n v="675220.5"/>
    <n v="0"/>
    <n v="0"/>
    <n v="660782.5"/>
    <n v="0"/>
    <n v="0"/>
    <n v="649149.5"/>
    <n v="0"/>
    <n v="0"/>
    <n v="662901.5"/>
    <n v="20"/>
    <n v="3.0170394847499969E-5"/>
    <n v="567748"/>
    <n v="149"/>
    <n v="2.6244037847777534E-4"/>
    <n v="372428"/>
    <n v="274"/>
    <n v="7.3571267466463321E-4"/>
    <n v="170610.5"/>
    <n v="391"/>
    <n v="2.2917698500385382E-3"/>
    <n v="119554"/>
    <n v="452"/>
    <n v="3.780718336483932E-3"/>
    <n v="1117"/>
    <n v="9582620"/>
    <x v="78"/>
    <n v="72183"/>
    <n v="2682"/>
    <n v="2609650"/>
    <n v="973.02386278896347"/>
    <x v="80"/>
  </r>
  <r>
    <x v="99"/>
    <n v="86680.740999999995"/>
    <n v="0"/>
    <n v="0"/>
    <n v="77023.583499999993"/>
    <n v="0"/>
    <n v="0"/>
    <n v="87366.582500000004"/>
    <n v="0"/>
    <n v="0"/>
    <n v="91755.928500000009"/>
    <n v="0"/>
    <n v="0"/>
    <n v="87850.353999999992"/>
    <n v="0"/>
    <n v="0"/>
    <n v="90029.113500000007"/>
    <n v="0"/>
    <n v="0"/>
    <n v="73507.481"/>
    <n v="0"/>
    <n v="0"/>
    <n v="43453.002500000002"/>
    <n v="0"/>
    <n v="0"/>
    <n v="33923.572"/>
    <n v="0"/>
    <n v="0"/>
    <n v="25893.421000000002"/>
    <n v="105"/>
    <n v="4.0550841080442789E-3"/>
    <n v="105"/>
    <n v="1280241"/>
    <x v="79"/>
    <s v="NULL"/>
    <s v="NULL"/>
    <s v="NULL"/>
    <s v="NULL"/>
    <x v="0"/>
  </r>
  <r>
    <x v="100"/>
    <n v="86252.421000000002"/>
    <n v="0"/>
    <n v="0"/>
    <n v="81087.603499999997"/>
    <n v="0"/>
    <n v="0"/>
    <n v="90470.723499999993"/>
    <n v="0"/>
    <n v="0"/>
    <n v="89893.653000000006"/>
    <n v="0"/>
    <n v="0"/>
    <n v="89569.884500000015"/>
    <n v="0"/>
    <n v="0"/>
    <n v="97143.051500000001"/>
    <n v="0"/>
    <n v="0"/>
    <n v="82582.922500000015"/>
    <n v="0"/>
    <n v="0"/>
    <n v="46992.222000000002"/>
    <n v="0"/>
    <n v="0"/>
    <n v="32441.851500000001"/>
    <n v="22"/>
    <n v="6.7813638811582623E-4"/>
    <n v="27040.289000000001"/>
    <n v="119"/>
    <n v="4.4008405383537137E-3"/>
    <n v="141"/>
    <n v="1333591"/>
    <x v="80"/>
    <n v="458"/>
    <n v="233"/>
    <n v="27274"/>
    <n v="117.05579399141631"/>
    <x v="81"/>
  </r>
  <r>
    <x v="101"/>
    <n v="87273.002000000008"/>
    <n v="0"/>
    <n v="0"/>
    <n v="81680.840999999986"/>
    <n v="0"/>
    <n v="0"/>
    <n v="90914.857500000013"/>
    <n v="0"/>
    <n v="0"/>
    <n v="91634.930999999982"/>
    <n v="0"/>
    <n v="0"/>
    <n v="88838.718999999997"/>
    <n v="0"/>
    <n v="0"/>
    <n v="96350.272499999992"/>
    <n v="0"/>
    <n v="0"/>
    <n v="85312.722500000003"/>
    <n v="0"/>
    <n v="0"/>
    <n v="48995.945999999996"/>
    <n v="0"/>
    <n v="0"/>
    <n v="32525.936999999998"/>
    <n v="11"/>
    <n v="3.3819164072045028E-4"/>
    <n v="28777.923999999999"/>
    <n v="182"/>
    <n v="6.3242921900829264E-3"/>
    <n v="193"/>
    <n v="1346554"/>
    <x v="81"/>
    <n v="2793"/>
    <n v="903"/>
    <n v="235913"/>
    <n v="261.2547065337763"/>
    <x v="82"/>
  </r>
  <r>
    <x v="102"/>
    <n v="88387.760999999999"/>
    <n v="0"/>
    <n v="0"/>
    <n v="81581.091000000015"/>
    <n v="0"/>
    <n v="0"/>
    <n v="91220.857500000013"/>
    <n v="0"/>
    <n v="0"/>
    <n v="94305.104499999987"/>
    <n v="0"/>
    <n v="0"/>
    <n v="88062.338499999983"/>
    <n v="0"/>
    <n v="0"/>
    <n v="95803.680000000022"/>
    <n v="0"/>
    <n v="0"/>
    <n v="87310.21650000001"/>
    <n v="0"/>
    <n v="0"/>
    <n v="51063.955000000002"/>
    <n v="0"/>
    <n v="0"/>
    <n v="31600.071"/>
    <n v="31"/>
    <n v="9.8101045405878996E-4"/>
    <n v="31781.493000000002"/>
    <n v="239"/>
    <n v="7.520099826650686E-3"/>
    <n v="270"/>
    <n v="1362730"/>
    <x v="82"/>
    <n v="10551"/>
    <n v="1090"/>
    <n v="644722"/>
    <n v="591.48807339449536"/>
    <x v="83"/>
  </r>
  <r>
    <x v="103"/>
    <n v="88924.034"/>
    <n v="0"/>
    <n v="0"/>
    <n v="82935.267999999996"/>
    <n v="0"/>
    <n v="0"/>
    <n v="91314.158000000025"/>
    <n v="0"/>
    <n v="0"/>
    <n v="96317.135500000004"/>
    <n v="0"/>
    <n v="0"/>
    <n v="87098.070999999996"/>
    <n v="0"/>
    <n v="0"/>
    <n v="94242.650999999998"/>
    <n v="0"/>
    <n v="0"/>
    <n v="88555.57699999999"/>
    <n v="0"/>
    <n v="0"/>
    <n v="53438.046500000004"/>
    <n v="0"/>
    <n v="0"/>
    <n v="31377.025500000003"/>
    <n v="67"/>
    <n v="2.1353203158151492E-3"/>
    <n v="32578.109000000004"/>
    <n v="252"/>
    <n v="7.7352555975547868E-3"/>
    <n v="319"/>
    <n v="1376298"/>
    <x v="83"/>
    <n v="3570"/>
    <n v="775"/>
    <n v="124600"/>
    <n v="160.7741935483871"/>
    <x v="84"/>
  </r>
  <r>
    <x v="104"/>
    <n v="89518.225999999995"/>
    <n v="0"/>
    <n v="0"/>
    <n v="84001.062000000005"/>
    <n v="0"/>
    <n v="0"/>
    <n v="93038.91"/>
    <n v="0"/>
    <n v="0"/>
    <n v="99560.7"/>
    <n v="0"/>
    <n v="0"/>
    <n v="87140.142999999996"/>
    <n v="0"/>
    <n v="0"/>
    <n v="92170.947499999995"/>
    <n v="0"/>
    <n v="0"/>
    <n v="88602.116999999998"/>
    <n v="0"/>
    <n v="0"/>
    <n v="56456.241500000004"/>
    <n v="0"/>
    <n v="0"/>
    <n v="32236.046000000002"/>
    <n v="62"/>
    <n v="1.9233128033134088E-3"/>
    <n v="35489.49"/>
    <n v="224"/>
    <n v="6.3117277819433309E-3"/>
    <n v="286"/>
    <n v="1391072"/>
    <x v="84"/>
    <n v="3767"/>
    <n v="845"/>
    <n v="91479"/>
    <n v="108.25917159763314"/>
    <x v="85"/>
  </r>
  <r>
    <x v="105"/>
    <n v="91491.915999999997"/>
    <n v="0"/>
    <n v="0"/>
    <n v="84182.578999999998"/>
    <n v="0"/>
    <n v="0"/>
    <n v="92223.2255"/>
    <n v="0"/>
    <n v="0"/>
    <n v="102455.87250000001"/>
    <n v="0"/>
    <n v="0"/>
    <n v="87716.106"/>
    <n v="0"/>
    <n v="0"/>
    <n v="90779.463500000013"/>
    <n v="0"/>
    <n v="0"/>
    <n v="89560.606999999989"/>
    <n v="0"/>
    <n v="0"/>
    <n v="59891.294500000004"/>
    <n v="0"/>
    <n v="0"/>
    <n v="31673.781999999999"/>
    <n v="79"/>
    <n v="2.4941764137923284E-3"/>
    <n v="36780.498999999996"/>
    <n v="326"/>
    <n v="8.8633925276543971E-3"/>
    <n v="405"/>
    <n v="1406214"/>
    <x v="85"/>
    <n v="5625"/>
    <n v="834"/>
    <n v="103882"/>
    <n v="124.55875299760191"/>
    <x v="86"/>
  </r>
  <r>
    <x v="106"/>
    <n v="92158.558000000019"/>
    <n v="0"/>
    <n v="0"/>
    <n v="83993.907500000001"/>
    <n v="0"/>
    <n v="0"/>
    <n v="90104.594000000012"/>
    <n v="0"/>
    <n v="0"/>
    <n v="101593.97850000001"/>
    <n v="0"/>
    <n v="0"/>
    <n v="88127.111999999994"/>
    <n v="0"/>
    <n v="0"/>
    <n v="90892.624000000011"/>
    <n v="0"/>
    <n v="0"/>
    <n v="92018.34199999999"/>
    <n v="0"/>
    <n v="0"/>
    <n v="63144.410499999998"/>
    <n v="0"/>
    <n v="0"/>
    <n v="31938.983499999998"/>
    <n v="45"/>
    <n v="1.408936511708333E-3"/>
    <n v="37988.300000000003"/>
    <n v="303"/>
    <n v="7.9761400220594234E-3"/>
    <n v="348"/>
    <n v="1413673"/>
    <x v="86"/>
    <n v="1966"/>
    <n v="724"/>
    <n v="70876"/>
    <n v="97.895027624309392"/>
    <x v="87"/>
  </r>
  <r>
    <x v="107"/>
    <n v="91417"/>
    <n v="0"/>
    <n v="0"/>
    <n v="84319"/>
    <n v="0"/>
    <n v="0"/>
    <n v="88641.5"/>
    <n v="0"/>
    <n v="0"/>
    <n v="102702.5"/>
    <n v="0"/>
    <n v="0"/>
    <n v="88701.5"/>
    <n v="0"/>
    <n v="0"/>
    <n v="89882.5"/>
    <n v="0"/>
    <n v="0"/>
    <n v="91810.5"/>
    <n v="0"/>
    <n v="0"/>
    <n v="66837"/>
    <n v="0"/>
    <n v="0"/>
    <n v="33299.5"/>
    <n v="76"/>
    <n v="2.2823165512995689E-3"/>
    <n v="37853"/>
    <n v="382"/>
    <n v="1.0091670409214593E-2"/>
    <n v="458"/>
    <n v="1421658"/>
    <x v="87"/>
    <n v="1691"/>
    <n v="744"/>
    <n v="64789"/>
    <n v="87.081989247311824"/>
    <x v="88"/>
  </r>
  <r>
    <x v="108"/>
    <n v="118308.21899999997"/>
    <n v="0"/>
    <n v="0"/>
    <n v="109827.361"/>
    <n v="0"/>
    <n v="0"/>
    <n v="113410.383"/>
    <n v="0"/>
    <n v="0"/>
    <n v="99395.743500000011"/>
    <n v="0"/>
    <n v="0"/>
    <n v="95364.81700000001"/>
    <n v="0"/>
    <n v="0"/>
    <n v="100811.96700000002"/>
    <n v="0"/>
    <n v="0"/>
    <n v="79260.204500000007"/>
    <n v="0"/>
    <n v="0"/>
    <n v="46558.633500000004"/>
    <n v="0"/>
    <n v="0"/>
    <n v="28934.553"/>
    <n v="0"/>
    <n v="0"/>
    <n v="23393.019999999997"/>
    <n v="10"/>
    <n v="4.2747794000090632E-4"/>
    <n v="10"/>
    <n v="1488444"/>
    <x v="88"/>
    <s v="NULL"/>
    <s v="NULL"/>
    <s v="NULL"/>
    <s v="NULL"/>
    <x v="0"/>
  </r>
  <r>
    <x v="109"/>
    <n v="117531.72699999997"/>
    <n v="0"/>
    <n v="0"/>
    <n v="113492.96500000001"/>
    <n v="0"/>
    <n v="0"/>
    <n v="110576.33750000002"/>
    <n v="0"/>
    <n v="0"/>
    <n v="99334.144"/>
    <n v="0"/>
    <n v="0"/>
    <n v="94812.087"/>
    <n v="0"/>
    <n v="0"/>
    <n v="101630.76199999999"/>
    <n v="0"/>
    <n v="0"/>
    <n v="82515.251500000028"/>
    <n v="0"/>
    <n v="0"/>
    <n v="48987.813499999989"/>
    <n v="0"/>
    <n v="0"/>
    <n v="28430.288999999993"/>
    <n v="10"/>
    <n v="3.5173754301266518E-4"/>
    <n v="23060.665000000005"/>
    <n v="68"/>
    <n v="2.9487441060351031E-3"/>
    <n v="78"/>
    <n v="1500717"/>
    <x v="89"/>
    <n v="969"/>
    <n v="161"/>
    <n v="55591"/>
    <n v="345.28571428571428"/>
    <x v="89"/>
  </r>
  <r>
    <x v="110"/>
    <n v="118195.25499999998"/>
    <n v="0"/>
    <n v="0"/>
    <n v="115491.982"/>
    <n v="0"/>
    <n v="0"/>
    <n v="111271.04649999997"/>
    <n v="0"/>
    <n v="0"/>
    <n v="101671.01299999998"/>
    <n v="0"/>
    <n v="0"/>
    <n v="95057.942500000005"/>
    <n v="0"/>
    <n v="0"/>
    <n v="102302.72799999997"/>
    <n v="0"/>
    <n v="0"/>
    <n v="86364.263000000006"/>
    <n v="0"/>
    <n v="0"/>
    <n v="51884.025500000003"/>
    <n v="0"/>
    <n v="0"/>
    <n v="29535.352999999999"/>
    <n v="0"/>
    <n v="0"/>
    <n v="23949.446"/>
    <n v="61"/>
    <n v="2.5470317768519573E-3"/>
    <n v="61"/>
    <n v="1529400"/>
    <x v="90"/>
    <n v="4712"/>
    <n v="457"/>
    <n v="203832"/>
    <n v="446.02188183807442"/>
    <x v="90"/>
  </r>
  <r>
    <x v="111"/>
    <n v="117963.488"/>
    <n v="0"/>
    <n v="0"/>
    <n v="116347.3875"/>
    <n v="0"/>
    <n v="0"/>
    <n v="111542.05499999998"/>
    <n v="0"/>
    <n v="0"/>
    <n v="102613.74649999995"/>
    <n v="0"/>
    <n v="0"/>
    <n v="94285.077499999999"/>
    <n v="0"/>
    <n v="0"/>
    <n v="101168.31699999998"/>
    <n v="0"/>
    <n v="0"/>
    <n v="88226.96650000001"/>
    <n v="0"/>
    <n v="0"/>
    <n v="54027.682999999997"/>
    <n v="0"/>
    <n v="0"/>
    <n v="29641.638500000001"/>
    <n v="0"/>
    <n v="0"/>
    <n v="23963.852000000003"/>
    <n v="46"/>
    <n v="1.919557840701069E-3"/>
    <n v="46"/>
    <n v="1536407"/>
    <x v="91"/>
    <n v="3632"/>
    <n v="416"/>
    <n v="196357"/>
    <n v="472.01201923076923"/>
    <x v="91"/>
  </r>
  <r>
    <x v="112"/>
    <n v="117186.89000000001"/>
    <n v="0"/>
    <n v="0"/>
    <n v="118604.21750000003"/>
    <n v="0"/>
    <n v="0"/>
    <n v="111255.1075"/>
    <n v="0"/>
    <n v="0"/>
    <n v="104133.08050000001"/>
    <n v="0"/>
    <n v="0"/>
    <n v="95614.588499999998"/>
    <n v="0"/>
    <n v="0"/>
    <n v="100226.7065"/>
    <n v="0"/>
    <n v="0"/>
    <n v="90657.715499999991"/>
    <n v="0"/>
    <n v="0"/>
    <n v="56101.65849999999"/>
    <n v="0"/>
    <n v="0"/>
    <n v="29635.046499999997"/>
    <n v="12"/>
    <n v="4.0492597168693495E-4"/>
    <n v="24265.836000000007"/>
    <n v="94"/>
    <n v="3.8737589753759143E-3"/>
    <n v="106"/>
    <n v="1553580"/>
    <x v="92"/>
    <n v="2041"/>
    <n v="371"/>
    <n v="147681"/>
    <n v="398.0619946091644"/>
    <x v="92"/>
  </r>
  <r>
    <x v="113"/>
    <n v="105305.61700000001"/>
    <n v="0"/>
    <n v="0"/>
    <n v="110226.6235"/>
    <n v="0"/>
    <n v="0"/>
    <n v="99806.642999999982"/>
    <n v="0"/>
    <n v="0"/>
    <n v="97681.548999999941"/>
    <n v="0"/>
    <n v="0"/>
    <n v="90452.256000000008"/>
    <n v="0"/>
    <n v="0"/>
    <n v="92406.899000000005"/>
    <n v="0"/>
    <n v="0"/>
    <n v="85587.7065"/>
    <n v="0"/>
    <n v="0"/>
    <n v="54704.915500000003"/>
    <n v="0"/>
    <n v="0"/>
    <n v="28599.786"/>
    <n v="0"/>
    <n v="0"/>
    <n v="22841.778000000006"/>
    <n v="56"/>
    <n v="2.451648028450324E-3"/>
    <n v="56"/>
    <n v="1447565"/>
    <x v="93"/>
    <n v="2658"/>
    <n v="344"/>
    <n v="108986"/>
    <n v="316.81976744186045"/>
    <x v="93"/>
  </r>
  <r>
    <x v="114"/>
    <n v="106045.37800000006"/>
    <n v="0"/>
    <n v="0"/>
    <n v="111817.32350000001"/>
    <n v="0"/>
    <n v="0"/>
    <n v="105369.09999999999"/>
    <n v="0"/>
    <n v="0"/>
    <n v="99897.721000000049"/>
    <n v="0"/>
    <n v="0"/>
    <n v="92763.205000000016"/>
    <n v="0"/>
    <n v="0"/>
    <n v="93298.5"/>
    <n v="0"/>
    <n v="0"/>
    <n v="87869.662500000006"/>
    <n v="0"/>
    <n v="0"/>
    <n v="57596.975999999995"/>
    <n v="0"/>
    <n v="0"/>
    <n v="28948.064000000006"/>
    <n v="13"/>
    <n v="4.490801181039256E-4"/>
    <n v="22252.799000000003"/>
    <n v="69"/>
    <n v="3.1007335301954596E-3"/>
    <n v="82"/>
    <n v="1484099"/>
    <x v="94"/>
    <n v="2699"/>
    <n v="360"/>
    <n v="128063"/>
    <n v="355.73055555555555"/>
    <x v="94"/>
  </r>
  <r>
    <x v="115"/>
    <n v="104928.70999999999"/>
    <n v="0"/>
    <n v="0"/>
    <n v="113104.81749999998"/>
    <n v="0"/>
    <n v="0"/>
    <n v="105461.23699999999"/>
    <n v="0"/>
    <n v="0"/>
    <n v="99396.116500000018"/>
    <n v="0"/>
    <n v="0"/>
    <n v="92557.313500000004"/>
    <n v="0"/>
    <n v="0"/>
    <n v="90938.574499999988"/>
    <n v="0"/>
    <n v="0"/>
    <n v="90111.739000000001"/>
    <n v="0"/>
    <n v="0"/>
    <n v="62212.718999999997"/>
    <n v="0"/>
    <n v="0"/>
    <n v="30350.813499999989"/>
    <n v="0"/>
    <n v="0"/>
    <n v="24139.109"/>
    <n v="42"/>
    <n v="1.7399150896580317E-3"/>
    <n v="42"/>
    <n v="1498415"/>
    <x v="95"/>
    <n v="944"/>
    <n v="309"/>
    <n v="82959"/>
    <n v="268.47572815533982"/>
    <x v="95"/>
  </r>
  <r>
    <x v="116"/>
    <n v="100125"/>
    <n v="0"/>
    <n v="0"/>
    <n v="109941.5"/>
    <n v="0"/>
    <n v="0"/>
    <n v="101038"/>
    <n v="0"/>
    <n v="0"/>
    <n v="98544.5"/>
    <n v="0"/>
    <n v="0"/>
    <n v="92550"/>
    <n v="0"/>
    <n v="0"/>
    <n v="90073"/>
    <n v="0"/>
    <n v="0"/>
    <n v="89641.5"/>
    <n v="0"/>
    <n v="0"/>
    <n v="64178.5"/>
    <n v="0"/>
    <n v="0"/>
    <n v="30727"/>
    <n v="26"/>
    <n v="8.461613564617437E-4"/>
    <n v="23893"/>
    <n v="79"/>
    <n v="3.3064077344829028E-3"/>
    <n v="105"/>
    <n v="1477406"/>
    <x v="96"/>
    <n v="588"/>
    <n v="248"/>
    <n v="56727"/>
    <n v="228.73790322580646"/>
    <x v="96"/>
  </r>
  <r>
    <x v="117"/>
    <n v="892111.46400000039"/>
    <n v="0"/>
    <n v="0"/>
    <n v="877327.57449999999"/>
    <n v="0"/>
    <n v="0"/>
    <n v="915182.25700000022"/>
    <n v="0"/>
    <n v="0"/>
    <n v="879238.3350000002"/>
    <n v="0"/>
    <n v="0"/>
    <n v="908027.71800000011"/>
    <n v="22"/>
    <n v="2.422833528524511E-5"/>
    <n v="925849.71400000027"/>
    <n v="67"/>
    <n v="7.2365956360818164E-5"/>
    <n v="664855.83149999985"/>
    <n v="173"/>
    <n v="2.6020678740184899E-4"/>
    <n v="398035.50350000005"/>
    <n v="263"/>
    <n v="6.6074507848519091E-4"/>
    <n v="267027.73899999988"/>
    <n v="589"/>
    <n v="2.205763349552236E-3"/>
    <n v="221032.01100000003"/>
    <n v="1154"/>
    <n v="5.2209632205717019E-3"/>
    <n v="2006"/>
    <n v="12785043"/>
    <x v="97"/>
    <s v="NULL"/>
    <s v="NULL"/>
    <s v="NULL"/>
    <s v="NULL"/>
    <x v="0"/>
  </r>
  <r>
    <x v="118"/>
    <n v="844052.18200000003"/>
    <n v="0"/>
    <n v="0"/>
    <n v="870029.74300000002"/>
    <n v="0"/>
    <n v="0"/>
    <n v="901338.99099999969"/>
    <n v="0"/>
    <n v="0"/>
    <n v="876111.93900000025"/>
    <n v="0"/>
    <n v="0"/>
    <n v="887058.76450000016"/>
    <n v="0"/>
    <n v="0"/>
    <n v="924476.19700000016"/>
    <n v="20"/>
    <n v="2.1633872310505792E-5"/>
    <n v="692321.26250000007"/>
    <n v="148"/>
    <n v="2.1377358751855464E-4"/>
    <n v="403660.80000000022"/>
    <n v="247"/>
    <n v="6.1189989218670695E-4"/>
    <n v="262016.18450000003"/>
    <n v="597"/>
    <n v="2.2784852055579793E-3"/>
    <n v="224866.4599999999"/>
    <n v="1068"/>
    <n v="4.7494855391061897E-3"/>
    <n v="1912"/>
    <n v="12699765"/>
    <x v="98"/>
    <n v="9387"/>
    <n v="1014"/>
    <n v="509981"/>
    <n v="502.93984220907299"/>
    <x v="97"/>
  </r>
  <r>
    <x v="119"/>
    <n v="826826.70300000021"/>
    <n v="0"/>
    <n v="0"/>
    <n v="858405.8670000002"/>
    <n v="0"/>
    <n v="0"/>
    <n v="889227.80699999991"/>
    <n v="0"/>
    <n v="0"/>
    <n v="871493.90500000026"/>
    <n v="0"/>
    <n v="0"/>
    <n v="864423.92800000019"/>
    <n v="0"/>
    <n v="0"/>
    <n v="914629.2350000001"/>
    <n v="41"/>
    <n v="4.4826907375205423E-5"/>
    <n v="703697.08449999976"/>
    <n v="201"/>
    <n v="2.8563426569092184E-4"/>
    <n v="408602.72649999976"/>
    <n v="256"/>
    <n v="6.2652543264417044E-4"/>
    <n v="258764.50949999999"/>
    <n v="625"/>
    <n v="2.4153234970578532E-3"/>
    <n v="224885.51399999997"/>
    <n v="1168"/>
    <n v="5.1937538315607124E-3"/>
    <n v="2049"/>
    <n v="12597962"/>
    <x v="99"/>
    <n v="41207"/>
    <n v="3645"/>
    <n v="1919888"/>
    <n v="526.718244170096"/>
    <x v="98"/>
  </r>
  <r>
    <x v="120"/>
    <n v="826641.96000000031"/>
    <n v="0"/>
    <n v="0"/>
    <n v="857081.65800000029"/>
    <n v="0"/>
    <n v="0"/>
    <n v="892303.3600000001"/>
    <n v="0"/>
    <n v="0"/>
    <n v="880977.97599999979"/>
    <n v="0"/>
    <n v="0"/>
    <n v="857517.95949999942"/>
    <n v="0"/>
    <n v="0"/>
    <n v="917049.32999999984"/>
    <n v="33"/>
    <n v="3.5984978038204339E-5"/>
    <n v="730320.12600000016"/>
    <n v="185"/>
    <n v="2.53313572245714E-4"/>
    <n v="423496.58999999997"/>
    <n v="292"/>
    <n v="6.8949787765705507E-4"/>
    <n v="261252.59350000002"/>
    <n v="559"/>
    <n v="2.1396916773574535E-3"/>
    <n v="232126.89200000005"/>
    <n v="1132"/>
    <n v="4.8766430733066454E-3"/>
    <n v="1983"/>
    <n v="12694550"/>
    <x v="100"/>
    <n v="46893"/>
    <n v="3974"/>
    <n v="2101219"/>
    <n v="528.74157020634118"/>
    <x v="99"/>
  </r>
  <r>
    <x v="121"/>
    <n v="807263.59800000023"/>
    <n v="0"/>
    <n v="0"/>
    <n v="845907.7899999998"/>
    <n v="0"/>
    <n v="0"/>
    <n v="879793.94900000037"/>
    <n v="0"/>
    <n v="0"/>
    <n v="875091.18900000001"/>
    <n v="0"/>
    <n v="0"/>
    <n v="838672.5569999998"/>
    <n v="0"/>
    <n v="0"/>
    <n v="900432.18149999995"/>
    <n v="10"/>
    <n v="1.1105778097958841E-5"/>
    <n v="740441.62400000007"/>
    <n v="175"/>
    <n v="2.3634543808412367E-4"/>
    <n v="433103.70549999998"/>
    <n v="315"/>
    <n v="7.2730848524222571E-4"/>
    <n v="252785.37899999987"/>
    <n v="600"/>
    <n v="2.3735549990017433E-3"/>
    <n v="234078.35400000005"/>
    <n v="1207"/>
    <n v="5.1563930597358851E-3"/>
    <n v="2122"/>
    <n v="12580101"/>
    <x v="101"/>
    <n v="46748"/>
    <n v="4334"/>
    <n v="2225186"/>
    <n v="513.42547300415322"/>
    <x v="100"/>
  </r>
  <r>
    <x v="122"/>
    <n v="792432.07699999993"/>
    <n v="0"/>
    <n v="0"/>
    <n v="835028.4785000002"/>
    <n v="0"/>
    <n v="0"/>
    <n v="876856.36399999959"/>
    <n v="0"/>
    <n v="0"/>
    <n v="874276.89149999991"/>
    <n v="0"/>
    <n v="0"/>
    <n v="831406.84199999971"/>
    <n v="12"/>
    <n v="1.443336690750977E-5"/>
    <n v="887159.37800000026"/>
    <n v="36"/>
    <n v="4.0578954461551092E-5"/>
    <n v="760041.93749999988"/>
    <n v="181"/>
    <n v="2.3814475368998968E-4"/>
    <n v="446651.9"/>
    <n v="333"/>
    <n v="7.4554703562214775E-4"/>
    <n v="251775.40400000004"/>
    <n v="577"/>
    <n v="2.2917250487263638E-3"/>
    <n v="233847.42200000005"/>
    <n v="1215"/>
    <n v="5.1956955078170577E-3"/>
    <n v="2125"/>
    <n v="12558195"/>
    <x v="102"/>
    <n v="59035"/>
    <n v="4830"/>
    <n v="2734075"/>
    <n v="566.06107660455484"/>
    <x v="101"/>
  </r>
  <r>
    <x v="123"/>
    <n v="781640.65500000003"/>
    <n v="0"/>
    <n v="0"/>
    <n v="827969.12050000008"/>
    <n v="0"/>
    <n v="0"/>
    <n v="868304.74199999985"/>
    <n v="0"/>
    <n v="0"/>
    <n v="870084.94899999979"/>
    <n v="0"/>
    <n v="0"/>
    <n v="823205.83700000052"/>
    <n v="0"/>
    <n v="0"/>
    <n v="872872.93149999995"/>
    <n v="25"/>
    <n v="2.8641053122174864E-5"/>
    <n v="768340.97149999999"/>
    <n v="189"/>
    <n v="2.4598453943048643E-4"/>
    <n v="461912.27749999997"/>
    <n v="315"/>
    <n v="6.8194766700047289E-4"/>
    <n v="255050.43650000001"/>
    <n v="541"/>
    <n v="2.121149084957555E-3"/>
    <n v="233360.25199999995"/>
    <n v="1141"/>
    <n v="4.8894359267318598E-3"/>
    <n v="1997"/>
    <n v="12514525"/>
    <x v="103"/>
    <n v="45488"/>
    <n v="4121"/>
    <n v="2456456"/>
    <n v="596.08250424654216"/>
    <x v="102"/>
  </r>
  <r>
    <x v="124"/>
    <n v="776121.96899999992"/>
    <n v="0"/>
    <n v="0"/>
    <n v="822281.40650000004"/>
    <n v="0"/>
    <n v="0"/>
    <n v="867807.70799999987"/>
    <n v="0"/>
    <n v="0"/>
    <n v="873900.8075"/>
    <n v="0"/>
    <n v="0"/>
    <n v="820665.78550000023"/>
    <n v="0"/>
    <n v="0"/>
    <n v="869156.20950000046"/>
    <n v="26"/>
    <n v="2.9914070354461394E-5"/>
    <n v="792155.25350000011"/>
    <n v="216"/>
    <n v="2.7267382125617621E-4"/>
    <n v="489843.37699999998"/>
    <n v="333"/>
    <n v="6.7980913009261742E-4"/>
    <n v="260684.68899999995"/>
    <n v="519"/>
    <n v="1.9909109429898284E-3"/>
    <n v="240786.94300000003"/>
    <n v="947"/>
    <n v="3.9329375098217014E-3"/>
    <n v="1799"/>
    <n v="12613152"/>
    <x v="104"/>
    <n v="44457"/>
    <n v="3725"/>
    <n v="2303718"/>
    <n v="618.44778523489936"/>
    <x v="103"/>
  </r>
  <r>
    <x v="125"/>
    <n v="766302"/>
    <n v="0"/>
    <n v="0"/>
    <n v="807169"/>
    <n v="0"/>
    <n v="0"/>
    <n v="851966.5"/>
    <n v="0"/>
    <n v="0"/>
    <n v="871372"/>
    <n v="0"/>
    <n v="0"/>
    <n v="809869.5"/>
    <n v="0"/>
    <n v="0"/>
    <n v="844201"/>
    <n v="23"/>
    <n v="2.7244696464467585E-5"/>
    <n v="790970"/>
    <n v="202"/>
    <n v="2.5538263145252033E-4"/>
    <n v="503084.5"/>
    <n v="370"/>
    <n v="7.3546292918982793E-4"/>
    <n v="263383.5"/>
    <n v="587"/>
    <n v="2.2286893446248532E-3"/>
    <n v="240827"/>
    <n v="1069"/>
    <n v="4.4388710568167193E-3"/>
    <n v="2026"/>
    <n v="12491161"/>
    <x v="105"/>
    <n v="46075"/>
    <n v="3671"/>
    <n v="2260998"/>
    <n v="615.90792699536905"/>
    <x v="104"/>
  </r>
  <r>
    <x v="126"/>
    <n v="441193.0959999999"/>
    <n v="0"/>
    <n v="0"/>
    <n v="436076.24099999992"/>
    <n v="0"/>
    <n v="0"/>
    <n v="454420.22649999999"/>
    <n v="0"/>
    <n v="0"/>
    <n v="413575.05800000008"/>
    <n v="0"/>
    <n v="0"/>
    <n v="439560.80099999998"/>
    <n v="0"/>
    <n v="0"/>
    <n v="462161.41150000005"/>
    <n v="0"/>
    <n v="0"/>
    <n v="343927.80900000012"/>
    <n v="45"/>
    <n v="1.3084141154750292E-4"/>
    <n v="206307.37399999998"/>
    <n v="98"/>
    <n v="4.7501937570103536E-4"/>
    <n v="138925.42750000005"/>
    <n v="296"/>
    <n v="2.1306394756280302E-3"/>
    <n v="108053.95500000005"/>
    <n v="537"/>
    <n v="4.9697394232353625E-3"/>
    <n v="931"/>
    <n v="6342469"/>
    <x v="106"/>
    <s v="NULL"/>
    <s v="NULL"/>
    <s v="NULL"/>
    <s v="NULL"/>
    <x v="0"/>
  </r>
  <r>
    <x v="127"/>
    <n v="434220.701"/>
    <n v="0"/>
    <n v="0"/>
    <n v="446139.62300000014"/>
    <n v="0"/>
    <n v="0"/>
    <n v="462572.12700000009"/>
    <n v="0"/>
    <n v="0"/>
    <n v="410841.9915"/>
    <n v="0"/>
    <n v="0"/>
    <n v="433835.47449999989"/>
    <n v="0"/>
    <n v="0"/>
    <n v="468936.62099999998"/>
    <n v="10"/>
    <n v="2.1324843384325916E-5"/>
    <n v="361273.80650000006"/>
    <n v="43"/>
    <n v="1.190232981919767E-4"/>
    <n v="214909.734"/>
    <n v="91"/>
    <n v="4.2343358909931926E-4"/>
    <n v="139615.9945"/>
    <n v="311"/>
    <n v="2.2275384787664855E-3"/>
    <n v="107913.81699999997"/>
    <n v="549"/>
    <n v="5.0873930258624822E-3"/>
    <n v="951"/>
    <n v="6417398"/>
    <x v="107"/>
    <n v="1236"/>
    <n v="558"/>
    <n v="148225"/>
    <n v="265.63620071684591"/>
    <x v="105"/>
  </r>
  <r>
    <x v="128"/>
    <n v="413324.31099999987"/>
    <n v="0"/>
    <n v="0"/>
    <n v="423459.359"/>
    <n v="0"/>
    <n v="0"/>
    <n v="443093.78249999997"/>
    <n v="0"/>
    <n v="0"/>
    <n v="393411.92799999996"/>
    <n v="0"/>
    <n v="0"/>
    <n v="405599.74949999998"/>
    <n v="0"/>
    <n v="0"/>
    <n v="444814.92650000018"/>
    <n v="0"/>
    <n v="0"/>
    <n v="353915.02800000005"/>
    <n v="12"/>
    <n v="3.3906443780624082E-5"/>
    <n v="207885.72449999995"/>
    <n v="77"/>
    <n v="3.7039580368107485E-4"/>
    <n v="131497.17799999996"/>
    <n v="250"/>
    <n v="1.9011814839098682E-3"/>
    <n v="104097.71399999999"/>
    <n v="458"/>
    <n v="4.399712370244749E-3"/>
    <n v="785"/>
    <n v="6122854"/>
    <x v="108"/>
    <n v="8914"/>
    <n v="1953"/>
    <n v="500628"/>
    <n v="256.33794162826422"/>
    <x v="106"/>
  </r>
  <r>
    <x v="129"/>
    <n v="413214.62900000013"/>
    <n v="0"/>
    <n v="0"/>
    <n v="426794.37399999989"/>
    <n v="0"/>
    <n v="0"/>
    <n v="447196.46749999991"/>
    <n v="0"/>
    <n v="0"/>
    <n v="397029.01799999992"/>
    <n v="0"/>
    <n v="0"/>
    <n v="402752.57400000002"/>
    <n v="0"/>
    <n v="0"/>
    <n v="446667.946"/>
    <n v="0"/>
    <n v="0"/>
    <n v="367198.41499999998"/>
    <n v="0"/>
    <n v="0"/>
    <n v="217073.35050000006"/>
    <n v="35"/>
    <n v="1.6123582152936821E-4"/>
    <n v="132313.94749999998"/>
    <n v="244"/>
    <n v="1.8440988619132541E-3"/>
    <n v="107469.41999999998"/>
    <n v="472"/>
    <n v="4.3919470301412257E-3"/>
    <n v="751"/>
    <n v="6196359"/>
    <x v="109"/>
    <n v="5501"/>
    <n v="1884"/>
    <n v="424967"/>
    <n v="225.56634819532908"/>
    <x v="107"/>
  </r>
  <r>
    <x v="130"/>
    <n v="414121.54400000005"/>
    <n v="0"/>
    <n v="0"/>
    <n v="433160.81849999994"/>
    <n v="0"/>
    <n v="0"/>
    <n v="452447.11949999997"/>
    <n v="0"/>
    <n v="0"/>
    <n v="404305.522"/>
    <n v="0"/>
    <n v="0"/>
    <n v="404073.51499999996"/>
    <n v="0"/>
    <n v="0"/>
    <n v="448593.43800000002"/>
    <n v="0"/>
    <n v="0"/>
    <n v="383428.26949999999"/>
    <n v="55"/>
    <n v="1.4344273590395764E-4"/>
    <n v="226987.07199999999"/>
    <n v="95"/>
    <n v="4.1852603834636012E-4"/>
    <n v="132342.72449999998"/>
    <n v="265"/>
    <n v="2.0023767910263934E-3"/>
    <n v="113043.44000000005"/>
    <n v="532"/>
    <n v="4.7061554390064545E-3"/>
    <n v="892"/>
    <n v="6295415"/>
    <x v="110"/>
    <n v="6595"/>
    <n v="1831"/>
    <n v="419058"/>
    <n v="228.86837793555435"/>
    <x v="108"/>
  </r>
  <r>
    <x v="131"/>
    <n v="405766.90000000026"/>
    <n v="0"/>
    <n v="0"/>
    <n v="426288.12649999995"/>
    <n v="0"/>
    <n v="0"/>
    <n v="447505.83"/>
    <n v="0"/>
    <n v="0"/>
    <n v="399407.31999999995"/>
    <n v="0"/>
    <n v="0"/>
    <n v="395078.72749999998"/>
    <n v="12"/>
    <n v="3.0373693050836306E-5"/>
    <n v="435348.39850000018"/>
    <n v="0"/>
    <n v="0"/>
    <n v="385121.05950000009"/>
    <n v="65"/>
    <n v="1.6877809820213164E-4"/>
    <n v="233116.02200000006"/>
    <n v="100"/>
    <n v="4.2897094391907553E-4"/>
    <n v="131185.84699999998"/>
    <n v="250"/>
    <n v="1.9056933786462502E-3"/>
    <n v="115554.06200000002"/>
    <n v="455"/>
    <n v="3.9375508928452896E-3"/>
    <n v="805"/>
    <n v="6228350"/>
    <x v="111"/>
    <n v="6114"/>
    <n v="1714"/>
    <n v="366274"/>
    <n v="213.69544924154025"/>
    <x v="109"/>
  </r>
  <r>
    <x v="132"/>
    <n v="391287.8"/>
    <n v="0"/>
    <n v="0"/>
    <n v="414432.80399999989"/>
    <n v="0"/>
    <n v="0"/>
    <n v="438530.96250000002"/>
    <n v="0"/>
    <n v="0"/>
    <n v="393929.12849999988"/>
    <n v="0"/>
    <n v="0"/>
    <n v="384237.13249999989"/>
    <n v="0"/>
    <n v="0"/>
    <n v="417907.85649999999"/>
    <n v="0"/>
    <n v="0"/>
    <n v="381586.25750000007"/>
    <n v="13"/>
    <n v="3.4068312850601016E-5"/>
    <n v="234754.49749999994"/>
    <n v="97"/>
    <n v="4.1319762148539892E-4"/>
    <n v="126453.64149999997"/>
    <n v="273"/>
    <n v="2.1588939374276544E-3"/>
    <n v="111659.117"/>
    <n v="480"/>
    <n v="4.2987980999348221E-3"/>
    <n v="850"/>
    <n v="6085821"/>
    <x v="112"/>
    <n v="4029"/>
    <n v="1535"/>
    <n v="310945"/>
    <n v="202.57003257328989"/>
    <x v="110"/>
  </r>
  <r>
    <x v="133"/>
    <n v="397808.516"/>
    <n v="0"/>
    <n v="0"/>
    <n v="419842.19600000005"/>
    <n v="0"/>
    <n v="0"/>
    <n v="445782.42800000007"/>
    <n v="0"/>
    <n v="0"/>
    <n v="399567.22049999994"/>
    <n v="0"/>
    <n v="0"/>
    <n v="386699.429"/>
    <n v="0"/>
    <n v="0"/>
    <n v="417144.75549999997"/>
    <n v="14"/>
    <n v="3.3561491102097776E-5"/>
    <n v="394110.46749999991"/>
    <n v="49"/>
    <n v="1.2433062311393699E-4"/>
    <n v="251661.13800000004"/>
    <n v="133"/>
    <n v="5.2848843113790568E-4"/>
    <n v="131465.65899999996"/>
    <n v="229"/>
    <n v="1.7418997610623172E-3"/>
    <n v="116767.32"/>
    <n v="387"/>
    <n v="3.3142834827415749E-3"/>
    <n v="749"/>
    <n v="6207101"/>
    <x v="113"/>
    <n v="3362"/>
    <n v="1243"/>
    <n v="253265"/>
    <n v="203.75301689460983"/>
    <x v="111"/>
  </r>
  <r>
    <x v="134"/>
    <n v="406671"/>
    <n v="0"/>
    <n v="0"/>
    <n v="429703"/>
    <n v="0"/>
    <n v="0"/>
    <n v="458454"/>
    <n v="0"/>
    <n v="0"/>
    <n v="414859"/>
    <n v="0"/>
    <n v="0"/>
    <n v="398739"/>
    <n v="0"/>
    <n v="0"/>
    <n v="423854.5"/>
    <n v="10"/>
    <n v="2.3593001843793096E-5"/>
    <n v="413118.5"/>
    <n v="47"/>
    <n v="1.1376880967567418E-4"/>
    <n v="270836"/>
    <n v="150"/>
    <n v="5.5384070064540898E-4"/>
    <n v="137468.5"/>
    <n v="276"/>
    <n v="2.0077326805777325E-3"/>
    <n v="123639"/>
    <n v="456"/>
    <n v="3.6881566496008542E-3"/>
    <n v="882"/>
    <n v="6424375"/>
    <x v="114"/>
    <n v="4859"/>
    <n v="1122"/>
    <n v="226600"/>
    <n v="201.9607843137255"/>
    <x v="112"/>
  </r>
  <r>
    <x v="135"/>
    <n v="194872.17199999999"/>
    <n v="0"/>
    <n v="0"/>
    <n v="190741.96899999998"/>
    <n v="0"/>
    <n v="0"/>
    <n v="220136.62349999999"/>
    <n v="0"/>
    <n v="0"/>
    <n v="175502.16100000002"/>
    <n v="0"/>
    <n v="0"/>
    <n v="190333.30599999998"/>
    <n v="0"/>
    <n v="0"/>
    <n v="216185.31649999996"/>
    <n v="12"/>
    <n v="5.5507932704578491E-5"/>
    <n v="163288.80350000001"/>
    <n v="10"/>
    <n v="6.1241186080465088E-5"/>
    <n v="103369.628"/>
    <n v="16"/>
    <n v="1.5478434342435673E-4"/>
    <n v="77403.375"/>
    <n v="148"/>
    <n v="1.9120613280751647E-3"/>
    <n v="69911.267999999996"/>
    <n v="342"/>
    <n v="4.8919152775200704E-3"/>
    <n v="506"/>
    <n v="2939403"/>
    <x v="115"/>
    <s v="NULL"/>
    <s v="NULL"/>
    <s v="NULL"/>
    <s v="NULL"/>
    <x v="0"/>
  </r>
  <r>
    <x v="136"/>
    <n v="190348.39"/>
    <n v="0"/>
    <n v="0"/>
    <n v="191565.23600000003"/>
    <n v="0"/>
    <n v="0"/>
    <n v="210545.204"/>
    <n v="0"/>
    <n v="0"/>
    <n v="178213.63250000001"/>
    <n v="0"/>
    <n v="0"/>
    <n v="182238.62599999999"/>
    <n v="0"/>
    <n v="0"/>
    <n v="211276.55449999997"/>
    <n v="0"/>
    <n v="0"/>
    <n v="167578.28750000003"/>
    <n v="0"/>
    <n v="0"/>
    <n v="103802.82249999999"/>
    <n v="10"/>
    <n v="9.6336494125677557E-5"/>
    <n v="75312.245500000019"/>
    <n v="105"/>
    <n v="1.3941955827090559E-3"/>
    <n v="68008.944000000003"/>
    <n v="319"/>
    <n v="4.6905595240531893E-3"/>
    <n v="434"/>
    <n v="2899335"/>
    <x v="116"/>
    <n v="284"/>
    <n v="118"/>
    <n v="40195"/>
    <n v="340.63559322033899"/>
    <x v="113"/>
  </r>
  <r>
    <x v="137"/>
    <n v="186854.58799999996"/>
    <n v="0"/>
    <n v="0"/>
    <n v="186970.58799999999"/>
    <n v="0"/>
    <n v="0"/>
    <n v="204407.42449999996"/>
    <n v="0"/>
    <n v="0"/>
    <n v="178080.69050000003"/>
    <n v="0"/>
    <n v="0"/>
    <n v="174519.02599999995"/>
    <n v="0"/>
    <n v="0"/>
    <n v="204571.39849999998"/>
    <n v="0"/>
    <n v="0"/>
    <n v="168929.11900000001"/>
    <n v="0"/>
    <n v="0"/>
    <n v="103023.62250000001"/>
    <n v="0"/>
    <n v="0"/>
    <n v="72413.375000000015"/>
    <n v="109"/>
    <n v="1.505246786246325E-3"/>
    <n v="66546.440000000017"/>
    <n v="388"/>
    <n v="5.8305147503006907E-3"/>
    <n v="497"/>
    <n v="2839877"/>
    <x v="117"/>
    <n v="1445"/>
    <n v="440"/>
    <n v="153447"/>
    <n v="348.74318181818182"/>
    <x v="114"/>
  </r>
  <r>
    <x v="138"/>
    <n v="193429.39699999991"/>
    <n v="0"/>
    <n v="0"/>
    <n v="194958.88199999998"/>
    <n v="0"/>
    <n v="0"/>
    <n v="211503.80899999992"/>
    <n v="0"/>
    <n v="0"/>
    <n v="186521.54249999998"/>
    <n v="0"/>
    <n v="0"/>
    <n v="178252.0385"/>
    <n v="0"/>
    <n v="0"/>
    <n v="211131.5975"/>
    <n v="0"/>
    <n v="0"/>
    <n v="181448.78049999994"/>
    <n v="0"/>
    <n v="0"/>
    <n v="110024.408"/>
    <n v="0"/>
    <n v="0"/>
    <n v="74185.386499999993"/>
    <n v="102"/>
    <n v="1.3749338624797758E-3"/>
    <n v="70490.617000000013"/>
    <n v="411"/>
    <n v="5.8305632365226699E-3"/>
    <n v="513"/>
    <n v="2961052"/>
    <x v="118"/>
    <n v="1114"/>
    <n v="482"/>
    <n v="159525"/>
    <n v="330.96473029045643"/>
    <x v="115"/>
  </r>
  <r>
    <x v="139"/>
    <n v="185985.31499999997"/>
    <n v="0"/>
    <n v="0"/>
    <n v="189029.04549999998"/>
    <n v="0"/>
    <n v="0"/>
    <n v="205962.16699999996"/>
    <n v="0"/>
    <n v="0"/>
    <n v="183018.99649999998"/>
    <n v="0"/>
    <n v="0"/>
    <n v="171100.80800000002"/>
    <n v="0"/>
    <n v="0"/>
    <n v="200177.57400000002"/>
    <n v="0"/>
    <n v="0"/>
    <n v="179781.4645"/>
    <n v="0"/>
    <n v="0"/>
    <n v="107587.72149999997"/>
    <n v="15"/>
    <n v="1.3942111414637592E-4"/>
    <n v="70239.669500000004"/>
    <n v="154"/>
    <n v="2.1924932320474544E-3"/>
    <n v="68351.840999999986"/>
    <n v="452"/>
    <n v="6.6128430981105555E-3"/>
    <n v="621"/>
    <n v="2869003"/>
    <x v="119"/>
    <n v="1969"/>
    <n v="660"/>
    <n v="531881"/>
    <n v="805.88030303030303"/>
    <x v="116"/>
  </r>
  <r>
    <x v="140"/>
    <n v="175728.29700000002"/>
    <n v="0"/>
    <n v="0"/>
    <n v="179535.44100000002"/>
    <n v="0"/>
    <n v="0"/>
    <n v="196496.52100000001"/>
    <n v="0"/>
    <n v="0"/>
    <n v="175609.85750000004"/>
    <n v="0"/>
    <n v="0"/>
    <n v="161853.68849999996"/>
    <n v="0"/>
    <n v="0"/>
    <n v="184878.66650000005"/>
    <n v="0"/>
    <n v="0"/>
    <n v="171337.65199999997"/>
    <n v="0"/>
    <n v="0"/>
    <n v="103985.39350000001"/>
    <n v="0"/>
    <n v="0"/>
    <n v="64995.027499999997"/>
    <n v="87"/>
    <n v="1.3385639386028416E-3"/>
    <n v="62331.764999999999"/>
    <n v="333"/>
    <n v="5.3423804058813354E-3"/>
    <n v="420"/>
    <n v="2715855"/>
    <x v="120"/>
    <n v="4861"/>
    <n v="783"/>
    <n v="1556877"/>
    <n v="1988.3486590038315"/>
    <x v="117"/>
  </r>
  <r>
    <x v="141"/>
    <n v="182165.25799999986"/>
    <n v="0"/>
    <n v="0"/>
    <n v="187453.66999999998"/>
    <n v="0"/>
    <n v="0"/>
    <n v="207643.0355"/>
    <n v="0"/>
    <n v="0"/>
    <n v="182781.77649999998"/>
    <n v="0"/>
    <n v="0"/>
    <n v="167955.08899999998"/>
    <n v="0"/>
    <n v="0"/>
    <n v="190717.82399999996"/>
    <n v="0"/>
    <n v="0"/>
    <n v="183856.61499999999"/>
    <n v="11"/>
    <n v="5.9829231599852963E-5"/>
    <n v="114668.30750000002"/>
    <n v="13"/>
    <n v="1.1337047073795867E-4"/>
    <n v="69297.958000000013"/>
    <n v="85"/>
    <n v="1.2265873692843877E-3"/>
    <n v="67486.192999999999"/>
    <n v="353"/>
    <n v="5.2306995595380523E-3"/>
    <n v="451"/>
    <n v="2858834"/>
    <x v="121"/>
    <n v="698"/>
    <n v="342"/>
    <n v="86571"/>
    <n v="253.13157894736841"/>
    <x v="118"/>
  </r>
  <r>
    <x v="142"/>
    <n v="173932.64600000004"/>
    <n v="0"/>
    <n v="0"/>
    <n v="178873.603"/>
    <n v="0"/>
    <n v="0"/>
    <n v="198372.98200000002"/>
    <n v="0"/>
    <n v="0"/>
    <n v="176055.9705"/>
    <n v="0"/>
    <n v="0"/>
    <n v="162487.86100000003"/>
    <n v="0"/>
    <n v="0"/>
    <n v="178095.02549999999"/>
    <n v="0"/>
    <n v="0"/>
    <n v="175108.91499999998"/>
    <n v="0"/>
    <n v="0"/>
    <n v="112891.10900000001"/>
    <n v="0"/>
    <n v="0"/>
    <n v="64053.537499999991"/>
    <n v="68"/>
    <n v="1.061611936733393E-3"/>
    <n v="62700.050000000025"/>
    <n v="294"/>
    <n v="4.6889914760833507E-3"/>
    <n v="362"/>
    <n v="2728192"/>
    <x v="122"/>
    <n v="438"/>
    <n v="349"/>
    <n v="90980"/>
    <n v="260.68767908309457"/>
    <x v="119"/>
  </r>
  <r>
    <x v="143"/>
    <n v="169114"/>
    <n v="0"/>
    <n v="0"/>
    <n v="174904"/>
    <n v="0"/>
    <n v="0"/>
    <n v="193029.5"/>
    <n v="0"/>
    <n v="0"/>
    <n v="171919.5"/>
    <n v="0"/>
    <n v="0"/>
    <n v="158791.5"/>
    <n v="0"/>
    <n v="0"/>
    <n v="169558"/>
    <n v="0"/>
    <n v="0"/>
    <n v="171197.5"/>
    <n v="0"/>
    <n v="0"/>
    <n v="113821"/>
    <n v="25"/>
    <n v="2.1964312385236467E-4"/>
    <n v="62336"/>
    <n v="61"/>
    <n v="9.785677618069815E-4"/>
    <n v="60676"/>
    <n v="327"/>
    <n v="5.3892807699914298E-3"/>
    <n v="413"/>
    <n v="2660904"/>
    <x v="123"/>
    <n v="1185"/>
    <n v="471"/>
    <n v="136033"/>
    <n v="288.81740976645438"/>
    <x v="120"/>
  </r>
  <r>
    <x v="144"/>
    <n v="198379.46799999996"/>
    <n v="0"/>
    <n v="0"/>
    <n v="189528.50099999999"/>
    <n v="0"/>
    <n v="0"/>
    <n v="210575.72450000001"/>
    <n v="0"/>
    <n v="0"/>
    <n v="177168.1035"/>
    <n v="0"/>
    <n v="0"/>
    <n v="180701.02949999998"/>
    <n v="0"/>
    <n v="0"/>
    <n v="200408.12250000003"/>
    <n v="0"/>
    <n v="0"/>
    <n v="146330.69099999999"/>
    <n v="0"/>
    <n v="0"/>
    <n v="87023.108499999988"/>
    <n v="0"/>
    <n v="0"/>
    <n v="62773.941000000006"/>
    <n v="127"/>
    <n v="2.0231324969703589E-3"/>
    <n v="57578.03899999999"/>
    <n v="322"/>
    <n v="5.5924099811735526E-3"/>
    <n v="449"/>
    <n v="2765788"/>
    <x v="124"/>
    <s v="NULL"/>
    <s v="NULL"/>
    <s v="NULL"/>
    <s v="NULL"/>
    <x v="0"/>
  </r>
  <r>
    <x v="145"/>
    <n v="193043.56899999996"/>
    <n v="0"/>
    <n v="0"/>
    <n v="191641.68549999999"/>
    <n v="0"/>
    <n v="0"/>
    <n v="200551.25450000001"/>
    <n v="0"/>
    <n v="0"/>
    <n v="175397.70849999995"/>
    <n v="0"/>
    <n v="0"/>
    <n v="173779.25849999994"/>
    <n v="0"/>
    <n v="0"/>
    <n v="198100.59600000002"/>
    <n v="0"/>
    <n v="0"/>
    <n v="150475.10649999994"/>
    <n v="0"/>
    <n v="0"/>
    <n v="88091.249500000005"/>
    <n v="0"/>
    <n v="0"/>
    <n v="61784.547500000001"/>
    <n v="99"/>
    <n v="1.6023423979919897E-3"/>
    <n v="56191.848000000005"/>
    <n v="303"/>
    <n v="5.3922412375546E-3"/>
    <n v="402"/>
    <n v="2728651"/>
    <x v="125"/>
    <n v="823"/>
    <n v="543"/>
    <n v="116899"/>
    <n v="215.28360957642727"/>
    <x v="121"/>
  </r>
  <r>
    <x v="146"/>
    <n v="194623.44399999999"/>
    <n v="0"/>
    <n v="0"/>
    <n v="194166.76750000002"/>
    <n v="0"/>
    <n v="0"/>
    <n v="190675.99400000001"/>
    <n v="0"/>
    <n v="0"/>
    <n v="178273.68650000004"/>
    <n v="0"/>
    <n v="0"/>
    <n v="174068.03450000007"/>
    <n v="0"/>
    <n v="0"/>
    <n v="198137.63700000002"/>
    <n v="0"/>
    <n v="0"/>
    <n v="156158.56599999999"/>
    <n v="0"/>
    <n v="0"/>
    <n v="89800.068999999989"/>
    <n v="0"/>
    <n v="0"/>
    <n v="60417.999000000011"/>
    <n v="107"/>
    <n v="1.7709954280346156E-3"/>
    <n v="54983.761999999995"/>
    <n v="374"/>
    <n v="6.8020082001664425E-3"/>
    <n v="481"/>
    <n v="2733429"/>
    <x v="126"/>
    <n v="4593"/>
    <n v="1703"/>
    <n v="367324"/>
    <n v="215.69230769230768"/>
    <x v="122"/>
  </r>
  <r>
    <x v="147"/>
    <n v="198921.17200000008"/>
    <n v="0"/>
    <n v="0"/>
    <n v="195822.22200000001"/>
    <n v="0"/>
    <n v="0"/>
    <n v="201299.005"/>
    <n v="0"/>
    <n v="0"/>
    <n v="184651.98150000002"/>
    <n v="0"/>
    <n v="0"/>
    <n v="170737.68550000008"/>
    <n v="0"/>
    <n v="0"/>
    <n v="196243.07649999997"/>
    <n v="0"/>
    <n v="0"/>
    <n v="161440.33199999999"/>
    <n v="0"/>
    <n v="0"/>
    <n v="92817.239999999976"/>
    <n v="0"/>
    <n v="0"/>
    <n v="60564.291000000005"/>
    <n v="144"/>
    <n v="2.3776386650014606E-3"/>
    <n v="57438.913000000022"/>
    <n v="348"/>
    <n v="6.0586104754454502E-3"/>
    <n v="492"/>
    <n v="2782137"/>
    <x v="127"/>
    <n v="4526"/>
    <n v="1526"/>
    <n v="337022"/>
    <n v="220.85321100917432"/>
    <x v="123"/>
  </r>
  <r>
    <x v="148"/>
    <n v="189131.59999999998"/>
    <n v="0"/>
    <n v="0"/>
    <n v="188231.15000000002"/>
    <n v="0"/>
    <n v="0"/>
    <n v="192970.54399999999"/>
    <n v="0"/>
    <n v="0"/>
    <n v="178117.61599999998"/>
    <n v="0"/>
    <n v="0"/>
    <n v="162520.50600000002"/>
    <n v="0"/>
    <n v="0"/>
    <n v="184008.86250000002"/>
    <n v="0"/>
    <n v="0"/>
    <n v="159018.86849999998"/>
    <n v="11"/>
    <n v="6.9174181050093441E-5"/>
    <n v="91810.847999999969"/>
    <n v="13"/>
    <n v="1.4159546810851812E-4"/>
    <n v="56688.577999999994"/>
    <n v="121"/>
    <n v="2.1344687813478055E-3"/>
    <n v="55206.286"/>
    <n v="403"/>
    <n v="7.2998933491015862E-3"/>
    <n v="537"/>
    <n v="2671957"/>
    <x v="128"/>
    <n v="5205"/>
    <n v="1397"/>
    <n v="295468"/>
    <n v="211.50178954903365"/>
    <x v="124"/>
  </r>
  <r>
    <x v="149"/>
    <n v="190660.54599999994"/>
    <n v="0"/>
    <n v="0"/>
    <n v="190019.17199999999"/>
    <n v="0"/>
    <n v="0"/>
    <n v="196687.57300000003"/>
    <n v="0"/>
    <n v="0"/>
    <n v="183057.36"/>
    <n v="0"/>
    <n v="0"/>
    <n v="164413.51550000001"/>
    <n v="0"/>
    <n v="0"/>
    <n v="182444.27400000003"/>
    <n v="0"/>
    <n v="0"/>
    <n v="165286.16950000002"/>
    <n v="12"/>
    <n v="7.260135579583384E-5"/>
    <n v="96921.569499999983"/>
    <n v="21"/>
    <n v="2.166700364875953E-4"/>
    <n v="58901.418500000014"/>
    <n v="125"/>
    <n v="2.1221899774790647E-3"/>
    <n v="56415.146000000008"/>
    <n v="307"/>
    <n v="5.4418010369059397E-3"/>
    <n v="453"/>
    <n v="2722708"/>
    <x v="129"/>
    <n v="5606"/>
    <n v="1270"/>
    <n v="271947"/>
    <n v="214.13149606299211"/>
    <x v="125"/>
  </r>
  <r>
    <x v="150"/>
    <n v="190646.19299999997"/>
    <n v="0"/>
    <n v="0"/>
    <n v="192337.81150000001"/>
    <n v="0"/>
    <n v="0"/>
    <n v="201295.59399999998"/>
    <n v="0"/>
    <n v="0"/>
    <n v="184666.26800000004"/>
    <n v="0"/>
    <n v="0"/>
    <n v="165275.16100000002"/>
    <n v="0"/>
    <n v="0"/>
    <n v="180963.13949999996"/>
    <n v="0"/>
    <n v="0"/>
    <n v="171253.71449999997"/>
    <n v="0"/>
    <n v="0"/>
    <n v="104080.37149999998"/>
    <n v="28"/>
    <n v="2.6902286758267389E-4"/>
    <n v="59928.847000000002"/>
    <n v="109"/>
    <n v="1.8188235792355558E-3"/>
    <n v="57200.35500000001"/>
    <n v="360"/>
    <n v="6.293667233358953E-3"/>
    <n v="497"/>
    <n v="2767279"/>
    <x v="130"/>
    <n v="6252"/>
    <n v="1299"/>
    <n v="289099"/>
    <n v="222.55504234026174"/>
    <x v="126"/>
  </r>
  <r>
    <x v="151"/>
    <n v="188425.10900000008"/>
    <n v="0"/>
    <n v="0"/>
    <n v="190680.65650000004"/>
    <n v="0"/>
    <n v="0"/>
    <n v="199638.70949999997"/>
    <n v="0"/>
    <n v="0"/>
    <n v="184073.87000000005"/>
    <n v="0"/>
    <n v="0"/>
    <n v="165134.20499999996"/>
    <n v="0"/>
    <n v="0"/>
    <n v="175012.55250000002"/>
    <n v="0"/>
    <n v="0"/>
    <n v="170507.83850000007"/>
    <n v="0"/>
    <n v="0"/>
    <n v="105412.09250000003"/>
    <n v="34"/>
    <n v="3.2254363985801716E-4"/>
    <n v="58983.437000000005"/>
    <n v="78"/>
    <n v="1.3224051355298267E-3"/>
    <n v="56078.606999999996"/>
    <n v="272"/>
    <n v="4.850334459984001E-3"/>
    <n v="384"/>
    <n v="2741649"/>
    <x v="131"/>
    <n v="3740"/>
    <n v="1238"/>
    <n v="289299"/>
    <n v="233.68255250403877"/>
    <x v="127"/>
  </r>
  <r>
    <x v="152"/>
    <n v="184170"/>
    <n v="0"/>
    <n v="0"/>
    <n v="187968"/>
    <n v="0"/>
    <n v="0"/>
    <n v="196764.5"/>
    <n v="0"/>
    <n v="0"/>
    <n v="181845"/>
    <n v="0"/>
    <n v="0"/>
    <n v="163748"/>
    <n v="0"/>
    <n v="0"/>
    <n v="167929"/>
    <n v="0"/>
    <n v="0"/>
    <n v="170232.5"/>
    <n v="0"/>
    <n v="0"/>
    <n v="109127"/>
    <n v="34"/>
    <n v="3.1156359104529587E-4"/>
    <n v="59063"/>
    <n v="90"/>
    <n v="1.5237966239439243E-3"/>
    <n v="57359"/>
    <n v="280"/>
    <n v="4.88153559162468E-3"/>
    <n v="404"/>
    <n v="2714883"/>
    <x v="132"/>
    <n v="7756"/>
    <n v="1147"/>
    <n v="265913"/>
    <n v="231.83347863993026"/>
    <x v="128"/>
  </r>
  <r>
    <x v="153"/>
    <n v="282636.46099999995"/>
    <n v="0"/>
    <n v="0"/>
    <n v="275285.89999999991"/>
    <n v="0"/>
    <n v="0"/>
    <n v="294020.44799999997"/>
    <n v="0"/>
    <n v="0"/>
    <n v="282226.60749999993"/>
    <n v="0"/>
    <n v="0"/>
    <n v="299404.34899999999"/>
    <n v="0"/>
    <n v="0"/>
    <n v="311506.72200000018"/>
    <n v="0"/>
    <n v="0"/>
    <n v="241980.81100000002"/>
    <n v="34"/>
    <n v="1.4050700904544037E-4"/>
    <n v="148034.85649999999"/>
    <n v="128"/>
    <n v="8.6466122254119258E-4"/>
    <n v="91921.866000000024"/>
    <n v="268"/>
    <n v="2.9155195783340596E-3"/>
    <n v="67024.43200000003"/>
    <n v="398"/>
    <n v="5.938133127334818E-3"/>
    <n v="794"/>
    <n v="4238868"/>
    <x v="133"/>
    <s v="NULL"/>
    <s v="NULL"/>
    <s v="NULL"/>
    <s v="NULL"/>
    <x v="0"/>
  </r>
  <r>
    <x v="154"/>
    <n v="262336.82700000005"/>
    <n v="0"/>
    <n v="0"/>
    <n v="265637.72249999997"/>
    <n v="0"/>
    <n v="0"/>
    <n v="277092.01500000001"/>
    <n v="0"/>
    <n v="0"/>
    <n v="264178.772"/>
    <n v="0"/>
    <n v="0"/>
    <n v="279327.86249999993"/>
    <n v="0"/>
    <n v="0"/>
    <n v="298118.527"/>
    <n v="0"/>
    <n v="0"/>
    <n v="238505.87349999993"/>
    <n v="11"/>
    <n v="4.6120457490536406E-5"/>
    <n v="144811.99599999998"/>
    <n v="61"/>
    <n v="4.2123582082246837E-4"/>
    <n v="85157.611499999999"/>
    <n v="266"/>
    <n v="3.1236197835351454E-3"/>
    <n v="64334.701000000001"/>
    <n v="407"/>
    <n v="6.3262903794330215E-3"/>
    <n v="734"/>
    <n v="4032123"/>
    <x v="134"/>
    <n v="867"/>
    <n v="187"/>
    <n v="183721"/>
    <n v="982.46524064171126"/>
    <x v="129"/>
  </r>
  <r>
    <x v="155"/>
    <n v="264708.25300000014"/>
    <n v="0"/>
    <n v="0"/>
    <n v="267746.15649999998"/>
    <n v="0"/>
    <n v="0"/>
    <n v="276253.60749999998"/>
    <n v="0"/>
    <n v="0"/>
    <n v="265960.75300000003"/>
    <n v="0"/>
    <n v="0"/>
    <n v="276810.00049999985"/>
    <n v="0"/>
    <n v="0"/>
    <n v="301495.06350000005"/>
    <n v="24"/>
    <n v="7.9603293405167136E-5"/>
    <n v="249120.353"/>
    <n v="33"/>
    <n v="1.3246609360737378E-4"/>
    <n v="150486.85550000001"/>
    <n v="101"/>
    <n v="6.7115496343134098E-4"/>
    <n v="86253.967000000062"/>
    <n v="256"/>
    <n v="2.9679794321807811E-3"/>
    <n v="67744.048000000024"/>
    <n v="386"/>
    <n v="5.6979175498930897E-3"/>
    <n v="743"/>
    <n v="4079507"/>
    <x v="135"/>
    <n v="4543"/>
    <n v="657"/>
    <n v="801841"/>
    <n v="1220.4581430745814"/>
    <x v="130"/>
  </r>
  <r>
    <x v="156"/>
    <n v="271303.23900000006"/>
    <n v="0"/>
    <n v="0"/>
    <n v="274436.27599999995"/>
    <n v="0"/>
    <n v="0"/>
    <n v="285386.18599999999"/>
    <n v="0"/>
    <n v="0"/>
    <n v="272533.39299999992"/>
    <n v="0"/>
    <n v="0"/>
    <n v="279559.93499999982"/>
    <n v="0"/>
    <n v="0"/>
    <n v="306500.12449999992"/>
    <n v="0"/>
    <n v="0"/>
    <n v="259501.14350000001"/>
    <n v="23"/>
    <n v="8.8631594026097231E-5"/>
    <n v="158482.20299999998"/>
    <n v="90"/>
    <n v="5.6788710843450356E-4"/>
    <n v="87937.814500000008"/>
    <n v="244"/>
    <n v="2.7746880154725698E-3"/>
    <n v="68813.03499999996"/>
    <n v="357"/>
    <n v="5.1879705640072438E-3"/>
    <n v="691"/>
    <n v="4189112"/>
    <x v="136"/>
    <n v="2467"/>
    <n v="733"/>
    <n v="941329"/>
    <n v="1284.2141882673943"/>
    <x v="131"/>
  </r>
  <r>
    <x v="157"/>
    <n v="261979.14200000011"/>
    <n v="0"/>
    <n v="0"/>
    <n v="267441.82799999998"/>
    <n v="0"/>
    <n v="0"/>
    <n v="279556.47199999995"/>
    <n v="0"/>
    <n v="0"/>
    <n v="267037.05799999996"/>
    <n v="0"/>
    <n v="0"/>
    <n v="268073.68050000002"/>
    <n v="0"/>
    <n v="0"/>
    <n v="296164.22900000005"/>
    <n v="0"/>
    <n v="0"/>
    <n v="259342.40399999998"/>
    <n v="21"/>
    <n v="8.0974031535544806E-5"/>
    <n v="159182.41699999996"/>
    <n v="135"/>
    <n v="8.4808361717487958E-4"/>
    <n v="86424.832999999955"/>
    <n v="224"/>
    <n v="2.5918476463819159E-3"/>
    <n v="68394.593000000023"/>
    <n v="377"/>
    <n v="5.5121316388270615E-3"/>
    <n v="736"/>
    <n v="4094900"/>
    <x v="137"/>
    <n v="4799"/>
    <n v="652"/>
    <n v="732741"/>
    <n v="1123.8358895705521"/>
    <x v="132"/>
  </r>
  <r>
    <x v="158"/>
    <n v="256071.18600000005"/>
    <n v="0"/>
    <n v="0"/>
    <n v="262289.098"/>
    <n v="0"/>
    <n v="0"/>
    <n v="276277.6860000001"/>
    <n v="0"/>
    <n v="0"/>
    <n v="261886.78700000007"/>
    <n v="0"/>
    <n v="0"/>
    <n v="260940.32449999999"/>
    <n v="0"/>
    <n v="0"/>
    <n v="286646.73199999996"/>
    <n v="12"/>
    <n v="4.1863376275993974E-5"/>
    <n v="258665.04000000004"/>
    <n v="63"/>
    <n v="2.4355823268579313E-4"/>
    <n v="161058.22800000003"/>
    <n v="154"/>
    <n v="9.561759241508603E-4"/>
    <n v="85323.534499999994"/>
    <n v="257"/>
    <n v="3.0120646256162772E-3"/>
    <n v="68682.324999999983"/>
    <n v="374"/>
    <n v="5.4453602145821374E-3"/>
    <n v="785"/>
    <n v="4030950"/>
    <x v="138"/>
    <n v="5441"/>
    <n v="803"/>
    <n v="1071609"/>
    <n v="1334.5068493150684"/>
    <x v="133"/>
  </r>
  <r>
    <x v="159"/>
    <n v="260585.73"/>
    <n v="0"/>
    <n v="0"/>
    <n v="268304.2855"/>
    <n v="0"/>
    <n v="0"/>
    <n v="283855.82300000009"/>
    <n v="0"/>
    <n v="0"/>
    <n v="266014.85799999995"/>
    <n v="0"/>
    <n v="0"/>
    <n v="264582.19350000005"/>
    <n v="0"/>
    <n v="0"/>
    <n v="290499.27250000002"/>
    <n v="0"/>
    <n v="0"/>
    <n v="268643.78400000004"/>
    <n v="56"/>
    <n v="2.0845447888717943E-4"/>
    <n v="173278.35099999997"/>
    <n v="161"/>
    <n v="9.2914088269457288E-4"/>
    <n v="88807.648499999981"/>
    <n v="228"/>
    <n v="2.5673464375087023E-3"/>
    <n v="72086.805000000008"/>
    <n v="390"/>
    <n v="5.4101440617322404E-3"/>
    <n v="779"/>
    <n v="4141008"/>
    <x v="139"/>
    <n v="3935"/>
    <n v="992"/>
    <n v="1130453"/>
    <n v="1139.5695564516129"/>
    <x v="134"/>
  </r>
  <r>
    <x v="160"/>
    <n v="252546.34199999995"/>
    <n v="0"/>
    <n v="0"/>
    <n v="260651.82299999992"/>
    <n v="0"/>
    <n v="0"/>
    <n v="275459.52149999997"/>
    <n v="0"/>
    <n v="0"/>
    <n v="262019.9265"/>
    <n v="0"/>
    <n v="0"/>
    <n v="257330.84799999994"/>
    <n v="0"/>
    <n v="0"/>
    <n v="280035.67749999999"/>
    <n v="0"/>
    <n v="0"/>
    <n v="265035.70750000008"/>
    <n v="53"/>
    <n v="1.9997305457416519E-4"/>
    <n v="176601.07499999995"/>
    <n v="160"/>
    <n v="9.0599675001978353E-4"/>
    <n v="88967.705500000011"/>
    <n v="213"/>
    <n v="2.3941271588711478E-3"/>
    <n v="70876.893999999971"/>
    <n v="318"/>
    <n v="4.4866525894884744E-3"/>
    <n v="691"/>
    <n v="4055532"/>
    <x v="140"/>
    <n v="9052"/>
    <n v="1374"/>
    <n v="1075730"/>
    <n v="782.91848617176129"/>
    <x v="135"/>
  </r>
  <r>
    <x v="161"/>
    <n v="241145"/>
    <n v="0"/>
    <n v="0"/>
    <n v="248457"/>
    <n v="0"/>
    <n v="0"/>
    <n v="264191.5"/>
    <n v="0"/>
    <n v="0"/>
    <n v="253371.5"/>
    <n v="0"/>
    <n v="0"/>
    <n v="244164.5"/>
    <n v="0"/>
    <n v="0"/>
    <n v="262872"/>
    <n v="0"/>
    <n v="0"/>
    <n v="255287"/>
    <n v="39"/>
    <n v="1.5276923619299062E-4"/>
    <n v="173379"/>
    <n v="126"/>
    <n v="7.2673161109476929E-4"/>
    <n v="86673.5"/>
    <n v="270"/>
    <n v="3.1151389986558754E-3"/>
    <n v="69235"/>
    <n v="328"/>
    <n v="4.7374882646060521E-3"/>
    <n v="724"/>
    <n v="3887172"/>
    <x v="141"/>
    <n v="13348"/>
    <n v="1086"/>
    <n v="450355"/>
    <n v="414.6915285451197"/>
    <x v="136"/>
  </r>
  <r>
    <x v="162"/>
    <n v="310127.76799999992"/>
    <n v="0"/>
    <n v="0"/>
    <n v="304648.84600000002"/>
    <n v="0"/>
    <n v="0"/>
    <n v="338843.88150000002"/>
    <n v="0"/>
    <n v="0"/>
    <n v="291963.46799999999"/>
    <n v="0"/>
    <n v="0"/>
    <n v="293803.01049999997"/>
    <n v="0"/>
    <n v="0"/>
    <n v="317172.56600000011"/>
    <n v="0"/>
    <n v="0"/>
    <n v="237459.81299999999"/>
    <n v="0"/>
    <n v="0"/>
    <n v="143129.81400000004"/>
    <n v="73"/>
    <n v="5.1002651341389973E-4"/>
    <n v="91541.923999999999"/>
    <n v="243"/>
    <n v="2.6545214409083211E-3"/>
    <n v="65448.53"/>
    <n v="345"/>
    <n v="5.2713177820800563E-3"/>
    <n v="661"/>
    <n v="4411546"/>
    <x v="142"/>
    <s v="NULL"/>
    <s v="NULL"/>
    <s v="NULL"/>
    <s v="NULL"/>
    <x v="0"/>
  </r>
  <r>
    <x v="163"/>
    <n v="304474.06900000008"/>
    <n v="0"/>
    <n v="0"/>
    <n v="302948.11849999998"/>
    <n v="0"/>
    <n v="0"/>
    <n v="330163.70399999997"/>
    <n v="0"/>
    <n v="0"/>
    <n v="294737.53900000005"/>
    <n v="0"/>
    <n v="0"/>
    <n v="290858.41599999997"/>
    <n v="0"/>
    <n v="0"/>
    <n v="322971.26900000009"/>
    <n v="0"/>
    <n v="0"/>
    <n v="249838.90200000006"/>
    <n v="11"/>
    <n v="4.4028371530387197E-5"/>
    <n v="147448.17499999999"/>
    <n v="122"/>
    <n v="8.2740935925453138E-4"/>
    <n v="88372.35"/>
    <n v="247"/>
    <n v="2.7949918724578444E-3"/>
    <n v="63535.936999999991"/>
    <n v="338"/>
    <n v="5.3198239604147187E-3"/>
    <n v="707"/>
    <n v="4421938"/>
    <x v="143"/>
    <n v="6651"/>
    <n v="512"/>
    <n v="226172"/>
    <n v="441.7421875"/>
    <x v="137"/>
  </r>
  <r>
    <x v="164"/>
    <n v="309364.402"/>
    <n v="0"/>
    <n v="0"/>
    <n v="303672.72850000008"/>
    <n v="0"/>
    <n v="0"/>
    <n v="331299.68300000002"/>
    <n v="0"/>
    <n v="0"/>
    <n v="302386.23899999994"/>
    <n v="0"/>
    <n v="0"/>
    <n v="285136.22400000005"/>
    <n v="0"/>
    <n v="0"/>
    <n v="323571.83650000003"/>
    <n v="0"/>
    <n v="0"/>
    <n v="258812.66649999993"/>
    <n v="38"/>
    <n v="1.468243440859569E-4"/>
    <n v="151476.514"/>
    <n v="35"/>
    <n v="2.3105892178110199E-4"/>
    <n v="89059.563499999989"/>
    <n v="242"/>
    <n v="2.7172825745996388E-3"/>
    <n v="65560.430999999982"/>
    <n v="341"/>
    <n v="5.201308087800705E-3"/>
    <n v="618"/>
    <n v="4465332"/>
    <x v="144"/>
    <n v="22829"/>
    <n v="1368"/>
    <n v="746177"/>
    <n v="545.4510233918129"/>
    <x v="138"/>
  </r>
  <r>
    <x v="165"/>
    <n v="301761.88900000002"/>
    <n v="0"/>
    <n v="0"/>
    <n v="298033.43150000006"/>
    <n v="0"/>
    <n v="0"/>
    <n v="321503.65350000001"/>
    <n v="0"/>
    <n v="0"/>
    <n v="300486.005"/>
    <n v="0"/>
    <n v="0"/>
    <n v="277523.5064999999"/>
    <n v="0"/>
    <n v="0"/>
    <n v="314350.08200000005"/>
    <n v="0"/>
    <n v="0"/>
    <n v="259960.30100000001"/>
    <n v="12"/>
    <n v="4.6160894389793772E-5"/>
    <n v="151948.78700000004"/>
    <n v="78"/>
    <n v="5.1333085008437734E-4"/>
    <n v="85801.055500000017"/>
    <n v="209"/>
    <n v="2.4358674701851421E-3"/>
    <n v="64827.034999999996"/>
    <n v="313"/>
    <n v="4.8282325421793552E-3"/>
    <n v="600"/>
    <n v="4385910"/>
    <x v="145"/>
    <n v="28265"/>
    <n v="1455"/>
    <n v="954156"/>
    <n v="655.77731958762888"/>
    <x v="139"/>
  </r>
  <r>
    <x v="166"/>
    <n v="295377.44399999996"/>
    <n v="0"/>
    <n v="0"/>
    <n v="291512.14899999998"/>
    <n v="0"/>
    <n v="0"/>
    <n v="313940.57849999995"/>
    <n v="0"/>
    <n v="0"/>
    <n v="303884.52250000008"/>
    <n v="0"/>
    <n v="0"/>
    <n v="267871.59600000002"/>
    <n v="0"/>
    <n v="0"/>
    <n v="303293.08050000004"/>
    <n v="14"/>
    <n v="4.6159971658173053E-5"/>
    <n v="262085.55050000004"/>
    <n v="80"/>
    <n v="3.0524384059853004E-4"/>
    <n v="154818.78749999998"/>
    <n v="107"/>
    <n v="6.9113059033613748E-4"/>
    <n v="86167.851499999975"/>
    <n v="185"/>
    <n v="2.14697241232712E-3"/>
    <n v="65107.31"/>
    <n v="344"/>
    <n v="5.283584900067289E-3"/>
    <n v="636"/>
    <n v="4326373"/>
    <x v="146"/>
    <n v="45449"/>
    <n v="2681"/>
    <n v="1586719"/>
    <n v="591.83849309958975"/>
    <x v="140"/>
  </r>
  <r>
    <x v="167"/>
    <n v="299934.027"/>
    <n v="0"/>
    <n v="0"/>
    <n v="299340.15749999991"/>
    <n v="0"/>
    <n v="0"/>
    <n v="319341.83399999997"/>
    <n v="0"/>
    <n v="0"/>
    <n v="313810.57449999999"/>
    <n v="0"/>
    <n v="0"/>
    <n v="274746.70650000009"/>
    <n v="0"/>
    <n v="0"/>
    <n v="307342.48399999994"/>
    <n v="37"/>
    <n v="1.2038687108418115E-4"/>
    <n v="276410.30299999996"/>
    <n v="60"/>
    <n v="2.1706860905253597E-4"/>
    <n v="166331.95949999994"/>
    <n v="114"/>
    <n v="6.8537640236240979E-4"/>
    <n v="89707.823999999964"/>
    <n v="162"/>
    <n v="1.8058625521894284E-3"/>
    <n v="68595.265000000029"/>
    <n v="292"/>
    <n v="4.2568535889466992E-3"/>
    <n v="568"/>
    <n v="4461998"/>
    <x v="147"/>
    <n v="59880"/>
    <n v="3376"/>
    <n v="2021780"/>
    <n v="598.86848341232223"/>
    <x v="141"/>
  </r>
  <r>
    <x v="168"/>
    <n v="294835.37799999985"/>
    <n v="0"/>
    <n v="0"/>
    <n v="293111.48749999999"/>
    <n v="0"/>
    <n v="0"/>
    <n v="311263.25650000002"/>
    <n v="0"/>
    <n v="0"/>
    <n v="311416.78949999996"/>
    <n v="0"/>
    <n v="0"/>
    <n v="267222.50750000001"/>
    <n v="0"/>
    <n v="0"/>
    <n v="294991.4659999999"/>
    <n v="0"/>
    <n v="0"/>
    <n v="275926.60700000002"/>
    <n v="26"/>
    <n v="9.4227955334514002E-5"/>
    <n v="168629.61299999998"/>
    <n v="74"/>
    <n v="4.3883158292013636E-4"/>
    <n v="88895.978499999997"/>
    <n v="178"/>
    <n v="2.0023402970922922E-3"/>
    <n v="68925.246999999988"/>
    <n v="291"/>
    <n v="4.221965283635473E-3"/>
    <n v="543"/>
    <n v="4389027"/>
    <x v="148"/>
    <n v="51179"/>
    <n v="3796"/>
    <n v="2262652"/>
    <n v="596.06217070600633"/>
    <x v="142"/>
  </r>
  <r>
    <x v="169"/>
    <n v="291428.78000000003"/>
    <n v="0"/>
    <n v="0"/>
    <n v="294498.61349999998"/>
    <n v="0"/>
    <n v="0"/>
    <n v="307369.85349999997"/>
    <n v="0"/>
    <n v="0"/>
    <n v="312045.08599999995"/>
    <n v="0"/>
    <n v="0"/>
    <n v="270453.96750000003"/>
    <n v="0"/>
    <n v="0"/>
    <n v="293347.93499999994"/>
    <n v="0"/>
    <n v="0"/>
    <n v="290389.46699999995"/>
    <n v="31"/>
    <n v="1.0675318330330489E-4"/>
    <n v="191573.98050000001"/>
    <n v="81"/>
    <n v="4.2281315963991258E-4"/>
    <n v="96806.946499999991"/>
    <n v="175"/>
    <n v="1.8077215151084227E-3"/>
    <n v="75358.881000000023"/>
    <n v="253"/>
    <n v="3.3572685348127705E-3"/>
    <n v="509"/>
    <n v="4481311"/>
    <x v="149"/>
    <n v="48143"/>
    <n v="4044"/>
    <n v="2402652"/>
    <n v="594.12759643916911"/>
    <x v="143"/>
  </r>
  <r>
    <x v="170"/>
    <n v="289816"/>
    <n v="0"/>
    <n v="0"/>
    <n v="286314"/>
    <n v="0"/>
    <n v="0"/>
    <n v="303111"/>
    <n v="0"/>
    <n v="0"/>
    <n v="313758.5"/>
    <n v="0"/>
    <n v="0"/>
    <n v="265301"/>
    <n v="0"/>
    <n v="0"/>
    <n v="277616"/>
    <n v="0"/>
    <n v="0"/>
    <n v="274036"/>
    <n v="58"/>
    <n v="2.1165102395305727E-4"/>
    <n v="178449"/>
    <n v="121"/>
    <n v="6.7806488128260736E-4"/>
    <n v="88320"/>
    <n v="183"/>
    <n v="2.0720108695652176E-3"/>
    <n v="69369"/>
    <n v="266"/>
    <n v="3.8345658723637358E-3"/>
    <n v="570"/>
    <n v="4332996"/>
    <x v="150"/>
    <n v="88610"/>
    <n v="4910"/>
    <n v="2740078"/>
    <n v="558.06069246435845"/>
    <x v="144"/>
  </r>
  <r>
    <x v="171"/>
    <n v="70908.907999999996"/>
    <n v="0"/>
    <n v="0"/>
    <n v="77085.088499999998"/>
    <n v="0"/>
    <n v="0"/>
    <n v="86739.9375"/>
    <n v="0"/>
    <n v="0"/>
    <n v="73693.738500000007"/>
    <n v="0"/>
    <n v="0"/>
    <n v="92454.463999999993"/>
    <n v="0"/>
    <n v="0"/>
    <n v="108326.851"/>
    <n v="0"/>
    <n v="0"/>
    <n v="85910.780499999993"/>
    <n v="0"/>
    <n v="0"/>
    <n v="50969.81"/>
    <n v="0"/>
    <n v="0"/>
    <n v="34453.965499999998"/>
    <n v="11"/>
    <n v="3.1926658776041327E-4"/>
    <n v="26937.315999999992"/>
    <n v="70"/>
    <n v="2.5986256388721143E-3"/>
    <n v="81"/>
    <n v="1316380"/>
    <x v="151"/>
    <s v="NULL"/>
    <s v="NULL"/>
    <s v="NULL"/>
    <s v="NULL"/>
    <x v="0"/>
  </r>
  <r>
    <x v="172"/>
    <n v="69854.609000000011"/>
    <n v="0"/>
    <n v="0"/>
    <n v="78195.512499999997"/>
    <n v="0"/>
    <n v="0"/>
    <n v="85867.980500000005"/>
    <n v="0"/>
    <n v="0"/>
    <n v="72116.281999999992"/>
    <n v="0"/>
    <n v="0"/>
    <n v="91313.097000000009"/>
    <n v="0"/>
    <n v="0"/>
    <n v="109493.70349999999"/>
    <n v="0"/>
    <n v="0"/>
    <n v="90395.833999999988"/>
    <n v="0"/>
    <n v="0"/>
    <n v="53140.796500000004"/>
    <n v="0"/>
    <n v="0"/>
    <n v="34906.171999999999"/>
    <n v="0"/>
    <n v="0"/>
    <n v="27321.834999999999"/>
    <n v="100"/>
    <n v="3.6600762723294393E-3"/>
    <n v="100"/>
    <n v="1327665"/>
    <x v="152"/>
    <n v="307"/>
    <n v="393"/>
    <n v="73503"/>
    <n v="187.03053435114504"/>
    <x v="145"/>
  </r>
  <r>
    <x v="173"/>
    <n v="70427.854999999996"/>
    <n v="0"/>
    <n v="0"/>
    <n v="78376.427499999991"/>
    <n v="0"/>
    <n v="0"/>
    <n v="85122.083500000008"/>
    <n v="0"/>
    <n v="0"/>
    <n v="73263.197499999995"/>
    <n v="0"/>
    <n v="0"/>
    <n v="88651.579500000022"/>
    <n v="0"/>
    <n v="0"/>
    <n v="108974.88149999999"/>
    <n v="0"/>
    <n v="0"/>
    <n v="92356.975000000006"/>
    <n v="0"/>
    <n v="0"/>
    <n v="54627.856999999989"/>
    <n v="0"/>
    <n v="0"/>
    <n v="34476.806499999999"/>
    <n v="31"/>
    <n v="8.9915520452858656E-4"/>
    <n v="26903.403000000006"/>
    <n v="117"/>
    <n v="4.3488922200659889E-3"/>
    <n v="148"/>
    <n v="1328640"/>
    <x v="153"/>
    <n v="1915"/>
    <n v="1332"/>
    <n v="262444"/>
    <n v="197.03003003003002"/>
    <x v="146"/>
  </r>
  <r>
    <x v="174"/>
    <n v="67997.368999999992"/>
    <n v="0"/>
    <n v="0"/>
    <n v="75876.309000000008"/>
    <n v="0"/>
    <n v="0"/>
    <n v="83302.785999999993"/>
    <n v="0"/>
    <n v="0"/>
    <n v="71820.23550000001"/>
    <n v="0"/>
    <n v="0"/>
    <n v="84624.417499999981"/>
    <n v="0"/>
    <n v="0"/>
    <n v="106978.57250000001"/>
    <n v="0"/>
    <n v="0"/>
    <n v="94589.323000000004"/>
    <n v="0"/>
    <n v="0"/>
    <n v="56131.885500000004"/>
    <n v="0"/>
    <n v="0"/>
    <n v="34594.15"/>
    <n v="13"/>
    <n v="3.7578607943828654E-4"/>
    <n v="28274.793000000005"/>
    <n v="38"/>
    <n v="1.3439532519300846E-3"/>
    <n v="51"/>
    <n v="1311652"/>
    <x v="154"/>
    <n v="1668"/>
    <n v="1465"/>
    <n v="280443"/>
    <n v="191.42866894197951"/>
    <x v="147"/>
  </r>
  <r>
    <x v="175"/>
    <n v="67206.489000000001"/>
    <n v="0"/>
    <n v="0"/>
    <n v="75693.917000000001"/>
    <n v="0"/>
    <n v="0"/>
    <n v="83139.999500000005"/>
    <n v="0"/>
    <n v="0"/>
    <n v="73282.861000000004"/>
    <n v="0"/>
    <n v="0"/>
    <n v="83257.988000000012"/>
    <n v="0"/>
    <n v="0"/>
    <n v="107055.94900000001"/>
    <n v="0"/>
    <n v="0"/>
    <n v="98546.107000000018"/>
    <n v="0"/>
    <n v="0"/>
    <n v="60042.841499999995"/>
    <n v="0"/>
    <n v="0"/>
    <n v="35329.955499999996"/>
    <n v="23"/>
    <n v="6.5100563175065425E-4"/>
    <n v="29655.079000000002"/>
    <n v="82"/>
    <n v="2.7651249892134831E-3"/>
    <n v="105"/>
    <n v="1328320"/>
    <x v="155"/>
    <n v="2766"/>
    <n v="1636"/>
    <n v="282930"/>
    <n v="172.94009779951099"/>
    <x v="148"/>
  </r>
  <r>
    <x v="176"/>
    <n v="65956.34199999999"/>
    <n v="0"/>
    <n v="0"/>
    <n v="74927.918000000005"/>
    <n v="0"/>
    <n v="0"/>
    <n v="82105.602500000008"/>
    <n v="0"/>
    <n v="0"/>
    <n v="74456.598499999993"/>
    <n v="0"/>
    <n v="0"/>
    <n v="81272.9375"/>
    <n v="0"/>
    <n v="0"/>
    <n v="104868.03599999999"/>
    <n v="0"/>
    <n v="0"/>
    <n v="100451.80299999999"/>
    <n v="0"/>
    <n v="0"/>
    <n v="62930.512000000002"/>
    <n v="0"/>
    <n v="0"/>
    <n v="35475.708500000001"/>
    <n v="0"/>
    <n v="0"/>
    <n v="29861.784999999996"/>
    <n v="61"/>
    <n v="2.0427445981544643E-3"/>
    <n v="61"/>
    <n v="1328535"/>
    <x v="156"/>
    <n v="2957"/>
    <n v="1548"/>
    <n v="263930"/>
    <n v="170.49741602067184"/>
    <x v="149"/>
  </r>
  <r>
    <x v="177"/>
    <n v="64944.401000000013"/>
    <n v="0"/>
    <n v="0"/>
    <n v="72979.544499999989"/>
    <n v="0"/>
    <n v="0"/>
    <n v="80189.835500000016"/>
    <n v="0"/>
    <n v="0"/>
    <n v="73764.656000000003"/>
    <n v="0"/>
    <n v="0"/>
    <n v="77117.029500000004"/>
    <n v="0"/>
    <n v="0"/>
    <n v="99301.286000000007"/>
    <n v="0"/>
    <n v="0"/>
    <n v="98085.83600000001"/>
    <n v="0"/>
    <n v="0"/>
    <n v="63842.347499999996"/>
    <n v="0"/>
    <n v="0"/>
    <n v="34618.417999999998"/>
    <n v="37"/>
    <n v="1.0687952291754061E-3"/>
    <n v="29402.300999999999"/>
    <n v="133"/>
    <n v="4.5234554941805402E-3"/>
    <n v="170"/>
    <n v="1293764"/>
    <x v="157"/>
    <n v="3140"/>
    <n v="1397"/>
    <n v="262184"/>
    <n v="187.67644953471725"/>
    <x v="150"/>
  </r>
  <r>
    <x v="178"/>
    <n v="61962.506999999998"/>
    <n v="0"/>
    <n v="0"/>
    <n v="69502.225999999995"/>
    <n v="0"/>
    <n v="0"/>
    <n v="77036.565999999992"/>
    <n v="0"/>
    <n v="0"/>
    <n v="72643.397999999986"/>
    <n v="0"/>
    <n v="0"/>
    <n v="73955.670000000013"/>
    <n v="0"/>
    <n v="0"/>
    <n v="95200.815999999992"/>
    <n v="0"/>
    <n v="0"/>
    <n v="97430.638500000001"/>
    <n v="0"/>
    <n v="0"/>
    <n v="65788.932499999995"/>
    <n v="0"/>
    <n v="0"/>
    <n v="33773.371500000001"/>
    <n v="10"/>
    <n v="2.9609125639114828E-4"/>
    <n v="29568.532999999996"/>
    <n v="70"/>
    <n v="2.3673815674250735E-3"/>
    <n v="80"/>
    <n v="1262864"/>
    <x v="158"/>
    <n v="2203"/>
    <n v="1367"/>
    <n v="253914"/>
    <n v="185.74542794440381"/>
    <x v="151"/>
  </r>
  <r>
    <x v="179"/>
    <n v="61065"/>
    <n v="0"/>
    <n v="0"/>
    <n v="68203.5"/>
    <n v="0"/>
    <n v="0"/>
    <n v="74919.5"/>
    <n v="0"/>
    <n v="0"/>
    <n v="72813"/>
    <n v="0"/>
    <n v="0"/>
    <n v="72511.5"/>
    <n v="0"/>
    <n v="0"/>
    <n v="90937.5"/>
    <n v="0"/>
    <n v="0"/>
    <n v="95948"/>
    <n v="0"/>
    <n v="0"/>
    <n v="67359"/>
    <n v="0"/>
    <n v="0"/>
    <n v="33638"/>
    <n v="12"/>
    <n v="3.5673940186693623E-4"/>
    <n v="29565"/>
    <n v="118"/>
    <n v="3.9912058176898363E-3"/>
    <n v="130"/>
    <n v="1243290"/>
    <x v="159"/>
    <n v="1870"/>
    <n v="1272"/>
    <n v="203764"/>
    <n v="160.19182389937106"/>
    <x v="152"/>
  </r>
  <r>
    <x v="180"/>
    <n v="376457.23900000006"/>
    <n v="0"/>
    <n v="0"/>
    <n v="372270.64350000001"/>
    <n v="0"/>
    <n v="0"/>
    <n v="388543.99549999996"/>
    <n v="0"/>
    <n v="0"/>
    <n v="368598.22250000003"/>
    <n v="0"/>
    <n v="0"/>
    <n v="422516.85949999985"/>
    <n v="0"/>
    <n v="0"/>
    <n v="433267.92100000003"/>
    <n v="22"/>
    <n v="5.0776895619742869E-5"/>
    <n v="313288.31650000002"/>
    <n v="10"/>
    <n v="3.191947951241265E-5"/>
    <n v="176995.7555"/>
    <n v="10"/>
    <n v="5.64985299887601E-5"/>
    <n v="112381.84349999999"/>
    <n v="284"/>
    <n v="2.5270986055679007E-3"/>
    <n v="84359.325000000012"/>
    <n v="398"/>
    <n v="4.7179135205266277E-3"/>
    <n v="692"/>
    <n v="5637418"/>
    <x v="160"/>
    <s v="NULL"/>
    <s v="NULL"/>
    <s v="NULL"/>
    <s v="NULL"/>
    <x v="0"/>
  </r>
  <r>
    <x v="181"/>
    <n v="365794.34299999999"/>
    <n v="0"/>
    <n v="0"/>
    <n v="374357.95899999992"/>
    <n v="0"/>
    <n v="0"/>
    <n v="397113.37899999996"/>
    <n v="0"/>
    <n v="0"/>
    <n v="371003.28850000002"/>
    <n v="0"/>
    <n v="0"/>
    <n v="416157.56"/>
    <n v="0"/>
    <n v="0"/>
    <n v="440497.21549999999"/>
    <n v="0"/>
    <n v="0"/>
    <n v="327865.9595"/>
    <n v="13"/>
    <n v="3.9650349855853213E-5"/>
    <n v="181315.66400000002"/>
    <n v="62"/>
    <n v="3.4194508423717872E-4"/>
    <n v="112297.62699999999"/>
    <n v="252"/>
    <n v="2.2440367328509978E-3"/>
    <n v="89221.076000000001"/>
    <n v="412"/>
    <n v="4.6177430095104433E-3"/>
    <n v="726"/>
    <n v="5696345"/>
    <x v="161"/>
    <n v="1962"/>
    <n v="245"/>
    <n v="112167"/>
    <n v="457.82448979591834"/>
    <x v="153"/>
  </r>
  <r>
    <x v="182"/>
    <n v="362843.81699999998"/>
    <n v="0"/>
    <n v="0"/>
    <n v="370137.95650000009"/>
    <n v="0"/>
    <n v="0"/>
    <n v="396350.76"/>
    <n v="0"/>
    <n v="0"/>
    <n v="373221.47899999999"/>
    <n v="0"/>
    <n v="0"/>
    <n v="406005.5895"/>
    <n v="0"/>
    <n v="0"/>
    <n v="442437.97749999998"/>
    <n v="0"/>
    <n v="0"/>
    <n v="336203.41200000001"/>
    <n v="30"/>
    <n v="8.923169405550232E-5"/>
    <n v="186931.44449999998"/>
    <n v="111"/>
    <n v="5.9380057912086597E-4"/>
    <n v="112693.7095"/>
    <n v="279"/>
    <n v="2.4757371217778578E-3"/>
    <n v="92728.934000000023"/>
    <n v="457"/>
    <n v="4.9283430779005818E-3"/>
    <n v="847"/>
    <n v="5704065"/>
    <x v="162"/>
    <n v="7122"/>
    <n v="601"/>
    <n v="365373"/>
    <n v="607.9417637271215"/>
    <x v="154"/>
  </r>
  <r>
    <x v="183"/>
    <n v="365907.95699999994"/>
    <n v="0"/>
    <n v="0"/>
    <n v="371777.8345"/>
    <n v="0"/>
    <n v="0"/>
    <n v="400309.29700000002"/>
    <n v="0"/>
    <n v="0"/>
    <n v="382916.60149999999"/>
    <n v="0"/>
    <n v="0"/>
    <n v="399526.52449999994"/>
    <n v="0"/>
    <n v="0"/>
    <n v="447034.429"/>
    <n v="0"/>
    <n v="0"/>
    <n v="349023.21549999999"/>
    <n v="11"/>
    <n v="3.1516528160574467E-5"/>
    <n v="196306.50700000001"/>
    <n v="52"/>
    <n v="2.6489188155133341E-4"/>
    <n v="112830.70500000002"/>
    <n v="250"/>
    <n v="2.2157089242684424E-3"/>
    <n v="98018.225000000006"/>
    <n v="450"/>
    <n v="4.5909829524050242E-3"/>
    <n v="752"/>
    <n v="5785496"/>
    <x v="163"/>
    <n v="6220"/>
    <n v="582"/>
    <n v="295307"/>
    <n v="507.40034364261169"/>
    <x v="155"/>
  </r>
  <r>
    <x v="184"/>
    <n v="364820.08800000005"/>
    <n v="0"/>
    <n v="0"/>
    <n v="370869.31599999993"/>
    <n v="0"/>
    <n v="0"/>
    <n v="398187.02599999995"/>
    <n v="0"/>
    <n v="0"/>
    <n v="390073.69550000015"/>
    <n v="0"/>
    <n v="0"/>
    <n v="390786.33550000004"/>
    <n v="0"/>
    <n v="0"/>
    <n v="445861.90450000006"/>
    <n v="0"/>
    <n v="0"/>
    <n v="357096.66300000006"/>
    <n v="43"/>
    <n v="1.2041557498396447E-4"/>
    <n v="204455.42200000005"/>
    <n v="112"/>
    <n v="5.4779667325232382E-4"/>
    <n v="112270.52650000001"/>
    <n v="275"/>
    <n v="2.4494407265472297E-3"/>
    <n v="100625.353"/>
    <n v="513"/>
    <n v="5.098118761382134E-3"/>
    <n v="900"/>
    <n v="5801682"/>
    <x v="164"/>
    <n v="6429"/>
    <n v="709"/>
    <n v="388905"/>
    <n v="548.52609308885758"/>
    <x v="156"/>
  </r>
  <r>
    <x v="185"/>
    <n v="366246.83200000011"/>
    <n v="0"/>
    <n v="0"/>
    <n v="374666.40699999989"/>
    <n v="0"/>
    <n v="0"/>
    <n v="399566.90149999992"/>
    <n v="0"/>
    <n v="0"/>
    <n v="400292.63699999999"/>
    <n v="0"/>
    <n v="0"/>
    <n v="388856.5515"/>
    <n v="0"/>
    <n v="0"/>
    <n v="445942.54599999997"/>
    <n v="20"/>
    <n v="4.4848826781376457E-5"/>
    <n v="367839.93949999992"/>
    <n v="38"/>
    <n v="1.0330580211505283E-4"/>
    <n v="215542.04249999998"/>
    <n v="137"/>
    <n v="6.3560685614269432E-4"/>
    <n v="114590.57999999999"/>
    <n v="242"/>
    <n v="2.1118664378869541E-3"/>
    <n v="103575.16099999999"/>
    <n v="418"/>
    <n v="4.0357166328710802E-3"/>
    <n v="797"/>
    <n v="5887776"/>
    <x v="165"/>
    <n v="6472"/>
    <n v="921"/>
    <n v="438827"/>
    <n v="476.46796959826275"/>
    <x v="157"/>
  </r>
  <r>
    <x v="186"/>
    <n v="367816.799"/>
    <n v="0"/>
    <n v="0"/>
    <n v="375391.22200000001"/>
    <n v="0"/>
    <n v="0"/>
    <n v="399324.83100000001"/>
    <n v="0"/>
    <n v="0"/>
    <n v="406409.71549999999"/>
    <n v="0"/>
    <n v="0"/>
    <n v="387502.63150000002"/>
    <n v="0"/>
    <n v="0"/>
    <n v="444659.54100000008"/>
    <n v="0"/>
    <n v="0"/>
    <n v="376444.88250000001"/>
    <n v="25"/>
    <n v="6.6410784585443255E-5"/>
    <n v="225466.19899999999"/>
    <n v="170"/>
    <n v="7.5399328482048881E-4"/>
    <n v="114931.8495"/>
    <n v="305"/>
    <n v="2.6537465578677561E-3"/>
    <n v="105434.622"/>
    <n v="518"/>
    <n v="4.9129971746851809E-3"/>
    <n v="993"/>
    <n v="5930195"/>
    <x v="166"/>
    <n v="6487"/>
    <n v="1269"/>
    <n v="400260"/>
    <n v="315.41371158392434"/>
    <x v="158"/>
  </r>
  <r>
    <x v="187"/>
    <n v="362932.74400000006"/>
    <n v="0"/>
    <n v="0"/>
    <n v="369384.7365"/>
    <n v="0"/>
    <n v="0"/>
    <n v="390096.56650000002"/>
    <n v="0"/>
    <n v="0"/>
    <n v="405954.32399999991"/>
    <n v="0"/>
    <n v="0"/>
    <n v="379936.24100000004"/>
    <n v="0"/>
    <n v="0"/>
    <n v="432692.83100000001"/>
    <n v="11"/>
    <n v="2.5422191476058914E-5"/>
    <n v="377957.00550000003"/>
    <n v="27"/>
    <n v="7.1436696785872909E-5"/>
    <n v="233940.26200000002"/>
    <n v="139"/>
    <n v="5.9416877972035442E-4"/>
    <n v="115484.0515"/>
    <n v="254"/>
    <n v="2.1994379024708878E-3"/>
    <n v="105973.87500000001"/>
    <n v="440"/>
    <n v="4.1519666993398135E-3"/>
    <n v="833"/>
    <n v="5878915"/>
    <x v="167"/>
    <n v="6074"/>
    <n v="1447"/>
    <n v="384833"/>
    <n v="265.95231513476159"/>
    <x v="159"/>
  </r>
  <r>
    <x v="188"/>
    <n v="363031"/>
    <n v="0"/>
    <n v="0"/>
    <n v="370696"/>
    <n v="0"/>
    <n v="0"/>
    <n v="386439.5"/>
    <n v="0"/>
    <n v="0"/>
    <n v="409401"/>
    <n v="0"/>
    <n v="0"/>
    <n v="379916.5"/>
    <n v="0"/>
    <n v="0"/>
    <n v="428516"/>
    <n v="0"/>
    <n v="0"/>
    <n v="385882"/>
    <n v="15"/>
    <n v="3.8871986773158635E-5"/>
    <n v="244591"/>
    <n v="145"/>
    <n v="5.92826391813272E-4"/>
    <n v="120155.5"/>
    <n v="235"/>
    <n v="1.9557989438685705E-3"/>
    <n v="106981"/>
    <n v="442"/>
    <n v="4.1315747656125853E-3"/>
    <n v="822"/>
    <n v="5921207"/>
    <x v="168"/>
    <n v="7467"/>
    <n v="1752"/>
    <n v="361602"/>
    <n v="206.39383561643837"/>
    <x v="160"/>
  </r>
  <r>
    <x v="189"/>
    <n v="384502.80899999995"/>
    <n v="0"/>
    <n v="0"/>
    <n v="400233.15049999999"/>
    <n v="0"/>
    <n v="0"/>
    <n v="454991.43200000003"/>
    <n v="0"/>
    <n v="0"/>
    <n v="419616.16700000002"/>
    <n v="0"/>
    <n v="0"/>
    <n v="487733.55700000003"/>
    <n v="0"/>
    <n v="0"/>
    <n v="499033.06900000002"/>
    <n v="13"/>
    <n v="2.605037783578226E-5"/>
    <n v="366384.42150000005"/>
    <n v="0"/>
    <n v="0"/>
    <n v="213240.67849999998"/>
    <n v="92"/>
    <n v="4.3143738168137564E-4"/>
    <n v="152774.18800000002"/>
    <n v="362"/>
    <n v="2.3695102211899821E-3"/>
    <n v="136968.65"/>
    <n v="706"/>
    <n v="5.1544641784817182E-3"/>
    <n v="1160"/>
    <n v="6511176"/>
    <x v="169"/>
    <s v="NULL"/>
    <s v="NULL"/>
    <s v="NULL"/>
    <s v="NULL"/>
    <x v="0"/>
  </r>
  <r>
    <x v="190"/>
    <n v="367201.01999999996"/>
    <n v="0"/>
    <n v="0"/>
    <n v="398368.29200000002"/>
    <n v="0"/>
    <n v="0"/>
    <n v="464034.76199999999"/>
    <n v="0"/>
    <n v="0"/>
    <n v="413861.68749999994"/>
    <n v="0"/>
    <n v="0"/>
    <n v="465703.10950000002"/>
    <n v="0"/>
    <n v="0"/>
    <n v="495092.09349999996"/>
    <n v="0"/>
    <n v="0"/>
    <n v="377780.88399999996"/>
    <n v="12"/>
    <n v="3.1764444703877607E-5"/>
    <n v="215091.34700000001"/>
    <n v="78"/>
    <n v="3.6263662433617098E-4"/>
    <n v="153339.462"/>
    <n v="340"/>
    <n v="2.2173026797237621E-3"/>
    <n v="137755.10800000001"/>
    <n v="703"/>
    <n v="5.1032590384960533E-3"/>
    <n v="1121"/>
    <n v="6476616"/>
    <x v="170"/>
    <n v="3041"/>
    <n v="685"/>
    <n v="335811"/>
    <n v="490.23503649635035"/>
    <x v="161"/>
  </r>
  <r>
    <x v="191"/>
    <n v="366558.07400000002"/>
    <n v="0"/>
    <n v="0"/>
    <n v="396065.745"/>
    <n v="0"/>
    <n v="0"/>
    <n v="466932.84500000003"/>
    <n v="0"/>
    <n v="0"/>
    <n v="418393.49100000004"/>
    <n v="0"/>
    <n v="0"/>
    <n v="454889.83900000004"/>
    <n v="0"/>
    <n v="0"/>
    <n v="499113.84450000001"/>
    <n v="0"/>
    <n v="0"/>
    <n v="390380.33050000004"/>
    <n v="13"/>
    <n v="3.3300858123024715E-5"/>
    <n v="222952.59949999998"/>
    <n v="88"/>
    <n v="3.9470273142072068E-4"/>
    <n v="153590.755"/>
    <n v="318"/>
    <n v="2.0704371171298688E-3"/>
    <n v="141603.03799999997"/>
    <n v="838"/>
    <n v="5.9179521275525187E-3"/>
    <n v="1244"/>
    <n v="6511549"/>
    <x v="171"/>
    <n v="15542"/>
    <n v="2227"/>
    <n v="1336153"/>
    <n v="599.97889537494382"/>
    <x v="162"/>
  </r>
  <r>
    <x v="192"/>
    <n v="366924.87400000007"/>
    <n v="0"/>
    <n v="0"/>
    <n v="394077.20050000004"/>
    <n v="0"/>
    <n v="0"/>
    <n v="467665.0625"/>
    <n v="0"/>
    <n v="0"/>
    <n v="425899.51250000001"/>
    <n v="0"/>
    <n v="0"/>
    <n v="443667.21749999991"/>
    <n v="0"/>
    <n v="0"/>
    <n v="501939.82149999996"/>
    <n v="0"/>
    <n v="0"/>
    <n v="402188.46799999999"/>
    <n v="0"/>
    <n v="0"/>
    <n v="231654.00649999996"/>
    <n v="106"/>
    <n v="4.5757896270186038E-4"/>
    <n v="150864.26"/>
    <n v="329"/>
    <n v="2.1807683277669607E-3"/>
    <n v="144422.84900000002"/>
    <n v="762"/>
    <n v="5.2761734398412254E-3"/>
    <n v="1197"/>
    <n v="6544014"/>
    <x v="172"/>
    <n v="13451"/>
    <n v="2185"/>
    <n v="1314710"/>
    <n v="601.69794050343251"/>
    <x v="163"/>
  </r>
  <r>
    <x v="193"/>
    <n v="365746.65100000001"/>
    <n v="0"/>
    <n v="0"/>
    <n v="393261.42850000004"/>
    <n v="0"/>
    <n v="0"/>
    <n v="471379.13199999998"/>
    <n v="0"/>
    <n v="0"/>
    <n v="436793.50150000001"/>
    <n v="0"/>
    <n v="0"/>
    <n v="435444.46550000005"/>
    <n v="0"/>
    <n v="0"/>
    <n v="502896.45050000004"/>
    <n v="0"/>
    <n v="0"/>
    <n v="414822.46399999998"/>
    <n v="39"/>
    <n v="9.4016123485540074E-5"/>
    <n v="243152.11850000004"/>
    <n v="137"/>
    <n v="5.6343329782668531E-4"/>
    <n v="150391.342"/>
    <n v="363"/>
    <n v="2.4137027781825364E-3"/>
    <n v="148437.78499999997"/>
    <n v="883"/>
    <n v="5.9486201575966666E-3"/>
    <n v="1383"/>
    <n v="6605058"/>
    <x v="173"/>
    <n v="14455"/>
    <n v="2236"/>
    <n v="1337844"/>
    <n v="598.32021466905189"/>
    <x v="164"/>
  </r>
  <r>
    <x v="194"/>
    <n v="365071.283"/>
    <n v="0"/>
    <n v="0"/>
    <n v="391856.76449999999"/>
    <n v="0"/>
    <n v="0"/>
    <n v="473741.304"/>
    <n v="0"/>
    <n v="0"/>
    <n v="446132.35849999997"/>
    <n v="0"/>
    <n v="0"/>
    <n v="428373.64750000002"/>
    <n v="0"/>
    <n v="0"/>
    <n v="500945.35049999994"/>
    <n v="0"/>
    <n v="0"/>
    <n v="425381.46149999998"/>
    <n v="74"/>
    <n v="1.7396150678277737E-4"/>
    <n v="254965.23700000002"/>
    <n v="148"/>
    <n v="5.804712898958849E-4"/>
    <n v="149800.35349999997"/>
    <n v="310"/>
    <n v="2.0694210177548081E-3"/>
    <n v="151002.726"/>
    <n v="720"/>
    <n v="4.7681258416487132E-3"/>
    <n v="1178"/>
    <n v="6657291"/>
    <x v="174"/>
    <n v="14544"/>
    <n v="2259"/>
    <n v="1341175"/>
    <n v="593.70296591412125"/>
    <x v="165"/>
  </r>
  <r>
    <x v="195"/>
    <n v="363716.66799999995"/>
    <n v="0"/>
    <n v="0"/>
    <n v="388473.65299999993"/>
    <n v="0"/>
    <n v="0"/>
    <n v="474248.83999999997"/>
    <n v="0"/>
    <n v="0"/>
    <n v="454127.83250000002"/>
    <n v="0"/>
    <n v="0"/>
    <n v="423578.15149999992"/>
    <n v="0"/>
    <n v="0"/>
    <n v="497099.15450000006"/>
    <n v="0"/>
    <n v="0"/>
    <n v="432537.13199999998"/>
    <n v="40"/>
    <n v="9.24776095292554E-5"/>
    <n v="266469.86249999999"/>
    <n v="161"/>
    <n v="6.0419590601920321E-4"/>
    <n v="146843.83499999996"/>
    <n v="337"/>
    <n v="2.2949550452696912E-3"/>
    <n v="153639.87100000001"/>
    <n v="868"/>
    <n v="5.6495751678937558E-3"/>
    <n v="1366"/>
    <n v="6688538"/>
    <x v="175"/>
    <n v="12921"/>
    <n v="1933"/>
    <n v="1147979"/>
    <n v="593.88463528194518"/>
    <x v="166"/>
  </r>
  <r>
    <x v="196"/>
    <n v="363626.19200000004"/>
    <n v="0"/>
    <n v="0"/>
    <n v="388292.53950000001"/>
    <n v="0"/>
    <n v="0"/>
    <n v="476990.32349999994"/>
    <n v="0"/>
    <n v="0"/>
    <n v="463082.902"/>
    <n v="0"/>
    <n v="0"/>
    <n v="419326.46799999999"/>
    <n v="0"/>
    <n v="0"/>
    <n v="492184.50699999998"/>
    <n v="0"/>
    <n v="0"/>
    <n v="441870.99799999996"/>
    <n v="22"/>
    <n v="4.9788286851992041E-5"/>
    <n v="280318.46950000001"/>
    <n v="150"/>
    <n v="5.3510566131283763E-4"/>
    <n v="150476.70199999999"/>
    <n v="292"/>
    <n v="1.9404997326429975E-3"/>
    <n v="155000.51"/>
    <n v="654"/>
    <n v="4.2193409557168549E-3"/>
    <n v="1096"/>
    <n v="6741921"/>
    <x v="176"/>
    <n v="11701"/>
    <n v="1876"/>
    <n v="1193451"/>
    <n v="636.16791044776119"/>
    <x v="167"/>
  </r>
  <r>
    <x v="197"/>
    <n v="362100"/>
    <n v="0"/>
    <n v="0"/>
    <n v="384037"/>
    <n v="0"/>
    <n v="0"/>
    <n v="474030.5"/>
    <n v="0"/>
    <n v="0"/>
    <n v="472621.5"/>
    <n v="0"/>
    <n v="0"/>
    <n v="416472.5"/>
    <n v="0"/>
    <n v="0"/>
    <n v="485329.5"/>
    <n v="0"/>
    <n v="0"/>
    <n v="449435"/>
    <n v="38"/>
    <n v="8.4550602423042259E-5"/>
    <n v="293530.5"/>
    <n v="164"/>
    <n v="5.5871536348011536E-4"/>
    <n v="152118.5"/>
    <n v="342"/>
    <n v="2.2482472546074277E-3"/>
    <n v="154794"/>
    <n v="791"/>
    <n v="5.1100171841285836E-3"/>
    <n v="1297"/>
    <n v="6772044"/>
    <x v="177"/>
    <n v="17714"/>
    <n v="1925"/>
    <n v="1386991"/>
    <n v="720.51480519480515"/>
    <x v="168"/>
  </r>
  <r>
    <x v="198"/>
    <n v="630769.59899999993"/>
    <n v="0"/>
    <n v="0"/>
    <n v="675627.56799999997"/>
    <n v="0"/>
    <n v="0"/>
    <n v="717438.86950000003"/>
    <n v="0"/>
    <n v="0"/>
    <n v="612933.85050000018"/>
    <n v="0"/>
    <n v="0"/>
    <n v="707574.48450000002"/>
    <n v="10"/>
    <n v="1.4132787740454482E-5"/>
    <n v="764074.48399999994"/>
    <n v="31"/>
    <n v="4.0571960782818134E-5"/>
    <n v="567913.12049999996"/>
    <n v="126"/>
    <n v="2.2186492167863202E-4"/>
    <n v="332473.43350000004"/>
    <n v="191"/>
    <n v="5.7448199090469581E-4"/>
    <n v="222202.57700000002"/>
    <n v="417"/>
    <n v="1.8766659038342295E-3"/>
    <n v="173978.43300000002"/>
    <n v="685"/>
    <n v="3.9372696269772698E-3"/>
    <n v="1293"/>
    <n v="10008213"/>
    <x v="178"/>
    <s v="NULL"/>
    <s v="NULL"/>
    <s v="NULL"/>
    <s v="NULL"/>
    <x v="0"/>
  </r>
  <r>
    <x v="199"/>
    <n v="614519.55900000001"/>
    <n v="0"/>
    <n v="0"/>
    <n v="675357.76049999997"/>
    <n v="0"/>
    <n v="0"/>
    <n v="711676.49249999993"/>
    <n v="0"/>
    <n v="0"/>
    <n v="593282.9709999999"/>
    <n v="0"/>
    <n v="0"/>
    <n v="677342.20199999993"/>
    <n v="0"/>
    <n v="0"/>
    <n v="758176.89800000004"/>
    <n v="0"/>
    <n v="0"/>
    <n v="589539.59000000008"/>
    <n v="62"/>
    <n v="1.0516681330934873E-4"/>
    <n v="341666.50799999997"/>
    <n v="193"/>
    <n v="5.6487831110446456E-4"/>
    <n v="225930.35149999993"/>
    <n v="433"/>
    <n v="1.9165198350961719E-3"/>
    <n v="178703.78200000001"/>
    <n v="643"/>
    <n v="3.5981331385588691E-3"/>
    <n v="1269"/>
    <n v="9937232"/>
    <x v="179"/>
    <n v="1340"/>
    <n v="654"/>
    <n v="188121"/>
    <n v="287.64678899082571"/>
    <x v="169"/>
  </r>
  <r>
    <x v="200"/>
    <n v="603142.495"/>
    <n v="0"/>
    <n v="0"/>
    <n v="662408.68500000006"/>
    <n v="0"/>
    <n v="0"/>
    <n v="706245.04299999995"/>
    <n v="0"/>
    <n v="0"/>
    <n v="586731.94900000002"/>
    <n v="0"/>
    <n v="0"/>
    <n v="654746.96900000004"/>
    <n v="0"/>
    <n v="0"/>
    <n v="750752.41949999984"/>
    <n v="12"/>
    <n v="1.598396447125936E-5"/>
    <n v="605384.70900000003"/>
    <n v="130"/>
    <n v="2.1473948394689301E-4"/>
    <n v="348707.30900000012"/>
    <n v="216"/>
    <n v="6.1943066412754747E-4"/>
    <n v="223377.6385"/>
    <n v="439"/>
    <n v="1.9652817665542651E-3"/>
    <n v="183028.43399999998"/>
    <n v="805"/>
    <n v="4.3982237208017643E-3"/>
    <n v="1460"/>
    <n v="9857189"/>
    <x v="180"/>
    <n v="6200"/>
    <n v="2320"/>
    <n v="695410"/>
    <n v="299.74568965517244"/>
    <x v="170"/>
  </r>
  <r>
    <x v="201"/>
    <n v="588603.09900000016"/>
    <n v="0"/>
    <n v="0"/>
    <n v="648545.62600000016"/>
    <n v="0"/>
    <n v="0"/>
    <n v="700441.08649999998"/>
    <n v="0"/>
    <n v="0"/>
    <n v="581555.7585"/>
    <n v="0"/>
    <n v="0"/>
    <n v="633455.40100000007"/>
    <n v="0"/>
    <n v="0"/>
    <n v="738932.68200000015"/>
    <n v="13"/>
    <n v="1.7592942248560602E-5"/>
    <n v="618431.90700000012"/>
    <n v="84"/>
    <n v="1.3582740322614045E-4"/>
    <n v="359555.62599999993"/>
    <n v="178"/>
    <n v="4.9505552723572187E-4"/>
    <n v="220553.25849999994"/>
    <n v="435"/>
    <n v="1.9723127327996386E-3"/>
    <n v="188165.75100000008"/>
    <n v="717"/>
    <n v="3.8104702699058115E-3"/>
    <n v="1330"/>
    <n v="9778449"/>
    <x v="181"/>
    <n v="6268"/>
    <n v="2307"/>
    <n v="651156"/>
    <n v="282.25227568270481"/>
    <x v="171"/>
  </r>
  <r>
    <x v="202"/>
    <n v="577017.20999999985"/>
    <n v="0"/>
    <n v="0"/>
    <n v="638797.58799999999"/>
    <n v="0"/>
    <n v="0"/>
    <n v="697563.15699999989"/>
    <n v="0"/>
    <n v="0"/>
    <n v="577741.17699999991"/>
    <n v="0"/>
    <n v="0"/>
    <n v="615833.12399999984"/>
    <n v="0"/>
    <n v="0"/>
    <n v="724854.21299999987"/>
    <n v="20"/>
    <n v="2.7591755198917501E-5"/>
    <n v="630981.06350000005"/>
    <n v="161"/>
    <n v="2.5515821204989296E-4"/>
    <n v="370359.2699999999"/>
    <n v="267"/>
    <n v="7.2092160674147587E-4"/>
    <n v="215945.20849999998"/>
    <n v="472"/>
    <n v="2.185739629411597E-3"/>
    <n v="189853.31899999996"/>
    <n v="847"/>
    <n v="4.4613389139644176E-3"/>
    <n v="1586"/>
    <n v="9711943"/>
    <x v="182"/>
    <n v="13293"/>
    <n v="2309"/>
    <n v="663548"/>
    <n v="287.37462104807275"/>
    <x v="172"/>
  </r>
  <r>
    <x v="203"/>
    <n v="574297.74999999988"/>
    <n v="0"/>
    <n v="0"/>
    <n v="632946.40750000009"/>
    <n v="0"/>
    <n v="0"/>
    <n v="696559.03899999999"/>
    <n v="0"/>
    <n v="0"/>
    <n v="583290.8075"/>
    <n v="0"/>
    <n v="0"/>
    <n v="606408.91600000008"/>
    <n v="11"/>
    <n v="1.8139574979468141E-5"/>
    <n v="715986.598"/>
    <n v="42"/>
    <n v="5.8660315873677845E-5"/>
    <n v="648830.30149999994"/>
    <n v="120"/>
    <n v="1.8494820559794711E-4"/>
    <n v="388663.91600000003"/>
    <n v="267"/>
    <n v="6.869688412237373E-4"/>
    <n v="218600.10700000005"/>
    <n v="457"/>
    <n v="2.0905753719507553E-3"/>
    <n v="196495.41899999999"/>
    <n v="829"/>
    <n v="4.2189278723083106E-3"/>
    <n v="1553"/>
    <n v="9750020"/>
    <x v="183"/>
    <n v="9844"/>
    <n v="2159"/>
    <n v="688508"/>
    <n v="318.90134321445112"/>
    <x v="173"/>
  </r>
  <r>
    <x v="204"/>
    <n v="562749.53699999989"/>
    <n v="0"/>
    <n v="0"/>
    <n v="618206.57250000001"/>
    <n v="0"/>
    <n v="0"/>
    <n v="692102.03799999994"/>
    <n v="0"/>
    <n v="0"/>
    <n v="582376.32949999999"/>
    <n v="0"/>
    <n v="0"/>
    <n v="589952.64350000001"/>
    <n v="0"/>
    <n v="0"/>
    <n v="693350.04800000007"/>
    <n v="34"/>
    <n v="4.903727936281905E-5"/>
    <n v="650695.26600000006"/>
    <n v="135"/>
    <n v="2.074703890653478E-4"/>
    <n v="398166.42949999997"/>
    <n v="269"/>
    <n v="6.7559688630153595E-4"/>
    <n v="216361.88449999999"/>
    <n v="438"/>
    <n v="2.0243861390475178E-3"/>
    <n v="195686.24100000004"/>
    <n v="900"/>
    <n v="4.5991991843718832E-3"/>
    <n v="1607"/>
    <n v="9637574"/>
    <x v="184"/>
    <n v="6238"/>
    <n v="2681"/>
    <n v="863972"/>
    <n v="322.25736665423352"/>
    <x v="174"/>
  </r>
  <r>
    <x v="205"/>
    <n v="560201.51199999999"/>
    <n v="0"/>
    <n v="0"/>
    <n v="609517.86599999992"/>
    <n v="0"/>
    <n v="0"/>
    <n v="690263.93599999999"/>
    <n v="0"/>
    <n v="0"/>
    <n v="591379.04850000003"/>
    <n v="0"/>
    <n v="0"/>
    <n v="580986.36099999992"/>
    <n v="0"/>
    <n v="0"/>
    <n v="677700.52399999998"/>
    <n v="26"/>
    <n v="3.8365028621403278E-5"/>
    <n v="654961.37199999997"/>
    <n v="134"/>
    <n v="2.0459221830260854E-4"/>
    <n v="413948.19700000004"/>
    <n v="272"/>
    <n v="6.5708705091907906E-4"/>
    <n v="214956.62849999999"/>
    <n v="442"/>
    <n v="2.0562287522108212E-3"/>
    <n v="197501.09499999997"/>
    <n v="640"/>
    <n v="3.2404883628619889E-3"/>
    <n v="1354"/>
    <n v="9624709"/>
    <x v="185"/>
    <n v="12749"/>
    <n v="3526"/>
    <n v="1088281"/>
    <n v="308.64463981849121"/>
    <x v="175"/>
  </r>
  <r>
    <x v="206"/>
    <n v="554329"/>
    <n v="0"/>
    <n v="0"/>
    <n v="597021"/>
    <n v="0"/>
    <n v="0"/>
    <n v="674637.5"/>
    <n v="0"/>
    <n v="0"/>
    <n v="590864.5"/>
    <n v="0"/>
    <n v="0"/>
    <n v="569172.5"/>
    <n v="0"/>
    <n v="0"/>
    <n v="659036.5"/>
    <n v="10"/>
    <n v="1.517366640542671E-5"/>
    <n v="658573.5"/>
    <n v="162"/>
    <n v="2.4598621110627744E-4"/>
    <n v="432091"/>
    <n v="270"/>
    <n v="6.248683726344682E-4"/>
    <n v="218228"/>
    <n v="441"/>
    <n v="2.0208222592884508E-3"/>
    <n v="197450"/>
    <n v="784"/>
    <n v="3.9706254748037477E-3"/>
    <n v="1495"/>
    <n v="9551028"/>
    <x v="186"/>
    <n v="19608"/>
    <n v="3711"/>
    <n v="1113070"/>
    <n v="299.93802209646998"/>
    <x v="176"/>
  </r>
  <r>
    <x v="207"/>
    <n v="354883.35799999977"/>
    <n v="0"/>
    <n v="0"/>
    <n v="340705.136"/>
    <n v="0"/>
    <n v="0"/>
    <n v="371650.53149999998"/>
    <n v="0"/>
    <n v="0"/>
    <n v="336885.05800000008"/>
    <n v="0"/>
    <n v="0"/>
    <n v="365676.85799999989"/>
    <n v="0"/>
    <n v="0"/>
    <n v="395949.73550000001"/>
    <n v="11"/>
    <n v="2.7781304074137967E-5"/>
    <n v="277339.76949999994"/>
    <n v="0"/>
    <n v="0"/>
    <n v="160696.52350000001"/>
    <n v="0"/>
    <n v="0"/>
    <n v="109851.1385"/>
    <n v="91"/>
    <n v="8.2839378128065559E-4"/>
    <n v="98819.255999999965"/>
    <n v="348"/>
    <n v="3.5215808546463874E-3"/>
    <n v="439"/>
    <n v="5168946"/>
    <x v="187"/>
    <s v="NULL"/>
    <s v="NULL"/>
    <s v="NULL"/>
    <s v="NULL"/>
    <x v="0"/>
  </r>
  <r>
    <x v="208"/>
    <n v="352390.09799999988"/>
    <n v="0"/>
    <n v="0"/>
    <n v="350728.50949999993"/>
    <n v="0"/>
    <n v="0"/>
    <n v="366533.69900000002"/>
    <n v="0"/>
    <n v="0"/>
    <n v="346316.64450000005"/>
    <n v="0"/>
    <n v="0"/>
    <n v="356914.96249999991"/>
    <n v="0"/>
    <n v="0"/>
    <n v="399279.45600000001"/>
    <n v="0"/>
    <n v="0"/>
    <n v="291766.35649999988"/>
    <n v="0"/>
    <n v="0"/>
    <n v="165709.674"/>
    <n v="0"/>
    <n v="0"/>
    <n v="111630.79850000002"/>
    <n v="84"/>
    <n v="7.5248050832494933E-4"/>
    <n v="98524.028999999966"/>
    <n v="355"/>
    <n v="3.6031819202196869E-3"/>
    <n v="439"/>
    <n v="5228413"/>
    <x v="188"/>
    <n v="554"/>
    <n v="220"/>
    <n v="72521"/>
    <n v="329.64090909090908"/>
    <x v="177"/>
  </r>
  <r>
    <x v="209"/>
    <n v="339163.89199999993"/>
    <n v="0"/>
    <n v="0"/>
    <n v="338502.45149999991"/>
    <n v="0"/>
    <n v="0"/>
    <n v="351143.60349999991"/>
    <n v="0"/>
    <n v="0"/>
    <n v="339881.50549999997"/>
    <n v="0"/>
    <n v="0"/>
    <n v="336822.77400000009"/>
    <n v="0"/>
    <n v="0"/>
    <n v="385116.93900000007"/>
    <n v="0"/>
    <n v="0"/>
    <n v="290137.36650000006"/>
    <n v="0"/>
    <n v="0"/>
    <n v="161954.88800000004"/>
    <n v="0"/>
    <n v="0"/>
    <n v="104984.52500000002"/>
    <n v="107"/>
    <n v="1.0191978293943795E-3"/>
    <n v="95140.465000000011"/>
    <n v="394"/>
    <n v="4.1412452629908834E-3"/>
    <n v="501"/>
    <n v="5049930"/>
    <x v="189"/>
    <n v="3076"/>
    <n v="605"/>
    <n v="208509"/>
    <n v="344.6429752066116"/>
    <x v="178"/>
  </r>
  <r>
    <x v="210"/>
    <n v="335678.71800000005"/>
    <n v="0"/>
    <n v="0"/>
    <n v="336211.87450000003"/>
    <n v="0"/>
    <n v="0"/>
    <n v="347771.255"/>
    <n v="0"/>
    <n v="0"/>
    <n v="343688.93849999993"/>
    <n v="0"/>
    <n v="0"/>
    <n v="327448.58799999999"/>
    <n v="0"/>
    <n v="0"/>
    <n v="379181.59249999997"/>
    <n v="0"/>
    <n v="0"/>
    <n v="296728.12300000002"/>
    <n v="0"/>
    <n v="0"/>
    <n v="166015.41200000001"/>
    <n v="20"/>
    <n v="1.2047074280067442E-4"/>
    <n v="103002.40700000001"/>
    <n v="131"/>
    <n v="1.2718149392372936E-3"/>
    <n v="94985.637999999948"/>
    <n v="366"/>
    <n v="3.8532141037995681E-3"/>
    <n v="517"/>
    <n v="5032187"/>
    <x v="190"/>
    <n v="2625"/>
    <n v="672"/>
    <n v="212972"/>
    <n v="316.92261904761904"/>
    <x v="179"/>
  </r>
  <r>
    <x v="211"/>
    <n v="336961.84200000012"/>
    <n v="0"/>
    <n v="0"/>
    <n v="340214.7365"/>
    <n v="0"/>
    <n v="0"/>
    <n v="349459.52549999999"/>
    <n v="0"/>
    <n v="0"/>
    <n v="349868.93199999997"/>
    <n v="0"/>
    <n v="0"/>
    <n v="324893.9929999999"/>
    <n v="0"/>
    <n v="0"/>
    <n v="380691.21300000011"/>
    <n v="0"/>
    <n v="0"/>
    <n v="320629.69099999999"/>
    <n v="0"/>
    <n v="0"/>
    <n v="191044.07900000006"/>
    <n v="28"/>
    <n v="1.4656303480622393E-4"/>
    <n v="117411.466"/>
    <n v="119"/>
    <n v="1.0135296326169712E-3"/>
    <n v="107269.71299999999"/>
    <n v="420"/>
    <n v="3.9153642557056157E-3"/>
    <n v="567"/>
    <n v="5190792"/>
    <x v="191"/>
    <n v="2697"/>
    <n v="652"/>
    <n v="216501"/>
    <n v="332.05674846625766"/>
    <x v="180"/>
  </r>
  <r>
    <x v="212"/>
    <n v="338865.79599999997"/>
    <n v="0"/>
    <n v="0"/>
    <n v="344113.53799999994"/>
    <n v="0"/>
    <n v="0"/>
    <n v="346801.9580000001"/>
    <n v="0"/>
    <n v="0"/>
    <n v="358030.32349999994"/>
    <n v="0"/>
    <n v="0"/>
    <n v="324986.59299999999"/>
    <n v="0"/>
    <n v="0"/>
    <n v="375833.77500000002"/>
    <n v="10"/>
    <n v="2.6607507534414647E-5"/>
    <n v="321346.27499999985"/>
    <n v="10"/>
    <n v="3.1119078632543678E-5"/>
    <n v="186045.2905"/>
    <n v="11"/>
    <n v="5.9125388073179956E-5"/>
    <n v="106845.4535"/>
    <n v="77"/>
    <n v="7.206670707799466E-4"/>
    <n v="100288.46400000002"/>
    <n v="337"/>
    <n v="3.3603067248093453E-3"/>
    <n v="425"/>
    <n v="5166404"/>
    <x v="192"/>
    <n v="4099"/>
    <n v="758"/>
    <n v="230671"/>
    <n v="304.31530343007915"/>
    <x v="181"/>
  </r>
  <r>
    <x v="213"/>
    <n v="332898.69199999998"/>
    <n v="0"/>
    <n v="0"/>
    <n v="340203.57299999997"/>
    <n v="0"/>
    <n v="0"/>
    <n v="341117.86449999991"/>
    <n v="0"/>
    <n v="0"/>
    <n v="356799.85600000009"/>
    <n v="0"/>
    <n v="0"/>
    <n v="321170.56799999991"/>
    <n v="0"/>
    <n v="0"/>
    <n v="368402.10750000004"/>
    <n v="0"/>
    <n v="0"/>
    <n v="329114.89500000002"/>
    <n v="0"/>
    <n v="0"/>
    <n v="192849.89049999998"/>
    <n v="31"/>
    <n v="1.607467855938451E-4"/>
    <n v="107883.69649999999"/>
    <n v="116"/>
    <n v="1.0752319744624251E-3"/>
    <n v="102889.867"/>
    <n v="415"/>
    <n v="4.03343897800937E-3"/>
    <n v="562"/>
    <n v="5152678"/>
    <x v="193"/>
    <n v="3962"/>
    <n v="756"/>
    <n v="252376"/>
    <n v="333.83068783068785"/>
    <x v="182"/>
  </r>
  <r>
    <x v="214"/>
    <n v="333261.73300000007"/>
    <n v="0"/>
    <n v="0"/>
    <n v="343140.41449999996"/>
    <n v="0"/>
    <n v="0"/>
    <n v="341694.47749999992"/>
    <n v="0"/>
    <n v="0"/>
    <n v="357973.51499999996"/>
    <n v="0"/>
    <n v="0"/>
    <n v="321881.4794999999"/>
    <n v="0"/>
    <n v="0"/>
    <n v="362095.46500000008"/>
    <n v="0"/>
    <n v="0"/>
    <n v="337169.25349999999"/>
    <n v="0"/>
    <n v="0"/>
    <n v="204004.74599999993"/>
    <n v="13"/>
    <n v="6.3724007675782239E-5"/>
    <n v="109267.86550000001"/>
    <n v="56"/>
    <n v="5.1250200361971918E-4"/>
    <n v="107132.141"/>
    <n v="275"/>
    <n v="2.5669234035003556E-3"/>
    <n v="344"/>
    <n v="5195638"/>
    <x v="194"/>
    <n v="2764"/>
    <n v="783"/>
    <n v="208374"/>
    <n v="266.12260536398469"/>
    <x v="183"/>
  </r>
  <r>
    <x v="215"/>
    <n v="316049"/>
    <n v="0"/>
    <n v="0"/>
    <n v="325488"/>
    <n v="0"/>
    <n v="0"/>
    <n v="319927"/>
    <n v="0"/>
    <n v="0"/>
    <n v="342162"/>
    <n v="0"/>
    <n v="0"/>
    <n v="308074"/>
    <n v="0"/>
    <n v="0"/>
    <n v="335703.5"/>
    <n v="0"/>
    <n v="0"/>
    <n v="323225.5"/>
    <n v="0"/>
    <n v="0"/>
    <n v="199252"/>
    <n v="27"/>
    <n v="1.3550679541485155E-4"/>
    <n v="102878"/>
    <n v="88"/>
    <n v="8.5538210307354342E-4"/>
    <n v="98505"/>
    <n v="377"/>
    <n v="3.8272168925435257E-3"/>
    <n v="492"/>
    <n v="4927974"/>
    <x v="195"/>
    <n v="6325"/>
    <n v="981"/>
    <n v="293219"/>
    <n v="298.8980632008155"/>
    <x v="184"/>
  </r>
  <r>
    <x v="216"/>
    <n v="215338.05700000003"/>
    <n v="0"/>
    <n v="0"/>
    <n v="208386.46100000001"/>
    <n v="0"/>
    <n v="0"/>
    <n v="223648.37699999998"/>
    <n v="0"/>
    <n v="0"/>
    <n v="190653.18400000001"/>
    <n v="0"/>
    <n v="0"/>
    <n v="191879.97500000001"/>
    <n v="0"/>
    <n v="0"/>
    <n v="201823.33350000001"/>
    <n v="0"/>
    <n v="0"/>
    <n v="155111.38799999998"/>
    <n v="0"/>
    <n v="0"/>
    <n v="97164.601500000019"/>
    <n v="26"/>
    <n v="2.6758716238855769E-4"/>
    <n v="62114.921500000004"/>
    <n v="159"/>
    <n v="2.5597714069396349E-3"/>
    <n v="46621.498"/>
    <n v="219"/>
    <n v="4.6974037599564044E-3"/>
    <n v="404"/>
    <n v="2922240"/>
    <x v="196"/>
    <s v="NULL"/>
    <s v="NULL"/>
    <s v="NULL"/>
    <s v="NULL"/>
    <x v="0"/>
  </r>
  <r>
    <x v="217"/>
    <n v="199939.44999999995"/>
    <n v="0"/>
    <n v="0"/>
    <n v="199126.16749999998"/>
    <n v="0"/>
    <n v="0"/>
    <n v="212170.19649999996"/>
    <n v="0"/>
    <n v="0"/>
    <n v="182189.07399999994"/>
    <n v="0"/>
    <n v="0"/>
    <n v="184819.34299999999"/>
    <n v="0"/>
    <n v="0"/>
    <n v="198565.38500000007"/>
    <n v="0"/>
    <n v="0"/>
    <n v="157867.68049999999"/>
    <n v="10"/>
    <n v="6.334418779276358E-5"/>
    <n v="97831.919000000024"/>
    <n v="31"/>
    <n v="3.1686999822624342E-4"/>
    <n v="56871.699000000008"/>
    <n v="123"/>
    <n v="2.1627628884447426E-3"/>
    <n v="41388.429999999993"/>
    <n v="217"/>
    <n v="5.2430111507008126E-3"/>
    <n v="371"/>
    <n v="2821136"/>
    <x v="197"/>
    <n v="11416"/>
    <n v="587"/>
    <n v="220284"/>
    <n v="375.27086882453153"/>
    <x v="185"/>
  </r>
  <r>
    <x v="218"/>
    <n v="194829.02499999999"/>
    <n v="0"/>
    <n v="0"/>
    <n v="194197.36899999995"/>
    <n v="0"/>
    <n v="0"/>
    <n v="200730.17999999996"/>
    <n v="0"/>
    <n v="0"/>
    <n v="178172.85000000006"/>
    <n v="0"/>
    <n v="0"/>
    <n v="179222.94949999999"/>
    <n v="0"/>
    <n v="0"/>
    <n v="194153.29"/>
    <n v="0"/>
    <n v="0"/>
    <n v="158578.84299999999"/>
    <n v="0"/>
    <n v="0"/>
    <n v="97643.436000000002"/>
    <n v="21"/>
    <n v="2.1506822025394519E-4"/>
    <n v="55739.720499999996"/>
    <n v="201"/>
    <n v="3.6060460690684666E-3"/>
    <n v="40236.578000000001"/>
    <n v="217"/>
    <n v="5.3931027633612382E-3"/>
    <n v="439"/>
    <n v="2752624"/>
    <x v="198"/>
    <n v="26015"/>
    <n v="2124"/>
    <n v="795501"/>
    <n v="374.52966101694915"/>
    <x v="186"/>
  </r>
  <r>
    <x v="219"/>
    <n v="195379.45999999985"/>
    <n v="0"/>
    <n v="0"/>
    <n v="195033.82649999994"/>
    <n v="0"/>
    <n v="0"/>
    <n v="206234.27299999999"/>
    <n v="0"/>
    <n v="0"/>
    <n v="180238.65949999998"/>
    <n v="0"/>
    <n v="0"/>
    <n v="176878.26999999993"/>
    <n v="0"/>
    <n v="0"/>
    <n v="194032.94849999994"/>
    <n v="0"/>
    <n v="0"/>
    <n v="164448.67949999997"/>
    <n v="0"/>
    <n v="0"/>
    <n v="101850.59249999997"/>
    <n v="46"/>
    <n v="4.5164194798375879E-4"/>
    <n v="56620.620500000005"/>
    <n v="102"/>
    <n v="1.8014638324212642E-3"/>
    <n v="42044.557000000001"/>
    <n v="237"/>
    <n v="5.6368770873242878E-3"/>
    <n v="385"/>
    <n v="2787849"/>
    <x v="199"/>
    <n v="26976"/>
    <n v="1892"/>
    <n v="618102"/>
    <n v="326.69238900634247"/>
    <x v="187"/>
  </r>
  <r>
    <x v="220"/>
    <n v="194963.78499999997"/>
    <n v="0"/>
    <n v="0"/>
    <n v="196699.91599999997"/>
    <n v="0"/>
    <n v="0"/>
    <n v="206702.62949999998"/>
    <n v="0"/>
    <n v="0"/>
    <n v="183134.85350000003"/>
    <n v="0"/>
    <n v="0"/>
    <n v="175852.22699999996"/>
    <n v="0"/>
    <n v="0"/>
    <n v="192053.94799999997"/>
    <n v="0"/>
    <n v="0"/>
    <n v="167793.24900000001"/>
    <n v="38"/>
    <n v="2.2646918291688837E-4"/>
    <n v="104681.95250000001"/>
    <n v="78"/>
    <n v="7.451141112409036E-4"/>
    <n v="57629.876999999993"/>
    <n v="200"/>
    <n v="3.4704221214978477E-3"/>
    <n v="43571.198000000011"/>
    <n v="282"/>
    <n v="6.4721653969670497E-3"/>
    <n v="560"/>
    <n v="2808240"/>
    <x v="200"/>
    <n v="31897"/>
    <n v="2171"/>
    <n v="845638"/>
    <n v="389.5154306771073"/>
    <x v="188"/>
  </r>
  <r>
    <x v="221"/>
    <n v="179679.43800000002"/>
    <n v="0"/>
    <n v="0"/>
    <n v="186383.15950000007"/>
    <n v="0"/>
    <n v="0"/>
    <n v="191926.60549999995"/>
    <n v="0"/>
    <n v="0"/>
    <n v="174265.54700000002"/>
    <n v="0"/>
    <n v="0"/>
    <n v="167613.56600000005"/>
    <n v="0"/>
    <n v="0"/>
    <n v="182715.66149999999"/>
    <n v="12"/>
    <n v="6.567581509699978E-5"/>
    <n v="164997.02849999996"/>
    <n v="75"/>
    <n v="4.5455364064329206E-4"/>
    <n v="104987.1685"/>
    <n v="92"/>
    <n v="8.7629756392563346E-4"/>
    <n v="57709.073000000011"/>
    <n v="197"/>
    <n v="3.4136746573628024E-3"/>
    <n v="43631.316000000013"/>
    <n v="236"/>
    <n v="5.4089590146673529E-3"/>
    <n v="525"/>
    <n v="2684587"/>
    <x v="201"/>
    <n v="31018"/>
    <n v="2322"/>
    <n v="897864"/>
    <n v="386.67700258397934"/>
    <x v="189"/>
  </r>
  <r>
    <x v="222"/>
    <n v="181973.66300000009"/>
    <n v="0"/>
    <n v="0"/>
    <n v="190820.16550000003"/>
    <n v="0"/>
    <n v="0"/>
    <n v="199624.76650000003"/>
    <n v="0"/>
    <n v="0"/>
    <n v="180258.9755"/>
    <n v="0"/>
    <n v="0"/>
    <n v="171402.48250000004"/>
    <n v="0"/>
    <n v="0"/>
    <n v="182430.23849999998"/>
    <n v="0"/>
    <n v="0"/>
    <n v="169218.06549999997"/>
    <n v="33"/>
    <n v="1.950146392614328E-4"/>
    <n v="109949.93850000002"/>
    <n v="128"/>
    <n v="1.1641661809569815E-3"/>
    <n v="57577.55799999999"/>
    <n v="210"/>
    <n v="3.6472543694888908E-3"/>
    <n v="43534.561000000009"/>
    <n v="290"/>
    <n v="6.6613741666075362E-3"/>
    <n v="628"/>
    <n v="2747550"/>
    <x v="202"/>
    <n v="29733"/>
    <n v="2492"/>
    <n v="950595"/>
    <n v="381.4586677367576"/>
    <x v="190"/>
  </r>
  <r>
    <x v="223"/>
    <n v="175449.29399999994"/>
    <n v="0"/>
    <n v="0"/>
    <n v="189188.03849999997"/>
    <n v="0"/>
    <n v="0"/>
    <n v="198096.79249999992"/>
    <n v="0"/>
    <n v="0"/>
    <n v="179059.10700000002"/>
    <n v="0"/>
    <n v="0"/>
    <n v="169767.54200000002"/>
    <n v="0"/>
    <n v="0"/>
    <n v="178863.59450000004"/>
    <n v="0"/>
    <n v="0"/>
    <n v="171049.26799999998"/>
    <n v="45"/>
    <n v="2.6308209632326521E-4"/>
    <n v="113441.44600000003"/>
    <n v="142"/>
    <n v="1.2517470907414206E-3"/>
    <n v="57908.864500000011"/>
    <n v="206"/>
    <n v="3.5573137511615335E-3"/>
    <n v="44504.654999999984"/>
    <n v="263"/>
    <n v="5.9094941866193566E-3"/>
    <n v="611"/>
    <n v="2734849"/>
    <x v="203"/>
    <n v="25068"/>
    <n v="2483"/>
    <n v="952489"/>
    <n v="383.60410793395084"/>
    <x v="191"/>
  </r>
  <r>
    <x v="224"/>
    <n v="149621"/>
    <n v="0"/>
    <n v="0"/>
    <n v="161664"/>
    <n v="0"/>
    <n v="0"/>
    <n v="168588"/>
    <n v="0"/>
    <n v="0"/>
    <n v="153972.5"/>
    <n v="0"/>
    <n v="0"/>
    <n v="146915.5"/>
    <n v="0"/>
    <n v="0"/>
    <n v="153662"/>
    <n v="0"/>
    <n v="0"/>
    <n v="150196"/>
    <n v="54"/>
    <n v="3.5953021385389758E-4"/>
    <n v="102116.5"/>
    <n v="136"/>
    <n v="1.3318121948950464E-3"/>
    <n v="52190"/>
    <n v="212"/>
    <n v="4.0620808584019927E-3"/>
    <n v="38602"/>
    <n v="219"/>
    <n v="5.673281177141081E-3"/>
    <n v="567"/>
    <n v="2366832"/>
    <x v="204"/>
    <n v="33587"/>
    <n v="2349"/>
    <n v="890896"/>
    <n v="379.26607066836954"/>
    <x v="192"/>
  </r>
  <r>
    <x v="225"/>
    <n v="387831.17799999996"/>
    <n v="0"/>
    <n v="0"/>
    <n v="382965.75949999993"/>
    <n v="0"/>
    <n v="0"/>
    <n v="411958.8280000001"/>
    <n v="0"/>
    <n v="0"/>
    <n v="371866.0689999999"/>
    <n v="0"/>
    <n v="0"/>
    <n v="392794.79750000004"/>
    <n v="0"/>
    <n v="0"/>
    <n v="427866.913"/>
    <n v="10"/>
    <n v="2.3371753449886412E-5"/>
    <n v="321747.42449999996"/>
    <n v="60"/>
    <n v="1.8648167920299859E-4"/>
    <n v="199774.81849999999"/>
    <n v="142"/>
    <n v="7.1080029538357463E-4"/>
    <n v="134638.46599999999"/>
    <n v="346"/>
    <n v="2.5698450842421218E-3"/>
    <n v="108359.32899999998"/>
    <n v="620"/>
    <n v="5.7217039429987623E-3"/>
    <n v="1108"/>
    <n v="5784755"/>
    <x v="205"/>
    <s v="NULL"/>
    <s v="NULL"/>
    <s v="NULL"/>
    <s v="NULL"/>
    <x v="0"/>
  </r>
  <r>
    <x v="226"/>
    <n v="375261.68"/>
    <n v="0"/>
    <n v="0"/>
    <n v="381612.64599999995"/>
    <n v="0"/>
    <n v="0"/>
    <n v="405823.45399999991"/>
    <n v="0"/>
    <n v="0"/>
    <n v="365184.08500000008"/>
    <n v="0"/>
    <n v="0"/>
    <n v="378175.24250000005"/>
    <n v="0"/>
    <n v="0"/>
    <n v="426050.22100000002"/>
    <n v="10"/>
    <n v="2.3471411366783447E-5"/>
    <n v="329662.44200000004"/>
    <n v="12"/>
    <n v="3.640087092481102E-5"/>
    <n v="207001.71250000005"/>
    <n v="106"/>
    <n v="5.1207305833279025E-4"/>
    <n v="132375.326"/>
    <n v="312"/>
    <n v="2.3569347054903569E-3"/>
    <n v="107837.817"/>
    <n v="568"/>
    <n v="5.2671689375907898E-3"/>
    <n v="986"/>
    <n v="5733300"/>
    <x v="206"/>
    <n v="1472"/>
    <n v="408"/>
    <n v="108334"/>
    <n v="265.52450980392155"/>
    <x v="193"/>
  </r>
  <r>
    <x v="227"/>
    <n v="374261.94099999982"/>
    <n v="0"/>
    <n v="0"/>
    <n v="379074.77899999986"/>
    <n v="0"/>
    <n v="0"/>
    <n v="407312.35349999997"/>
    <n v="0"/>
    <n v="0"/>
    <n v="373102.15750000009"/>
    <n v="0"/>
    <n v="0"/>
    <n v="369839.40099999995"/>
    <n v="0"/>
    <n v="0"/>
    <n v="425117.90199999994"/>
    <n v="0"/>
    <n v="0"/>
    <n v="339523.60499999998"/>
    <n v="39"/>
    <n v="1.148668293622766E-4"/>
    <n v="209100.54200000002"/>
    <n v="129"/>
    <n v="6.1692809959335254E-4"/>
    <n v="130529.34900000005"/>
    <n v="310"/>
    <n v="2.3749448103046918E-3"/>
    <n v="107997.07800000002"/>
    <n v="562"/>
    <n v="5.2038444966075832E-3"/>
    <n v="1001"/>
    <n v="5750826"/>
    <x v="207"/>
    <n v="5403"/>
    <n v="1339"/>
    <n v="312055"/>
    <n v="233.05078416728901"/>
    <x v="194"/>
  </r>
  <r>
    <x v="228"/>
    <n v="373549.68699999992"/>
    <n v="0"/>
    <n v="0"/>
    <n v="380011.23499999993"/>
    <n v="0"/>
    <n v="0"/>
    <n v="404087.51149999985"/>
    <n v="0"/>
    <n v="0"/>
    <n v="376858.86699999997"/>
    <n v="0"/>
    <n v="0"/>
    <n v="363753.40800000005"/>
    <n v="0"/>
    <n v="0"/>
    <n v="422687.34649999999"/>
    <n v="0"/>
    <n v="0"/>
    <n v="349247.74799999996"/>
    <n v="69"/>
    <n v="1.9756748724976747E-4"/>
    <n v="217126.10500000004"/>
    <n v="129"/>
    <n v="5.9412478292280874E-4"/>
    <n v="130098.35150000003"/>
    <n v="317"/>
    <n v="2.4366181150266143E-3"/>
    <n v="110457.48900000002"/>
    <n v="573"/>
    <n v="5.1875160768863754E-3"/>
    <n v="1019"/>
    <n v="5772855"/>
    <x v="208"/>
    <n v="6358"/>
    <n v="1307"/>
    <n v="325645"/>
    <n v="249.15455241009946"/>
    <x v="195"/>
  </r>
  <r>
    <x v="229"/>
    <n v="353791.23699999991"/>
    <n v="0"/>
    <n v="0"/>
    <n v="364460.64250000002"/>
    <n v="0"/>
    <n v="0"/>
    <n v="387694.80700000003"/>
    <n v="0"/>
    <n v="0"/>
    <n v="367841.17349999998"/>
    <n v="0"/>
    <n v="0"/>
    <n v="345092.27049999998"/>
    <n v="0"/>
    <n v="0"/>
    <n v="403022.24249999999"/>
    <n v="10"/>
    <n v="2.4812526321050384E-5"/>
    <n v="343257.52149999992"/>
    <n v="45"/>
    <n v="1.3109690882622075E-4"/>
    <n v="212528.47650000002"/>
    <n v="165"/>
    <n v="7.7636654963740819E-4"/>
    <n v="125154.52049999998"/>
    <n v="318"/>
    <n v="2.5408590814744087E-3"/>
    <n v="107825.95599999999"/>
    <n v="647"/>
    <n v="6.0004105134018014E-3"/>
    <n v="1130"/>
    <n v="5560104"/>
    <x v="209"/>
    <n v="5849"/>
    <n v="1139"/>
    <n v="297395"/>
    <n v="261.10184372256367"/>
    <x v="196"/>
  </r>
  <r>
    <x v="230"/>
    <n v="364253.70500000002"/>
    <n v="0"/>
    <n v="0"/>
    <n v="375924.06900000002"/>
    <n v="0"/>
    <n v="0"/>
    <n v="399433.10049999994"/>
    <n v="0"/>
    <n v="0"/>
    <n v="382068.87700000009"/>
    <n v="0"/>
    <n v="0"/>
    <n v="353885.9375"/>
    <n v="12"/>
    <n v="3.3909230993390346E-5"/>
    <n v="409743.60700000008"/>
    <n v="15"/>
    <n v="3.6608258783644666E-5"/>
    <n v="365712.99349999998"/>
    <n v="60"/>
    <n v="1.6406307970022948E-4"/>
    <n v="229907.88400000002"/>
    <n v="149"/>
    <n v="6.4808564807633995E-4"/>
    <n v="131032.58749999997"/>
    <n v="355"/>
    <n v="2.709249712404558E-3"/>
    <n v="112865.90399999999"/>
    <n v="586"/>
    <n v="5.1920020062037513E-3"/>
    <n v="1090"/>
    <n v="5773588"/>
    <x v="210"/>
    <n v="5830"/>
    <n v="1079"/>
    <n v="300344"/>
    <n v="278.35403151065799"/>
    <x v="197"/>
  </r>
  <r>
    <x v="231"/>
    <n v="350015.489"/>
    <n v="0"/>
    <n v="0"/>
    <n v="361570.63699999999"/>
    <n v="0"/>
    <n v="0"/>
    <n v="385812.02099999995"/>
    <n v="0"/>
    <n v="0"/>
    <n v="374610.14"/>
    <n v="0"/>
    <n v="0"/>
    <n v="341829.46600000001"/>
    <n v="0"/>
    <n v="0"/>
    <n v="387194.8345"/>
    <n v="0"/>
    <n v="0"/>
    <n v="357687.83600000007"/>
    <n v="36"/>
    <n v="1.0064641952207733E-4"/>
    <n v="227074.70900000003"/>
    <n v="159"/>
    <n v="7.0021007931799211E-4"/>
    <n v="126629.61900000001"/>
    <n v="327"/>
    <n v="2.5823342325621305E-3"/>
    <n v="109650.774"/>
    <n v="663"/>
    <n v="6.0464689469497037E-3"/>
    <n v="1149"/>
    <n v="5583743"/>
    <x v="211"/>
    <n v="4665"/>
    <n v="972"/>
    <n v="287361"/>
    <n v="295.63888888888891"/>
    <x v="198"/>
  </r>
  <r>
    <x v="232"/>
    <n v="355932.80800000008"/>
    <n v="0"/>
    <n v="0"/>
    <n v="372372.25650000002"/>
    <n v="0"/>
    <n v="0"/>
    <n v="393933.29100000008"/>
    <n v="0"/>
    <n v="0"/>
    <n v="383983.60999999993"/>
    <n v="0"/>
    <n v="0"/>
    <n v="351133.77799999993"/>
    <n v="0"/>
    <n v="0"/>
    <n v="392302.19600000011"/>
    <n v="12"/>
    <n v="3.0588663847295913E-5"/>
    <n v="378279.36550000007"/>
    <n v="59"/>
    <n v="1.5596938501262234E-4"/>
    <n v="248393.51"/>
    <n v="172"/>
    <n v="6.9244965377718607E-4"/>
    <n v="133267.56150000001"/>
    <n v="292"/>
    <n v="2.1910808355265058E-3"/>
    <n v="113788.272"/>
    <n v="492"/>
    <n v="4.323819945169745E-3"/>
    <n v="956"/>
    <n v="5777156"/>
    <x v="212"/>
    <n v="4827"/>
    <n v="962"/>
    <n v="302192"/>
    <n v="314.12889812889813"/>
    <x v="199"/>
  </r>
  <r>
    <x v="233"/>
    <n v="344037"/>
    <n v="0"/>
    <n v="0"/>
    <n v="356376"/>
    <n v="0"/>
    <n v="0"/>
    <n v="382933"/>
    <n v="0"/>
    <n v="0"/>
    <n v="375642.5"/>
    <n v="0"/>
    <n v="0"/>
    <n v="337725"/>
    <n v="0"/>
    <n v="0"/>
    <n v="368287.5"/>
    <n v="0"/>
    <n v="0"/>
    <n v="364838"/>
    <n v="20"/>
    <n v="5.481885110651851E-5"/>
    <n v="243233.5"/>
    <n v="166"/>
    <n v="6.8247178123079265E-4"/>
    <n v="128196.5"/>
    <n v="365"/>
    <n v="2.8471916159957564E-3"/>
    <n v="110075"/>
    <n v="566"/>
    <n v="5.1419486713604363E-3"/>
    <n v="1097"/>
    <n v="5568576"/>
    <x v="213"/>
    <n v="5831"/>
    <n v="891"/>
    <n v="262468"/>
    <n v="294.57687991021322"/>
    <x v="200"/>
  </r>
  <r>
    <x v="234"/>
    <n v="58474.987000000023"/>
    <n v="0"/>
    <n v="0"/>
    <n v="58334.351999999999"/>
    <n v="0"/>
    <n v="0"/>
    <n v="71447.864999999991"/>
    <n v="0"/>
    <n v="0"/>
    <n v="55479.154999999999"/>
    <n v="0"/>
    <n v="0"/>
    <n v="57460.882000000012"/>
    <n v="0"/>
    <n v="0"/>
    <n v="73151.914500000014"/>
    <n v="0"/>
    <n v="0"/>
    <n v="58262.39499999999"/>
    <n v="0"/>
    <n v="0"/>
    <n v="33984.880499999992"/>
    <n v="0"/>
    <n v="0"/>
    <n v="22965.369500000001"/>
    <n v="0"/>
    <n v="0"/>
    <n v="17783.140999999996"/>
    <n v="27"/>
    <n v="1.5182919597837078E-3"/>
    <n v="27"/>
    <n v="937916"/>
    <x v="214"/>
    <s v="NULL"/>
    <s v="NULL"/>
    <s v="NULL"/>
    <s v="NULL"/>
    <x v="0"/>
  </r>
  <r>
    <x v="235"/>
    <n v="57620.566999999995"/>
    <n v="0"/>
    <n v="0"/>
    <n v="58760.367999999995"/>
    <n v="0"/>
    <n v="0"/>
    <n v="66604.086499999976"/>
    <n v="0"/>
    <n v="0"/>
    <n v="55959.405499999993"/>
    <n v="0"/>
    <n v="0"/>
    <n v="56503.791000000012"/>
    <n v="0"/>
    <n v="0"/>
    <n v="73341.287000000011"/>
    <n v="0"/>
    <n v="0"/>
    <n v="62025.6685"/>
    <n v="0"/>
    <n v="0"/>
    <n v="35916.969999999994"/>
    <n v="0"/>
    <n v="0"/>
    <n v="22528.186500000003"/>
    <n v="0"/>
    <n v="0"/>
    <n v="17196.359000000004"/>
    <n v="53"/>
    <n v="3.0820477753459316E-3"/>
    <n v="53"/>
    <n v="937821"/>
    <x v="215"/>
    <n v="40"/>
    <n v="82"/>
    <n v="31291"/>
    <n v="381.59756097560978"/>
    <x v="201"/>
  </r>
  <r>
    <x v="236"/>
    <n v="56386.385999999999"/>
    <n v="0"/>
    <n v="0"/>
    <n v="56683.146000000015"/>
    <n v="0"/>
    <n v="0"/>
    <n v="63875.129500000003"/>
    <n v="0"/>
    <n v="0"/>
    <n v="56933.479000000007"/>
    <n v="0"/>
    <n v="0"/>
    <n v="54130.803499999995"/>
    <n v="0"/>
    <n v="0"/>
    <n v="70115.025999999983"/>
    <n v="0"/>
    <n v="0"/>
    <n v="62933.54250000001"/>
    <n v="0"/>
    <n v="0"/>
    <n v="36518.972999999998"/>
    <n v="0"/>
    <n v="0"/>
    <n v="22099.288500000002"/>
    <n v="0"/>
    <n v="0"/>
    <n v="18023.067999999996"/>
    <n v="27"/>
    <n v="1.4980801270904603E-3"/>
    <n v="27"/>
    <n v="921330"/>
    <x v="216"/>
    <n v="279"/>
    <n v="291"/>
    <n v="114560"/>
    <n v="393.6769759450172"/>
    <x v="202"/>
  </r>
  <r>
    <x v="237"/>
    <n v="55365.135999999977"/>
    <n v="0"/>
    <n v="0"/>
    <n v="56353.199000000008"/>
    <n v="0"/>
    <n v="0"/>
    <n v="62698.616000000009"/>
    <n v="0"/>
    <n v="0"/>
    <n v="56850.673999999999"/>
    <n v="0"/>
    <n v="0"/>
    <n v="53173.758499999996"/>
    <n v="0"/>
    <n v="0"/>
    <n v="68279.920500000007"/>
    <n v="0"/>
    <n v="0"/>
    <n v="64622.632499999992"/>
    <n v="0"/>
    <n v="0"/>
    <n v="37684.444999999992"/>
    <n v="0"/>
    <n v="0"/>
    <n v="21682.948499999999"/>
    <n v="0"/>
    <n v="0"/>
    <n v="18376.076999999994"/>
    <n v="39"/>
    <n v="2.1223245853834861E-3"/>
    <n v="39"/>
    <n v="916291"/>
    <x v="217"/>
    <n v="249"/>
    <n v="346"/>
    <n v="106071"/>
    <n v="306.56358381502889"/>
    <x v="203"/>
  </r>
  <r>
    <x v="238"/>
    <n v="54267.971999999987"/>
    <n v="0"/>
    <n v="0"/>
    <n v="55006.829000000005"/>
    <n v="0"/>
    <n v="0"/>
    <n v="61437.25499999999"/>
    <n v="0"/>
    <n v="0"/>
    <n v="56382.29050000001"/>
    <n v="0"/>
    <n v="0"/>
    <n v="50918.40800000001"/>
    <n v="0"/>
    <n v="0"/>
    <n v="64218.545499999993"/>
    <n v="0"/>
    <n v="0"/>
    <n v="63600.724000000002"/>
    <n v="0"/>
    <n v="0"/>
    <n v="37656.646000000008"/>
    <n v="0"/>
    <n v="0"/>
    <n v="21051.826000000001"/>
    <n v="14"/>
    <n v="6.65025447198737E-4"/>
    <n v="18148.066999999999"/>
    <n v="57"/>
    <n v="3.140830370529269E-3"/>
    <n v="71"/>
    <n v="892590"/>
    <x v="218"/>
    <n v="440"/>
    <n v="342"/>
    <n v="106430"/>
    <n v="311.19883040935673"/>
    <x v="204"/>
  </r>
  <r>
    <x v="239"/>
    <n v="54287.481999999996"/>
    <n v="0"/>
    <n v="0"/>
    <n v="54963.572"/>
    <n v="0"/>
    <n v="0"/>
    <n v="61082.748999999989"/>
    <n v="0"/>
    <n v="0"/>
    <n v="56914.27399999999"/>
    <n v="0"/>
    <n v="0"/>
    <n v="50554.447999999989"/>
    <n v="0"/>
    <n v="0"/>
    <n v="61055.436999999998"/>
    <n v="0"/>
    <n v="0"/>
    <n v="63279.986500000006"/>
    <n v="0"/>
    <n v="0"/>
    <n v="38473.244500000008"/>
    <n v="0"/>
    <n v="0"/>
    <n v="20730.066000000003"/>
    <n v="0"/>
    <n v="0"/>
    <n v="17786.077999999998"/>
    <n v="46"/>
    <n v="2.5862924923639717E-3"/>
    <n v="46"/>
    <n v="886141"/>
    <x v="219"/>
    <n v="315"/>
    <n v="465"/>
    <n v="125298"/>
    <n v="269.45806451612901"/>
    <x v="205"/>
  </r>
  <r>
    <x v="240"/>
    <n v="56230.805000000015"/>
    <n v="0"/>
    <n v="0"/>
    <n v="58583.970999999976"/>
    <n v="0"/>
    <n v="0"/>
    <n v="64846.512500000004"/>
    <n v="0"/>
    <n v="0"/>
    <n v="60426.9355"/>
    <n v="0"/>
    <n v="0"/>
    <n v="53980.515500000009"/>
    <n v="0"/>
    <n v="0"/>
    <n v="63371.234000000004"/>
    <n v="0"/>
    <n v="0"/>
    <n v="69335.247499999998"/>
    <n v="0"/>
    <n v="0"/>
    <n v="44171.065000000002"/>
    <n v="0"/>
    <n v="0"/>
    <n v="22803.232499999998"/>
    <n v="0"/>
    <n v="0"/>
    <n v="19513.745000000003"/>
    <n v="58"/>
    <n v="2.972263909362349E-3"/>
    <n v="58"/>
    <n v="950613"/>
    <x v="220"/>
    <n v="528"/>
    <n v="401"/>
    <n v="136204"/>
    <n v="339.66084788029923"/>
    <x v="206"/>
  </r>
  <r>
    <x v="241"/>
    <n v="56921.297000000013"/>
    <n v="0"/>
    <n v="0"/>
    <n v="58815.18450000001"/>
    <n v="0"/>
    <n v="0"/>
    <n v="63774.202500000007"/>
    <n v="0"/>
    <n v="0"/>
    <n v="60602.640500000001"/>
    <n v="0"/>
    <n v="0"/>
    <n v="54259.833500000008"/>
    <n v="0"/>
    <n v="0"/>
    <n v="60946.608500000002"/>
    <n v="0"/>
    <n v="0"/>
    <n v="68298.141500000012"/>
    <n v="0"/>
    <n v="0"/>
    <n v="45228.833999999995"/>
    <n v="0"/>
    <n v="0"/>
    <n v="23051.291000000001"/>
    <n v="0"/>
    <n v="0"/>
    <n v="19355.628000000001"/>
    <n v="11"/>
    <n v="5.6831015764510458E-4"/>
    <n v="11"/>
    <n v="946419"/>
    <x v="221"/>
    <n v="323"/>
    <n v="353"/>
    <n v="135522"/>
    <n v="383.91501416430594"/>
    <x v="207"/>
  </r>
  <r>
    <x v="242"/>
    <n v="47734"/>
    <n v="0"/>
    <n v="0"/>
    <n v="49384"/>
    <n v="0"/>
    <n v="0"/>
    <n v="55221.5"/>
    <n v="0"/>
    <n v="0"/>
    <n v="52826"/>
    <n v="0"/>
    <n v="0"/>
    <n v="47310"/>
    <n v="0"/>
    <n v="0"/>
    <n v="50168.5"/>
    <n v="0"/>
    <n v="0"/>
    <n v="56806.5"/>
    <n v="0"/>
    <n v="0"/>
    <n v="39412.5"/>
    <n v="0"/>
    <n v="0"/>
    <n v="19638"/>
    <n v="0"/>
    <n v="0"/>
    <n v="16444"/>
    <n v="54"/>
    <n v="3.2838725370955973E-3"/>
    <n v="54"/>
    <n v="805712"/>
    <x v="222"/>
    <n v="184"/>
    <n v="358"/>
    <n v="145145"/>
    <n v="405.43296089385473"/>
    <x v="208"/>
  </r>
  <r>
    <x v="243"/>
    <n v="128139.89600000001"/>
    <n v="0"/>
    <n v="0"/>
    <n v="116901.40600000002"/>
    <n v="0"/>
    <n v="0"/>
    <n v="133501.14150000003"/>
    <n v="0"/>
    <n v="0"/>
    <n v="110087.26249999998"/>
    <n v="0"/>
    <n v="0"/>
    <n v="112203.77550000002"/>
    <n v="0"/>
    <n v="0"/>
    <n v="124413.38800000001"/>
    <n v="0"/>
    <n v="0"/>
    <n v="91692.901000000013"/>
    <n v="0"/>
    <n v="0"/>
    <n v="56097.846500000014"/>
    <n v="0"/>
    <n v="0"/>
    <n v="41549.376499999998"/>
    <n v="10"/>
    <n v="2.406774984938703E-4"/>
    <n v="36130.972999999984"/>
    <n v="120"/>
    <n v="3.3212501639521318E-3"/>
    <n v="130"/>
    <n v="1736643"/>
    <x v="223"/>
    <s v="NULL"/>
    <s v="NULL"/>
    <s v="NULL"/>
    <s v="NULL"/>
    <x v="0"/>
  </r>
  <r>
    <x v="244"/>
    <n v="125435.88100000001"/>
    <n v="0"/>
    <n v="0"/>
    <n v="118600.09550000002"/>
    <n v="0"/>
    <n v="0"/>
    <n v="126676.443"/>
    <n v="0"/>
    <n v="0"/>
    <n v="114317.59899999999"/>
    <n v="0"/>
    <n v="0"/>
    <n v="109611.99399999996"/>
    <n v="0"/>
    <n v="0"/>
    <n v="124636.71900000001"/>
    <n v="0"/>
    <n v="0"/>
    <n v="95905.928000000014"/>
    <n v="0"/>
    <n v="0"/>
    <n v="56890.90399999998"/>
    <n v="0"/>
    <n v="0"/>
    <n v="40804.2045"/>
    <n v="0"/>
    <n v="0"/>
    <n v="35917.661000000007"/>
    <n v="139"/>
    <n v="3.869962467767597E-3"/>
    <n v="139"/>
    <n v="1736701"/>
    <x v="224"/>
    <n v="947"/>
    <n v="189"/>
    <n v="39081"/>
    <n v="206.77777777777777"/>
    <x v="209"/>
  </r>
  <r>
    <x v="245"/>
    <n v="125020.61300000006"/>
    <n v="0"/>
    <n v="0"/>
    <n v="118913.46950000004"/>
    <n v="0"/>
    <n v="0"/>
    <n v="125070.02799999999"/>
    <n v="0"/>
    <n v="0"/>
    <n v="116029.758"/>
    <n v="0"/>
    <n v="0"/>
    <n v="108912.76649999998"/>
    <n v="0"/>
    <n v="0"/>
    <n v="123962.08800000003"/>
    <n v="0"/>
    <n v="0"/>
    <n v="99542.676500000016"/>
    <n v="0"/>
    <n v="0"/>
    <n v="57556.792000000001"/>
    <n v="0"/>
    <n v="0"/>
    <n v="39887.161500000009"/>
    <n v="0"/>
    <n v="0"/>
    <n v="35650.773000000008"/>
    <n v="189"/>
    <n v="5.3014278259829028E-3"/>
    <n v="189"/>
    <n v="1738683"/>
    <x v="225"/>
    <n v="2784"/>
    <n v="693"/>
    <n v="126524"/>
    <n v="182.57431457431457"/>
    <x v="210"/>
  </r>
  <r>
    <x v="246"/>
    <n v="122417.12199999997"/>
    <n v="0"/>
    <n v="0"/>
    <n v="116913.32449999999"/>
    <n v="0"/>
    <n v="0"/>
    <n v="123094.22800000003"/>
    <n v="0"/>
    <n v="0"/>
    <n v="116019.71650000004"/>
    <n v="0"/>
    <n v="0"/>
    <n v="104789.2015"/>
    <n v="0"/>
    <n v="0"/>
    <n v="118615.6845"/>
    <n v="0"/>
    <n v="0"/>
    <n v="99027.393000000025"/>
    <n v="0"/>
    <n v="0"/>
    <n v="57324.327999999994"/>
    <n v="0"/>
    <n v="0"/>
    <n v="38329.685500000007"/>
    <n v="21"/>
    <n v="5.4787822352468814E-4"/>
    <n v="34208.58"/>
    <n v="147"/>
    <n v="4.2971675527016901E-3"/>
    <n v="168"/>
    <n v="1704870"/>
    <x v="226"/>
    <n v="3735"/>
    <n v="679"/>
    <n v="129995"/>
    <n v="191.45066273932252"/>
    <x v="211"/>
  </r>
  <r>
    <x v="247"/>
    <n v="122878.87"/>
    <n v="0"/>
    <n v="0"/>
    <n v="119425.85699999996"/>
    <n v="0"/>
    <n v="0"/>
    <n v="122925.39150000001"/>
    <n v="0"/>
    <n v="0"/>
    <n v="118615.7605"/>
    <n v="0"/>
    <n v="0"/>
    <n v="105374.36849999998"/>
    <n v="0"/>
    <n v="0"/>
    <n v="118265.40700000001"/>
    <n v="0"/>
    <n v="0"/>
    <n v="102344.65699999998"/>
    <n v="0"/>
    <n v="0"/>
    <n v="59190.350499999986"/>
    <n v="0"/>
    <n v="0"/>
    <n v="37598.033500000005"/>
    <n v="11"/>
    <n v="2.9256849297716592E-4"/>
    <n v="34816.172000000013"/>
    <n v="197"/>
    <n v="5.6582900612967999E-3"/>
    <n v="208"/>
    <n v="1725065"/>
    <x v="227"/>
    <n v="4206"/>
    <n v="656"/>
    <n v="114444"/>
    <n v="174.45731707317074"/>
    <x v="212"/>
  </r>
  <r>
    <x v="248"/>
    <n v="118147.92000000003"/>
    <n v="0"/>
    <n v="0"/>
    <n v="115832.59550000001"/>
    <n v="0"/>
    <n v="0"/>
    <n v="116718.11849999998"/>
    <n v="0"/>
    <n v="0"/>
    <n v="114654.67500000002"/>
    <n v="0"/>
    <n v="0"/>
    <n v="101255.31350000002"/>
    <n v="0"/>
    <n v="0"/>
    <n v="112464.02750000001"/>
    <n v="0"/>
    <n v="0"/>
    <n v="101628.22700000001"/>
    <n v="0"/>
    <n v="0"/>
    <n v="59559.705999999998"/>
    <n v="0"/>
    <n v="0"/>
    <n v="36908.565500000004"/>
    <n v="36"/>
    <n v="9.7538334292618324E-4"/>
    <n v="34244.006999999983"/>
    <n v="151"/>
    <n v="4.4095306954002218E-3"/>
    <n v="187"/>
    <n v="1668040"/>
    <x v="228"/>
    <n v="1159"/>
    <n v="671"/>
    <n v="103428"/>
    <n v="154.14008941877793"/>
    <x v="213"/>
  </r>
  <r>
    <x v="249"/>
    <n v="114444.20300000002"/>
    <n v="0"/>
    <n v="0"/>
    <n v="113778.14950000003"/>
    <n v="0"/>
    <n v="0"/>
    <n v="118089.25499999998"/>
    <n v="0"/>
    <n v="0"/>
    <n v="113693.38999999998"/>
    <n v="0"/>
    <n v="0"/>
    <n v="100855.39300000001"/>
    <n v="0"/>
    <n v="0"/>
    <n v="107491.37299999999"/>
    <n v="0"/>
    <n v="0"/>
    <n v="100836.88299999997"/>
    <n v="0"/>
    <n v="0"/>
    <n v="61219.008500000018"/>
    <n v="0"/>
    <n v="0"/>
    <n v="34896.344499999999"/>
    <n v="25"/>
    <n v="7.1640741625530438E-4"/>
    <n v="32724.071000000011"/>
    <n v="183"/>
    <n v="5.5922137560452043E-3"/>
    <n v="208"/>
    <n v="1649860"/>
    <x v="229"/>
    <n v="1467"/>
    <n v="683"/>
    <n v="119876"/>
    <n v="175.51390922401171"/>
    <x v="214"/>
  </r>
  <r>
    <x v="250"/>
    <n v="125129.478"/>
    <n v="0"/>
    <n v="0"/>
    <n v="125332.39549999996"/>
    <n v="0"/>
    <n v="0"/>
    <n v="126418.87150000001"/>
    <n v="0"/>
    <n v="0"/>
    <n v="122309.8725"/>
    <n v="0"/>
    <n v="0"/>
    <n v="109373.15100000001"/>
    <n v="0"/>
    <n v="0"/>
    <n v="113908.83150000003"/>
    <n v="0"/>
    <n v="0"/>
    <n v="110976.841"/>
    <n v="0"/>
    <n v="0"/>
    <n v="69391.986000000004"/>
    <n v="0"/>
    <n v="0"/>
    <n v="38751.505499999999"/>
    <n v="14"/>
    <n v="3.6127628641421429E-4"/>
    <n v="37013.792000000001"/>
    <n v="173"/>
    <n v="4.673933435406996E-3"/>
    <n v="187"/>
    <n v="1795077"/>
    <x v="230"/>
    <n v="794"/>
    <n v="690"/>
    <n v="140076"/>
    <n v="203.00869565217391"/>
    <x v="215"/>
  </r>
  <r>
    <x v="251"/>
    <n v="119794"/>
    <n v="0"/>
    <n v="0"/>
    <n v="119534"/>
    <n v="0"/>
    <n v="0"/>
    <n v="120563.5"/>
    <n v="0"/>
    <n v="0"/>
    <n v="117544"/>
    <n v="0"/>
    <n v="0"/>
    <n v="104920.5"/>
    <n v="0"/>
    <n v="0"/>
    <n v="105006.5"/>
    <n v="0"/>
    <n v="0"/>
    <n v="104888.5"/>
    <n v="0"/>
    <n v="0"/>
    <n v="67298.5"/>
    <n v="0"/>
    <n v="0"/>
    <n v="36176.5"/>
    <n v="33"/>
    <n v="9.1219438032977209E-4"/>
    <n v="33744"/>
    <n v="210"/>
    <n v="6.2233285917496443E-3"/>
    <n v="243"/>
    <n v="1705402"/>
    <x v="231"/>
    <n v="4159"/>
    <n v="1039"/>
    <n v="203371"/>
    <n v="195.73724735322426"/>
    <x v="216"/>
  </r>
  <r>
    <x v="252"/>
    <n v="195159.26299999998"/>
    <n v="0"/>
    <n v="0"/>
    <n v="177838.28049999999"/>
    <n v="0"/>
    <n v="0"/>
    <n v="163987.50150000001"/>
    <n v="0"/>
    <n v="0"/>
    <n v="188362.30099999998"/>
    <n v="0"/>
    <n v="0"/>
    <n v="185405.81499999994"/>
    <n v="0"/>
    <n v="0"/>
    <n v="173136.64749999996"/>
    <n v="0"/>
    <n v="0"/>
    <n v="139025.1795"/>
    <n v="10"/>
    <n v="7.1929416210536165E-5"/>
    <n v="82137.592000000004"/>
    <n v="35"/>
    <n v="4.2611426933480105E-4"/>
    <n v="47484.73599999999"/>
    <n v="101"/>
    <n v="2.1269992950997984E-3"/>
    <n v="28295.126999999997"/>
    <n v="135"/>
    <n v="4.7711395676011637E-3"/>
    <n v="271"/>
    <n v="2534911"/>
    <x v="232"/>
    <s v="NULL"/>
    <s v="NULL"/>
    <s v="NULL"/>
    <s v="NULL"/>
    <x v="0"/>
  </r>
  <r>
    <x v="253"/>
    <n v="188938.50899999993"/>
    <n v="0"/>
    <n v="0"/>
    <n v="179173.26"/>
    <n v="0"/>
    <n v="0"/>
    <n v="176416.08600000001"/>
    <n v="0"/>
    <n v="0"/>
    <n v="190415.50799999997"/>
    <n v="0"/>
    <n v="0"/>
    <n v="192647.3835"/>
    <n v="0"/>
    <n v="0"/>
    <n v="182588.94849999997"/>
    <n v="0"/>
    <n v="0"/>
    <n v="149927.402"/>
    <n v="0"/>
    <n v="0"/>
    <n v="90537.771999999997"/>
    <n v="21"/>
    <n v="2.3194739097401248E-4"/>
    <n v="46009.995999999999"/>
    <n v="121"/>
    <n v="2.6298633018790093E-3"/>
    <n v="28664.335999999996"/>
    <n v="91"/>
    <n v="3.1746767132509197E-3"/>
    <n v="233"/>
    <n v="2633331"/>
    <x v="233"/>
    <n v="3924"/>
    <n v="444"/>
    <n v="149999"/>
    <n v="337.83558558558559"/>
    <x v="217"/>
  </r>
  <r>
    <x v="254"/>
    <n v="189091.56299999999"/>
    <n v="0"/>
    <n v="0"/>
    <n v="181133.90650000001"/>
    <n v="0"/>
    <n v="0"/>
    <n v="178603.7225"/>
    <n v="0"/>
    <n v="0"/>
    <n v="192684.20600000001"/>
    <n v="0"/>
    <n v="0"/>
    <n v="192729.89350000001"/>
    <n v="0"/>
    <n v="0"/>
    <n v="184406.64300000001"/>
    <n v="0"/>
    <n v="0"/>
    <n v="153233.64149999997"/>
    <n v="0"/>
    <n v="0"/>
    <n v="95416.633499999982"/>
    <n v="48"/>
    <n v="5.0305694342066688E-4"/>
    <n v="46968.008999999998"/>
    <n v="115"/>
    <n v="2.4484750886502342E-3"/>
    <n v="29626.705999999995"/>
    <n v="77"/>
    <n v="2.5990064504639839E-3"/>
    <n v="240"/>
    <n v="2667327"/>
    <x v="234"/>
    <n v="12252"/>
    <n v="1548"/>
    <n v="629223"/>
    <n v="406.47480620155039"/>
    <x v="218"/>
  </r>
  <r>
    <x v="255"/>
    <n v="184328.69800000003"/>
    <n v="0"/>
    <n v="0"/>
    <n v="180114.16700000002"/>
    <n v="0"/>
    <n v="0"/>
    <n v="177814.57"/>
    <n v="0"/>
    <n v="0"/>
    <n v="191428.82549999998"/>
    <n v="0"/>
    <n v="0"/>
    <n v="189928.95650000003"/>
    <n v="0"/>
    <n v="0"/>
    <n v="184601.57250000001"/>
    <n v="0"/>
    <n v="0"/>
    <n v="156472.15350000001"/>
    <n v="0"/>
    <n v="0"/>
    <n v="99051.232000000004"/>
    <n v="35"/>
    <n v="3.5335249540359074E-4"/>
    <n v="48014.862999999998"/>
    <n v="152"/>
    <n v="3.1656864250555086E-3"/>
    <n v="32284.492999999999"/>
    <n v="127"/>
    <n v="3.9337771232771102E-3"/>
    <n v="314"/>
    <n v="2669454"/>
    <x v="235"/>
    <n v="5835"/>
    <n v="1499"/>
    <n v="612124"/>
    <n v="408.35490326884587"/>
    <x v="219"/>
  </r>
  <r>
    <x v="256"/>
    <n v="182415.45899999997"/>
    <n v="0"/>
    <n v="0"/>
    <n v="183252.41449999996"/>
    <n v="0"/>
    <n v="0"/>
    <n v="180228.4515"/>
    <n v="0"/>
    <n v="0"/>
    <n v="195088.37450000003"/>
    <n v="0"/>
    <n v="0"/>
    <n v="190701.68300000002"/>
    <n v="0"/>
    <n v="0"/>
    <n v="187623.84649999999"/>
    <n v="0"/>
    <n v="0"/>
    <n v="161091.2795"/>
    <n v="23"/>
    <n v="1.4277619540541299E-4"/>
    <n v="105663.13099999999"/>
    <n v="69"/>
    <n v="6.5301869580222834E-4"/>
    <n v="49570.784"/>
    <n v="92"/>
    <n v="1.8559319134432088E-3"/>
    <n v="33443.847000000002"/>
    <n v="92"/>
    <n v="2.750879705914215E-3"/>
    <n v="253"/>
    <n v="2724791"/>
    <x v="236"/>
    <n v="8500"/>
    <n v="1300"/>
    <n v="515027"/>
    <n v="396.17461538461538"/>
    <x v="220"/>
  </r>
  <r>
    <x v="257"/>
    <n v="177718.796"/>
    <n v="0"/>
    <n v="0"/>
    <n v="182005.69850000003"/>
    <n v="0"/>
    <n v="0"/>
    <n v="178814.1035"/>
    <n v="0"/>
    <n v="0"/>
    <n v="194801.47150000001"/>
    <n v="0"/>
    <n v="0"/>
    <n v="187630.34700000001"/>
    <n v="0"/>
    <n v="0"/>
    <n v="185275.77949999998"/>
    <n v="0"/>
    <n v="0"/>
    <n v="161374.57499999998"/>
    <n v="32"/>
    <n v="1.9829641689219014E-4"/>
    <n v="108788.44099999999"/>
    <n v="152"/>
    <n v="1.397207263959229E-3"/>
    <n v="49538.763500000001"/>
    <n v="170"/>
    <n v="3.4316561009844339E-3"/>
    <n v="35485.930999999997"/>
    <n v="166"/>
    <n v="4.6779102399765139E-3"/>
    <n v="488"/>
    <n v="2710050"/>
    <x v="237"/>
    <n v="8826"/>
    <n v="1754"/>
    <n v="807206"/>
    <n v="460.20866590649945"/>
    <x v="221"/>
  </r>
  <r>
    <x v="258"/>
    <n v="178956.17600000001"/>
    <n v="0"/>
    <n v="0"/>
    <n v="184794.41200000001"/>
    <n v="0"/>
    <n v="0"/>
    <n v="180746.68350000004"/>
    <n v="0"/>
    <n v="0"/>
    <n v="199283.08700000006"/>
    <n v="0"/>
    <n v="0"/>
    <n v="190567.30650000001"/>
    <n v="0"/>
    <n v="0"/>
    <n v="189811.19300000003"/>
    <n v="0"/>
    <n v="0"/>
    <n v="168173.86500000005"/>
    <n v="32"/>
    <n v="1.9027926842259344E-4"/>
    <n v="116853.94250000002"/>
    <n v="100"/>
    <n v="8.5576915815228048E-4"/>
    <n v="53446.684499999988"/>
    <n v="157"/>
    <n v="2.9375068157876105E-3"/>
    <n v="36376.643000000004"/>
    <n v="165"/>
    <n v="4.5358775959617823E-3"/>
    <n v="422"/>
    <n v="2786021"/>
    <x v="238"/>
    <n v="5975"/>
    <n v="1221"/>
    <n v="577937"/>
    <n v="473.33087633087632"/>
    <x v="222"/>
  </r>
  <r>
    <x v="259"/>
    <n v="178087.73399999997"/>
    <n v="0"/>
    <n v="0"/>
    <n v="184827.75700000001"/>
    <n v="0"/>
    <n v="0"/>
    <n v="179792.79400000002"/>
    <n v="0"/>
    <n v="0"/>
    <n v="202149.25950000001"/>
    <n v="0"/>
    <n v="0"/>
    <n v="190502.299"/>
    <n v="0"/>
    <n v="0"/>
    <n v="190914.97000000003"/>
    <n v="12"/>
    <n v="6.2855207216071105E-5"/>
    <n v="171295.90849999996"/>
    <n v="35"/>
    <n v="2.0432478689355274E-4"/>
    <n v="125016.73699999996"/>
    <n v="87"/>
    <n v="6.9590682086031433E-4"/>
    <n v="57231.284"/>
    <n v="144"/>
    <n v="2.516106400827911E-3"/>
    <n v="37416.021999999997"/>
    <n v="96"/>
    <n v="2.5657457652767043E-3"/>
    <n v="327"/>
    <n v="2821018"/>
    <x v="239"/>
    <n v="6742"/>
    <n v="1340"/>
    <n v="701177"/>
    <n v="523.26641791044779"/>
    <x v="223"/>
  </r>
  <r>
    <x v="260"/>
    <n v="177619"/>
    <n v="0"/>
    <n v="0"/>
    <n v="184507.5"/>
    <n v="0"/>
    <n v="0"/>
    <n v="177302"/>
    <n v="0"/>
    <n v="0"/>
    <n v="204877"/>
    <n v="0"/>
    <n v="0"/>
    <n v="190032"/>
    <n v="0"/>
    <n v="0"/>
    <n v="189158"/>
    <n v="0"/>
    <n v="0"/>
    <n v="171163.5"/>
    <n v="49"/>
    <n v="2.8627598757912759E-4"/>
    <n v="127091.5"/>
    <n v="154"/>
    <n v="1.2117254104326411E-3"/>
    <n v="57362.5"/>
    <n v="115"/>
    <n v="2.0047940727827415E-3"/>
    <n v="38154"/>
    <n v="139"/>
    <n v="3.6431304712480996E-3"/>
    <n v="408"/>
    <n v="2818761"/>
    <x v="240"/>
    <n v="9118"/>
    <n v="1709"/>
    <n v="912503"/>
    <n v="533.93973083674666"/>
    <x v="224"/>
  </r>
  <r>
    <x v="261"/>
    <n v="75863.43299999999"/>
    <n v="0"/>
    <n v="0"/>
    <n v="82817.472000000009"/>
    <n v="0"/>
    <n v="0"/>
    <n v="92376.032999999996"/>
    <n v="0"/>
    <n v="0"/>
    <n v="74253.477500000008"/>
    <n v="0"/>
    <n v="0"/>
    <n v="98750.538"/>
    <n v="0"/>
    <n v="0"/>
    <n v="108630.7405"/>
    <n v="0"/>
    <n v="0"/>
    <n v="78716.536500000002"/>
    <n v="0"/>
    <n v="0"/>
    <n v="43943.072"/>
    <n v="0"/>
    <n v="0"/>
    <n v="28762.507000000001"/>
    <n v="0"/>
    <n v="0"/>
    <n v="23766.960000000003"/>
    <n v="49"/>
    <n v="2.0616856341745008E-3"/>
    <n v="49"/>
    <n v="1315419"/>
    <x v="241"/>
    <s v="NULL"/>
    <s v="NULL"/>
    <s v="NULL"/>
    <s v="NULL"/>
    <x v="0"/>
  </r>
  <r>
    <x v="262"/>
    <n v="72299.672999999995"/>
    <n v="0"/>
    <n v="0"/>
    <n v="83114.305499999988"/>
    <n v="0"/>
    <n v="0"/>
    <n v="89839.996499999994"/>
    <n v="0"/>
    <n v="0"/>
    <n v="72114.289500000014"/>
    <n v="0"/>
    <n v="0"/>
    <n v="96073.103999999992"/>
    <n v="0"/>
    <n v="0"/>
    <n v="110838.31600000001"/>
    <n v="0"/>
    <n v="0"/>
    <n v="83408.827000000019"/>
    <n v="0"/>
    <n v="0"/>
    <n v="45241.695"/>
    <n v="0"/>
    <n v="0"/>
    <n v="28391.757000000005"/>
    <n v="0"/>
    <n v="0"/>
    <n v="23051.814000000002"/>
    <n v="63"/>
    <n v="2.7329736392979745E-3"/>
    <n v="63"/>
    <n v="1313939"/>
    <x v="242"/>
    <n v="132"/>
    <n v="372"/>
    <n v="62977"/>
    <n v="169.29301075268816"/>
    <x v="225"/>
  </r>
  <r>
    <x v="263"/>
    <n v="69428.031999999992"/>
    <n v="0"/>
    <n v="0"/>
    <n v="79567.967499999999"/>
    <n v="0"/>
    <n v="0"/>
    <n v="84740.672500000001"/>
    <n v="0"/>
    <n v="0"/>
    <n v="69643.703000000009"/>
    <n v="0"/>
    <n v="0"/>
    <n v="89297.315000000002"/>
    <n v="0"/>
    <n v="0"/>
    <n v="106326.126"/>
    <n v="0"/>
    <n v="0"/>
    <n v="81393.566000000006"/>
    <n v="0"/>
    <n v="0"/>
    <n v="44454.811499999996"/>
    <n v="0"/>
    <n v="0"/>
    <n v="26998.7425"/>
    <n v="10"/>
    <n v="3.7038762083085907E-4"/>
    <n v="21840.059000000005"/>
    <n v="103"/>
    <n v="4.7161044757250874E-3"/>
    <n v="113"/>
    <n v="1255618"/>
    <x v="243"/>
    <n v="580"/>
    <n v="1234"/>
    <n v="216418"/>
    <n v="175.37925445705025"/>
    <x v="226"/>
  </r>
  <r>
    <x v="264"/>
    <n v="69384.82699999999"/>
    <n v="0"/>
    <n v="0"/>
    <n v="80835.797000000006"/>
    <n v="0"/>
    <n v="0"/>
    <n v="89393.177500000005"/>
    <n v="0"/>
    <n v="0"/>
    <n v="72842.917499999996"/>
    <n v="0"/>
    <n v="0"/>
    <n v="89661.538"/>
    <n v="0"/>
    <n v="0"/>
    <n v="111611.909"/>
    <n v="0"/>
    <n v="0"/>
    <n v="89615.409500000009"/>
    <n v="0"/>
    <n v="0"/>
    <n v="49522.281499999997"/>
    <n v="0"/>
    <n v="0"/>
    <n v="28883.4375"/>
    <n v="0"/>
    <n v="0"/>
    <n v="24345.947"/>
    <n v="98"/>
    <n v="4.0253106605382819E-3"/>
    <n v="98"/>
    <n v="1317474"/>
    <x v="244"/>
    <n v="461"/>
    <n v="1258"/>
    <n v="201775"/>
    <n v="160.39348171701113"/>
    <x v="227"/>
  </r>
  <r>
    <x v="265"/>
    <n v="68047.467999999993"/>
    <n v="0"/>
    <n v="0"/>
    <n v="79544.417499999996"/>
    <n v="0"/>
    <n v="0"/>
    <n v="89460.429499999998"/>
    <n v="0"/>
    <n v="0"/>
    <n v="73539.116999999998"/>
    <n v="0"/>
    <n v="0"/>
    <n v="86152.477500000008"/>
    <n v="0"/>
    <n v="0"/>
    <n v="110981.75600000001"/>
    <n v="0"/>
    <n v="0"/>
    <n v="92324.116000000009"/>
    <n v="0"/>
    <n v="0"/>
    <n v="52003.547000000006"/>
    <n v="0"/>
    <n v="0"/>
    <n v="28954.495499999997"/>
    <n v="11"/>
    <n v="3.7990646392025725E-4"/>
    <n v="24943.477000000003"/>
    <n v="69"/>
    <n v="2.7662542796258916E-3"/>
    <n v="80"/>
    <n v="1319171"/>
    <x v="245"/>
    <n v="787"/>
    <n v="1176"/>
    <n v="186057"/>
    <n v="158.21173469387756"/>
    <x v="228"/>
  </r>
  <r>
    <x v="266"/>
    <n v="64619.513000000006"/>
    <n v="0"/>
    <n v="0"/>
    <n v="75666.548500000004"/>
    <n v="0"/>
    <n v="0"/>
    <n v="87310.861499999999"/>
    <n v="0"/>
    <n v="0"/>
    <n v="72328.924999999988"/>
    <n v="0"/>
    <n v="0"/>
    <n v="81143.6685"/>
    <n v="0"/>
    <n v="0"/>
    <n v="105752.546"/>
    <n v="0"/>
    <n v="0"/>
    <n v="91395.726999999999"/>
    <n v="0"/>
    <n v="0"/>
    <n v="52763.021000000001"/>
    <n v="0"/>
    <n v="0"/>
    <n v="28167.172999999999"/>
    <n v="0"/>
    <n v="0"/>
    <n v="24367.115000000002"/>
    <n v="59"/>
    <n v="2.421296078752039E-3"/>
    <n v="59"/>
    <n v="1277778"/>
    <x v="246"/>
    <n v="508"/>
    <n v="1093"/>
    <n v="178759"/>
    <n v="163.54894784995426"/>
    <x v="229"/>
  </r>
  <r>
    <x v="267"/>
    <n v="62585.561000000009"/>
    <n v="0"/>
    <n v="0"/>
    <n v="73328.670499999993"/>
    <n v="0"/>
    <n v="0"/>
    <n v="85619.888000000006"/>
    <n v="0"/>
    <n v="0"/>
    <n v="72065.651499999993"/>
    <n v="0"/>
    <n v="0"/>
    <n v="77072.760500000004"/>
    <n v="0"/>
    <n v="0"/>
    <n v="100914.65850000001"/>
    <n v="0"/>
    <n v="0"/>
    <n v="90042.962"/>
    <n v="0"/>
    <n v="0"/>
    <n v="52876.6155"/>
    <n v="0"/>
    <n v="0"/>
    <n v="27225.315499999997"/>
    <n v="0"/>
    <n v="0"/>
    <n v="23990.132000000001"/>
    <n v="140"/>
    <n v="5.8357327921330316E-3"/>
    <n v="140"/>
    <n v="1244818"/>
    <x v="247"/>
    <n v="887"/>
    <n v="1101"/>
    <n v="199771"/>
    <n v="181.44504995458675"/>
    <x v="230"/>
  </r>
  <r>
    <x v="268"/>
    <n v="64868.707000000002"/>
    <n v="0"/>
    <n v="0"/>
    <n v="75765.611000000004"/>
    <n v="0"/>
    <n v="0"/>
    <n v="89424.616999999998"/>
    <n v="0"/>
    <n v="0"/>
    <n v="77360.583500000008"/>
    <n v="0"/>
    <n v="0"/>
    <n v="79441.488500000007"/>
    <n v="0"/>
    <n v="0"/>
    <n v="104949.03850000001"/>
    <n v="0"/>
    <n v="0"/>
    <n v="98941.175500000012"/>
    <n v="0"/>
    <n v="0"/>
    <n v="61744.772999999994"/>
    <n v="0"/>
    <n v="0"/>
    <n v="29931.056499999999"/>
    <n v="0"/>
    <n v="0"/>
    <n v="27162.325000000001"/>
    <n v="45"/>
    <n v="1.656706485913853E-3"/>
    <n v="45"/>
    <n v="1327503"/>
    <x v="248"/>
    <n v="990"/>
    <n v="990"/>
    <n v="186841"/>
    <n v="188.72828282828283"/>
    <x v="231"/>
  </r>
  <r>
    <x v="269"/>
    <n v="65300"/>
    <n v="0"/>
    <n v="0"/>
    <n v="75595"/>
    <n v="0"/>
    <n v="0"/>
    <n v="89992.5"/>
    <n v="0"/>
    <n v="0"/>
    <n v="78751.5"/>
    <n v="0"/>
    <n v="0"/>
    <n v="78374.5"/>
    <n v="0"/>
    <n v="0"/>
    <n v="102242.5"/>
    <n v="0"/>
    <n v="0"/>
    <n v="100103.5"/>
    <n v="0"/>
    <n v="0"/>
    <n v="64109"/>
    <n v="0"/>
    <n v="0"/>
    <n v="30274.5"/>
    <n v="14"/>
    <n v="4.6243538291301258E-4"/>
    <n v="28123"/>
    <n v="84"/>
    <n v="2.9868790669558723E-3"/>
    <n v="98"/>
    <n v="1332309"/>
    <x v="249"/>
    <n v="1083"/>
    <n v="879"/>
    <n v="149644"/>
    <n v="170.24345847554039"/>
    <x v="232"/>
  </r>
  <r>
    <x v="270"/>
    <n v="561478.07100000011"/>
    <n v="0"/>
    <n v="0"/>
    <n v="573044.68350000004"/>
    <n v="0"/>
    <n v="0"/>
    <n v="550023.58650000009"/>
    <n v="0"/>
    <n v="0"/>
    <n v="551934.51699999999"/>
    <n v="0"/>
    <n v="0"/>
    <n v="657855.60250000004"/>
    <n v="0"/>
    <n v="0"/>
    <n v="664549.7919999999"/>
    <n v="11"/>
    <n v="1.6552559540941067E-5"/>
    <n v="476623.72499999998"/>
    <n v="58"/>
    <n v="1.2168928435108849E-4"/>
    <n v="288670.36199999996"/>
    <n v="106"/>
    <n v="3.6720084204557176E-4"/>
    <n v="201214.42550000001"/>
    <n v="363"/>
    <n v="1.804045605070199E-3"/>
    <n v="161651.43399999998"/>
    <n v="605"/>
    <n v="3.7426206809894435E-3"/>
    <n v="1074"/>
    <n v="8650548"/>
    <x v="250"/>
    <s v="NULL"/>
    <s v="NULL"/>
    <s v="NULL"/>
    <s v="NULL"/>
    <x v="0"/>
  </r>
  <r>
    <x v="271"/>
    <n v="547056.55200000003"/>
    <n v="0"/>
    <n v="0"/>
    <n v="578111.99049999996"/>
    <n v="0"/>
    <n v="0"/>
    <n v="563767.58649999998"/>
    <n v="0"/>
    <n v="0"/>
    <n v="548452.14650000003"/>
    <n v="0"/>
    <n v="0"/>
    <n v="647142.73099999991"/>
    <n v="0"/>
    <n v="0"/>
    <n v="675280.11700000009"/>
    <n v="0"/>
    <n v="0"/>
    <n v="496573.94349999994"/>
    <n v="31"/>
    <n v="6.242776208011004E-5"/>
    <n v="293115.49200000003"/>
    <n v="92"/>
    <n v="3.1386945593445462E-4"/>
    <n v="201470.80150000003"/>
    <n v="286"/>
    <n v="1.4195605411337978E-3"/>
    <n v="166413.69899999999"/>
    <n v="546"/>
    <n v="3.280979890964385E-3"/>
    <n v="924"/>
    <n v="8721577"/>
    <x v="251"/>
    <n v="2342"/>
    <n v="317"/>
    <n v="86782"/>
    <n v="273.76025236593063"/>
    <x v="233"/>
  </r>
  <r>
    <x v="272"/>
    <n v="543388.18300000008"/>
    <n v="0"/>
    <n v="0"/>
    <n v="575192.04"/>
    <n v="0"/>
    <n v="0"/>
    <n v="565699.92299999995"/>
    <n v="0"/>
    <n v="0"/>
    <n v="551700.00099999993"/>
    <n v="0"/>
    <n v="0"/>
    <n v="632854.67200000002"/>
    <n v="0"/>
    <n v="0"/>
    <n v="680702.37349999999"/>
    <n v="12"/>
    <n v="1.7628849945533501E-5"/>
    <n v="510552.978"/>
    <n v="46"/>
    <n v="9.0098387399867438E-5"/>
    <n v="300076.57800000004"/>
    <n v="94"/>
    <n v="3.1325337227752575E-4"/>
    <n v="200367.15549999999"/>
    <n v="292"/>
    <n v="1.4573246761493304E-3"/>
    <n v="172153.21099999998"/>
    <n v="603"/>
    <n v="3.502693888178479E-3"/>
    <n v="989"/>
    <n v="8753064"/>
    <x v="252"/>
    <n v="6525"/>
    <n v="1023"/>
    <n v="257094"/>
    <n v="251.31378299120234"/>
    <x v="234"/>
  </r>
  <r>
    <x v="273"/>
    <n v="538329.97499999998"/>
    <n v="0"/>
    <n v="0"/>
    <n v="574521.30150000006"/>
    <n v="0"/>
    <n v="0"/>
    <n v="568800.30900000012"/>
    <n v="0"/>
    <n v="0"/>
    <n v="556606.80199999991"/>
    <n v="0"/>
    <n v="0"/>
    <n v="621178.94750000001"/>
    <n v="0"/>
    <n v="0"/>
    <n v="683285.01699999999"/>
    <n v="0"/>
    <n v="0"/>
    <n v="525231.31299999997"/>
    <n v="23"/>
    <n v="4.3790230001005294E-5"/>
    <n v="311323.30550000002"/>
    <n v="98"/>
    <n v="3.1478529961837372E-4"/>
    <n v="198934.609"/>
    <n v="283"/>
    <n v="1.4225780090381358E-3"/>
    <n v="177893.38400000002"/>
    <n v="571"/>
    <n v="3.2097877231904246E-3"/>
    <n v="952"/>
    <n v="8793888"/>
    <x v="253"/>
    <n v="2474"/>
    <n v="868"/>
    <n v="219330"/>
    <n v="252.68433179723502"/>
    <x v="235"/>
  </r>
  <r>
    <x v="274"/>
    <n v="538319.11199999996"/>
    <n v="0"/>
    <n v="0"/>
    <n v="571194.49050000007"/>
    <n v="0"/>
    <n v="0"/>
    <n v="571660.94250000012"/>
    <n v="0"/>
    <n v="0"/>
    <n v="561035.70500000007"/>
    <n v="0"/>
    <n v="0"/>
    <n v="608306.33400000003"/>
    <n v="11"/>
    <n v="1.8082994348699317E-5"/>
    <n v="684518.20699999994"/>
    <n v="0"/>
    <n v="0"/>
    <n v="539358.9169999999"/>
    <n v="52"/>
    <n v="9.6410754251050987E-5"/>
    <n v="321825.56900000002"/>
    <n v="122"/>
    <n v="3.7908734342981926E-4"/>
    <n v="196867.13649999999"/>
    <n v="334"/>
    <n v="1.6965757004343892E-3"/>
    <n v="184432.49400000004"/>
    <n v="690"/>
    <n v="3.7412062540346054E-3"/>
    <n v="1146"/>
    <n v="8832406"/>
    <x v="254"/>
    <n v="6805"/>
    <n v="928"/>
    <n v="306598"/>
    <n v="330.38577586206895"/>
    <x v="236"/>
  </r>
  <r>
    <x v="275"/>
    <n v="536678.34100000001"/>
    <n v="0"/>
    <n v="0"/>
    <n v="569680.20700000005"/>
    <n v="0"/>
    <n v="0"/>
    <n v="574330.49699999997"/>
    <n v="0"/>
    <n v="0"/>
    <n v="566349.46500000008"/>
    <n v="0"/>
    <n v="0"/>
    <n v="600648.09699999995"/>
    <n v="0"/>
    <n v="0"/>
    <n v="682205.27150000003"/>
    <n v="0"/>
    <n v="0"/>
    <n v="553543.09900000005"/>
    <n v="43"/>
    <n v="7.7681394777897862E-5"/>
    <n v="334796.81200000003"/>
    <n v="119"/>
    <n v="3.5543946577364658E-4"/>
    <n v="194832.2935"/>
    <n v="274"/>
    <n v="1.4063377024302185E-3"/>
    <n v="188698.62600000005"/>
    <n v="633"/>
    <n v="3.3545554274465139E-3"/>
    <n v="1026"/>
    <n v="8874374"/>
    <x v="255"/>
    <n v="10397"/>
    <n v="1269"/>
    <n v="452989"/>
    <n v="356.96532702915681"/>
    <x v="237"/>
  </r>
  <r>
    <x v="276"/>
    <n v="532953.62"/>
    <n v="0"/>
    <n v="0"/>
    <n v="565215.96950000001"/>
    <n v="0"/>
    <n v="0"/>
    <n v="573751.28900000011"/>
    <n v="0"/>
    <n v="0"/>
    <n v="570369.34749999992"/>
    <n v="0"/>
    <n v="0"/>
    <n v="594365.82650000008"/>
    <n v="0"/>
    <n v="0"/>
    <n v="676386.93350000004"/>
    <n v="10"/>
    <n v="1.4784436991197435E-5"/>
    <n v="565520.11"/>
    <n v="43"/>
    <n v="7.6036199667594499E-5"/>
    <n v="349667.69799999997"/>
    <n v="140"/>
    <n v="4.0038013462713392E-4"/>
    <n v="194407.57799999998"/>
    <n v="331"/>
    <n v="1.7026085269165796E-3"/>
    <n v="191618.64100000003"/>
    <n v="754"/>
    <n v="3.9348990059897143E-3"/>
    <n v="1225"/>
    <n v="8904413"/>
    <x v="256"/>
    <n v="6241"/>
    <n v="1007"/>
    <n v="335471"/>
    <n v="333.13902681231383"/>
    <x v="238"/>
  </r>
  <r>
    <x v="277"/>
    <n v="524747.13300000003"/>
    <n v="0"/>
    <n v="0"/>
    <n v="558293.43249999988"/>
    <n v="0"/>
    <n v="0"/>
    <n v="571024.31499999994"/>
    <n v="0"/>
    <n v="0"/>
    <n v="570467.87199999997"/>
    <n v="0"/>
    <n v="0"/>
    <n v="580682.44849999994"/>
    <n v="0"/>
    <n v="0"/>
    <n v="661127.21549999993"/>
    <n v="0"/>
    <n v="0"/>
    <n v="571186.97700000007"/>
    <n v="63"/>
    <n v="1.1029663234076149E-4"/>
    <n v="360172.74350000004"/>
    <n v="159"/>
    <n v="4.4145483762848917E-4"/>
    <n v="193981.60499999998"/>
    <n v="281"/>
    <n v="1.4485909630451816E-3"/>
    <n v="193387.77899999995"/>
    <n v="581"/>
    <n v="3.0043263488744041E-3"/>
    <n v="1021"/>
    <n v="8850952"/>
    <x v="257"/>
    <n v="9055"/>
    <n v="829"/>
    <n v="355474"/>
    <n v="428.79855247285889"/>
    <x v="239"/>
  </r>
  <r>
    <x v="278"/>
    <n v="526716"/>
    <n v="0"/>
    <n v="0"/>
    <n v="559515"/>
    <n v="0"/>
    <n v="0"/>
    <n v="575358"/>
    <n v="0"/>
    <n v="0"/>
    <n v="575715.5"/>
    <n v="0"/>
    <n v="0"/>
    <n v="582578"/>
    <n v="0"/>
    <n v="0"/>
    <n v="658826"/>
    <n v="0"/>
    <n v="0"/>
    <n v="587730.5"/>
    <n v="69"/>
    <n v="1.1740074745142544E-4"/>
    <n v="377738"/>
    <n v="131"/>
    <n v="3.4680122201102354E-4"/>
    <n v="199894"/>
    <n v="343"/>
    <n v="1.7159094319989594E-3"/>
    <n v="198735"/>
    <n v="650"/>
    <n v="3.2706870958814503E-3"/>
    <n v="1124"/>
    <n v="8960161"/>
    <x v="258"/>
    <n v="27155"/>
    <n v="1683"/>
    <n v="959695"/>
    <n v="570.22875816993462"/>
    <x v="240"/>
  </r>
  <r>
    <x v="279"/>
    <n v="145687.71499999994"/>
    <n v="0"/>
    <n v="0"/>
    <n v="135799.14700000003"/>
    <n v="0"/>
    <n v="0"/>
    <n v="144506.13150000002"/>
    <n v="0"/>
    <n v="0"/>
    <n v="131509.07849999997"/>
    <n v="0"/>
    <n v="0"/>
    <n v="127152.664"/>
    <n v="0"/>
    <n v="0"/>
    <n v="137814.43050000002"/>
    <n v="0"/>
    <n v="0"/>
    <n v="109001.04799999998"/>
    <n v="0"/>
    <n v="0"/>
    <n v="66305.036500000002"/>
    <n v="0"/>
    <n v="0"/>
    <n v="42491.243499999982"/>
    <n v="0"/>
    <n v="0"/>
    <n v="31077.452000000001"/>
    <n v="112"/>
    <n v="3.6038990583912734E-3"/>
    <n v="112"/>
    <n v="1964860"/>
    <x v="259"/>
    <s v="NULL"/>
    <s v="NULL"/>
    <s v="NULL"/>
    <s v="NULL"/>
    <x v="0"/>
  </r>
  <r>
    <x v="280"/>
    <n v="141911.87400000001"/>
    <n v="0"/>
    <n v="0"/>
    <n v="137785.58199999999"/>
    <n v="0"/>
    <n v="0"/>
    <n v="145569.07549999998"/>
    <n v="0"/>
    <n v="0"/>
    <n v="126900.44500000001"/>
    <n v="0"/>
    <n v="0"/>
    <n v="126057.47799999999"/>
    <n v="0"/>
    <n v="0"/>
    <n v="141810.78050000005"/>
    <n v="0"/>
    <n v="0"/>
    <n v="117431.47849999998"/>
    <n v="0"/>
    <n v="0"/>
    <n v="70493.193999999989"/>
    <n v="0"/>
    <n v="0"/>
    <n v="40821.144999999997"/>
    <n v="23"/>
    <n v="5.6343348526848036E-4"/>
    <n v="29812.348000000005"/>
    <n v="109"/>
    <n v="3.6562031276436186E-3"/>
    <n v="132"/>
    <n v="1986370"/>
    <x v="260"/>
    <n v="2523"/>
    <n v="302"/>
    <n v="97332"/>
    <n v="322.29139072847681"/>
    <x v="241"/>
  </r>
  <r>
    <x v="281"/>
    <n v="142660.66700000002"/>
    <n v="0"/>
    <n v="0"/>
    <n v="139163.25949999999"/>
    <n v="0"/>
    <n v="0"/>
    <n v="144497.60800000001"/>
    <n v="0"/>
    <n v="0"/>
    <n v="129083.8315"/>
    <n v="0"/>
    <n v="0"/>
    <n v="123695.25899999999"/>
    <n v="0"/>
    <n v="0"/>
    <n v="142368.35249999998"/>
    <n v="0"/>
    <n v="0"/>
    <n v="122094.20800000001"/>
    <n v="0"/>
    <n v="0"/>
    <n v="72902.550499999998"/>
    <n v="0"/>
    <n v="0"/>
    <n v="41124.686999999998"/>
    <n v="24"/>
    <n v="5.8359106781773196E-4"/>
    <n v="30365.834999999999"/>
    <n v="138"/>
    <n v="4.5445811057064625E-3"/>
    <n v="162"/>
    <n v="2004554"/>
    <x v="261"/>
    <n v="9331"/>
    <n v="1046"/>
    <n v="360759"/>
    <n v="344.89388145315485"/>
    <x v="242"/>
  </r>
  <r>
    <x v="282"/>
    <n v="140717.658"/>
    <n v="0"/>
    <n v="0"/>
    <n v="138727.51049999997"/>
    <n v="0"/>
    <n v="0"/>
    <n v="143293.72199999998"/>
    <n v="0"/>
    <n v="0"/>
    <n v="131381.39449999999"/>
    <n v="0"/>
    <n v="0"/>
    <n v="122431.072"/>
    <n v="0"/>
    <n v="0"/>
    <n v="139757.63099999999"/>
    <n v="0"/>
    <n v="0"/>
    <n v="123869.69749999999"/>
    <n v="0"/>
    <n v="0"/>
    <n v="74151.116000000009"/>
    <n v="0"/>
    <n v="0"/>
    <n v="41197.693500000008"/>
    <n v="10"/>
    <n v="2.4273203547184015E-4"/>
    <n v="31407.492999999995"/>
    <n v="93"/>
    <n v="2.9610768360276325E-3"/>
    <n v="103"/>
    <n v="2000640"/>
    <x v="262"/>
    <n v="7710"/>
    <n v="1016"/>
    <n v="347837"/>
    <n v="342.35925196850394"/>
    <x v="243"/>
  </r>
  <r>
    <x v="283"/>
    <n v="138758.95499999999"/>
    <n v="0"/>
    <n v="0"/>
    <n v="139084.2905"/>
    <n v="0"/>
    <n v="0"/>
    <n v="143111.8155"/>
    <n v="0"/>
    <n v="0"/>
    <n v="132661.4675"/>
    <n v="0"/>
    <n v="0"/>
    <n v="121605.833"/>
    <n v="0"/>
    <n v="0"/>
    <n v="137528.70150000002"/>
    <n v="0"/>
    <n v="0"/>
    <n v="126045.35199999998"/>
    <n v="0"/>
    <n v="0"/>
    <n v="77730.750499999995"/>
    <n v="0"/>
    <n v="0"/>
    <n v="42322.593499999988"/>
    <n v="45"/>
    <n v="1.063261872172366E-3"/>
    <n v="32424.165999999997"/>
    <n v="121"/>
    <n v="3.7317844967855152E-3"/>
    <n v="166"/>
    <n v="2011476"/>
    <x v="263"/>
    <n v="9795"/>
    <n v="1175"/>
    <n v="428831"/>
    <n v="364.96255319148935"/>
    <x v="244"/>
  </r>
  <r>
    <x v="284"/>
    <n v="133591.897"/>
    <n v="0"/>
    <n v="0"/>
    <n v="137006.58000000002"/>
    <n v="0"/>
    <n v="0"/>
    <n v="140988.76199999999"/>
    <n v="0"/>
    <n v="0"/>
    <n v="131185.93649999998"/>
    <n v="0"/>
    <n v="0"/>
    <n v="118202.82050000002"/>
    <n v="0"/>
    <n v="0"/>
    <n v="132401.00750000001"/>
    <n v="0"/>
    <n v="0"/>
    <n v="126503.69649999999"/>
    <n v="0"/>
    <n v="0"/>
    <n v="80397.224999999977"/>
    <n v="10"/>
    <n v="1.2438240250207646E-4"/>
    <n v="43184.784499999994"/>
    <n v="22"/>
    <n v="5.0943868899010029E-4"/>
    <n v="31741.363999999998"/>
    <n v="97"/>
    <n v="3.05594932845356E-3"/>
    <n v="129"/>
    <n v="1983368"/>
    <x v="264"/>
    <n v="12351"/>
    <n v="1210"/>
    <n v="502519"/>
    <n v="415.30495867768593"/>
    <x v="245"/>
  </r>
  <r>
    <x v="285"/>
    <n v="128774.43699999998"/>
    <n v="0"/>
    <n v="0"/>
    <n v="133140.53700000001"/>
    <n v="0"/>
    <n v="0"/>
    <n v="136287.908"/>
    <n v="0"/>
    <n v="0"/>
    <n v="130341.61049999998"/>
    <n v="0"/>
    <n v="0"/>
    <n v="114574.239"/>
    <n v="0"/>
    <n v="0"/>
    <n v="126216.66500000001"/>
    <n v="0"/>
    <n v="0"/>
    <n v="124067.64449999999"/>
    <n v="0"/>
    <n v="0"/>
    <n v="81812.506999999998"/>
    <n v="11"/>
    <n v="1.3445377000853917E-4"/>
    <n v="42744.967499999999"/>
    <n v="30"/>
    <n v="7.0183700572470898E-4"/>
    <n v="31939.522000000004"/>
    <n v="74"/>
    <n v="2.3168787560440005E-3"/>
    <n v="115"/>
    <n v="1938740"/>
    <x v="265"/>
    <n v="9658"/>
    <n v="1162"/>
    <n v="519623"/>
    <n v="447.17986230636831"/>
    <x v="246"/>
  </r>
  <r>
    <x v="286"/>
    <n v="126153.17999999998"/>
    <n v="0"/>
    <n v="0"/>
    <n v="134768.59600000002"/>
    <n v="0"/>
    <n v="0"/>
    <n v="138368.10500000004"/>
    <n v="0"/>
    <n v="0"/>
    <n v="132326.02300000002"/>
    <n v="0"/>
    <n v="0"/>
    <n v="118195.94550000003"/>
    <n v="0"/>
    <n v="0"/>
    <n v="126913.54800000001"/>
    <n v="0"/>
    <n v="0"/>
    <n v="128808.591"/>
    <n v="0"/>
    <n v="0"/>
    <n v="88592.130999999994"/>
    <n v="0"/>
    <n v="0"/>
    <n v="44326.19249999999"/>
    <n v="38"/>
    <n v="8.5728094060864824E-4"/>
    <n v="33449.786999999997"/>
    <n v="81"/>
    <n v="2.4215400833494101E-3"/>
    <n v="119"/>
    <n v="1984131"/>
    <x v="266"/>
    <n v="10524"/>
    <n v="1202"/>
    <n v="509096"/>
    <n v="423.54076539101499"/>
    <x v="247"/>
  </r>
  <r>
    <x v="287"/>
    <n v="129195"/>
    <n v="0"/>
    <n v="0"/>
    <n v="138102.5"/>
    <n v="0"/>
    <n v="0"/>
    <n v="140525.5"/>
    <n v="0"/>
    <n v="0"/>
    <n v="136809"/>
    <n v="0"/>
    <n v="0"/>
    <n v="119750.5"/>
    <n v="0"/>
    <n v="0"/>
    <n v="125813.5"/>
    <n v="0"/>
    <n v="0"/>
    <n v="130713"/>
    <n v="0"/>
    <n v="0"/>
    <n v="91740"/>
    <n v="11"/>
    <n v="1.1990407673860912E-4"/>
    <n v="45839"/>
    <n v="55"/>
    <n v="1.1998516547045092E-3"/>
    <n v="35086"/>
    <n v="54"/>
    <n v="1.5390754146953202E-3"/>
    <n v="120"/>
    <n v="2022867"/>
    <x v="267"/>
    <n v="11658"/>
    <n v="1325"/>
    <n v="576693"/>
    <n v="435.24"/>
    <x v="248"/>
  </r>
  <r>
    <x v="288"/>
    <n v="1218885.2499999998"/>
    <n v="0"/>
    <n v="0"/>
    <n v="1229441.5504999999"/>
    <n v="0"/>
    <n v="0"/>
    <n v="1348544.2439999997"/>
    <n v="0"/>
    <n v="0"/>
    <n v="1303566.1274999999"/>
    <n v="10"/>
    <n v="7.6712640724856513E-6"/>
    <n v="1417958.1184999999"/>
    <n v="25"/>
    <n v="1.763098618628206E-5"/>
    <n v="1441106.9965000004"/>
    <n v="190"/>
    <n v="1.318430903891597E-4"/>
    <n v="1081467.3220000002"/>
    <n v="286"/>
    <n v="2.6445551722366323E-4"/>
    <n v="652496.66200000001"/>
    <n v="534"/>
    <n v="8.1839499126816983E-4"/>
    <n v="445743.77150000003"/>
    <n v="1254"/>
    <n v="2.813275429020773E-3"/>
    <n v="365830.23300000001"/>
    <n v="2090"/>
    <n v="5.7130324709931775E-3"/>
    <n v="3878"/>
    <n v="19423896"/>
    <x v="268"/>
    <s v="NULL"/>
    <s v="NULL"/>
    <s v="NULL"/>
    <s v="NULL"/>
    <x v="0"/>
  </r>
  <r>
    <x v="289"/>
    <n v="1160340.3079999997"/>
    <n v="0"/>
    <n v="0"/>
    <n v="1204200.9600000002"/>
    <n v="0"/>
    <n v="0"/>
    <n v="1376483.5005000001"/>
    <n v="0"/>
    <n v="0"/>
    <n v="1303275.8795000003"/>
    <n v="0"/>
    <n v="0"/>
    <n v="1363261.9065000003"/>
    <n v="0"/>
    <n v="0"/>
    <n v="1418659.7779999999"/>
    <n v="131"/>
    <n v="9.2340673945575142E-5"/>
    <n v="1096105.53"/>
    <n v="326"/>
    <n v="2.974166182703229E-4"/>
    <n v="653271.16399999999"/>
    <n v="523"/>
    <n v="8.005863855946962E-4"/>
    <n v="441644.66100000002"/>
    <n v="1269"/>
    <n v="2.8733507094292712E-3"/>
    <n v="366708.0610000001"/>
    <n v="2273"/>
    <n v="6.1983911501743601E-3"/>
    <n v="4065"/>
    <n v="19229752"/>
    <x v="269"/>
    <n v="28980"/>
    <n v="1844"/>
    <n v="1346467"/>
    <n v="730.18817787418652"/>
    <x v="249"/>
  </r>
  <r>
    <x v="290"/>
    <n v="1153971.1410000003"/>
    <n v="0"/>
    <n v="0"/>
    <n v="1187486.0550000002"/>
    <n v="0"/>
    <n v="0"/>
    <n v="1369255.0250000004"/>
    <n v="0"/>
    <n v="0"/>
    <n v="1311710.8694999998"/>
    <n v="0"/>
    <n v="0"/>
    <n v="1330440.5915000001"/>
    <n v="10"/>
    <n v="7.5163070518808649E-6"/>
    <n v="1417393.5140000002"/>
    <n v="148"/>
    <n v="1.0441701513246799E-4"/>
    <n v="1122229.6530000002"/>
    <n v="333"/>
    <n v="2.9673070846934746E-4"/>
    <n v="665417.74900000007"/>
    <n v="530"/>
    <n v="7.9649212963809886E-4"/>
    <n v="436604.84450000012"/>
    <n v="1268"/>
    <n v="2.904227967172727E-3"/>
    <n v="376048.65199999994"/>
    <n v="2498"/>
    <n v="6.6427574908578596E-3"/>
    <n v="4296"/>
    <n v="19219373"/>
    <x v="270"/>
    <n v="88815"/>
    <n v="6616"/>
    <n v="5263001"/>
    <n v="795.49591898428048"/>
    <x v="250"/>
  </r>
  <r>
    <x v="291"/>
    <n v="1146866.3539999998"/>
    <n v="0"/>
    <n v="0"/>
    <n v="1169938.6764999998"/>
    <n v="0"/>
    <n v="0"/>
    <n v="1368504.7839999998"/>
    <n v="0"/>
    <n v="0"/>
    <n v="1323757.3460000004"/>
    <n v="0"/>
    <n v="0"/>
    <n v="1294721.3859999999"/>
    <n v="0"/>
    <n v="0"/>
    <n v="1407205.3189999997"/>
    <n v="116"/>
    <n v="8.2432889098538173E-5"/>
    <n v="1137589.3215000001"/>
    <n v="307"/>
    <n v="2.6986891859638465E-4"/>
    <n v="678674.91150000005"/>
    <n v="509"/>
    <n v="7.4999088867896068E-4"/>
    <n v="428204.63600000017"/>
    <n v="1152"/>
    <n v="2.6903024935956078E-3"/>
    <n v="384980.28500000021"/>
    <n v="2208"/>
    <n v="5.7353586301179E-3"/>
    <n v="3869"/>
    <n v="19158450"/>
    <x v="271"/>
    <n v="99851"/>
    <n v="9966"/>
    <n v="5657162"/>
    <n v="567.64619707003817"/>
    <x v="251"/>
  </r>
  <r>
    <x v="292"/>
    <n v="1165089.23"/>
    <n v="0"/>
    <n v="0"/>
    <n v="1175463.2774999999"/>
    <n v="0"/>
    <n v="0"/>
    <n v="1373797.4474999998"/>
    <n v="0"/>
    <n v="0"/>
    <n v="1355662.443"/>
    <n v="0"/>
    <n v="0"/>
    <n v="1283725.4975000005"/>
    <n v="0"/>
    <n v="0"/>
    <n v="1421214.6055000001"/>
    <n v="135"/>
    <n v="9.4989172977507787E-5"/>
    <n v="1179360.5659999996"/>
    <n v="350"/>
    <n v="2.9677098767774137E-4"/>
    <n v="710890.71"/>
    <n v="636"/>
    <n v="8.9465228769131057E-4"/>
    <n v="433251.47950000002"/>
    <n v="1216"/>
    <n v="2.8066840104120174E-3"/>
    <n v="399894.11800000007"/>
    <n v="2430"/>
    <n v="6.0766085086552827E-3"/>
    <n v="4282"/>
    <n v="19427961"/>
    <x v="272"/>
    <n v="115439"/>
    <n v="12358"/>
    <n v="5483385"/>
    <n v="443.71136106166045"/>
    <x v="252"/>
  </r>
  <r>
    <x v="293"/>
    <n v="1166343.5849999997"/>
    <n v="0"/>
    <n v="0"/>
    <n v="1168357.3854999999"/>
    <n v="0"/>
    <n v="0"/>
    <n v="1364864.1925000001"/>
    <n v="0"/>
    <n v="0"/>
    <n v="1376056.4240000001"/>
    <n v="0"/>
    <n v="0"/>
    <n v="1271891.7485000002"/>
    <n v="22"/>
    <n v="1.7297069523365964E-5"/>
    <n v="1413226.7549999997"/>
    <n v="155"/>
    <n v="1.0967808205697325E-4"/>
    <n v="1201069.139"/>
    <n v="394"/>
    <n v="3.2804106541946542E-4"/>
    <n v="735455.6264999999"/>
    <n v="615"/>
    <n v="8.3621632337868871E-4"/>
    <n v="428676.56750000006"/>
    <n v="1171"/>
    <n v="2.7316631903375492E-3"/>
    <n v="409762.80599999987"/>
    <n v="2244"/>
    <n v="5.4763389139813748E-3"/>
    <n v="4030"/>
    <n v="19503160"/>
    <x v="273"/>
    <n v="115875"/>
    <n v="11393"/>
    <n v="5836794"/>
    <n v="512.31405248837007"/>
    <x v="253"/>
  </r>
  <r>
    <x v="294"/>
    <n v="1171359.1710000001"/>
    <n v="0"/>
    <n v="0"/>
    <n v="1157892.1669999999"/>
    <n v="0"/>
    <n v="0"/>
    <n v="1353600.6180000002"/>
    <n v="0"/>
    <n v="0"/>
    <n v="1394922.8110000002"/>
    <n v="0"/>
    <n v="0"/>
    <n v="1259698.9725000001"/>
    <n v="0"/>
    <n v="0"/>
    <n v="1400110.3079999997"/>
    <n v="126"/>
    <n v="8.9992909330112594E-5"/>
    <n v="1222298.0619999999"/>
    <n v="329"/>
    <n v="2.6916511629059594E-4"/>
    <n v="762350.45650000009"/>
    <n v="620"/>
    <n v="8.1327425557854304E-4"/>
    <n v="427176.60349999997"/>
    <n v="1214"/>
    <n v="2.8419159430860545E-3"/>
    <n v="414236.19699999981"/>
    <n v="2464"/>
    <n v="5.9482971740395761E-3"/>
    <n v="4298"/>
    <n v="19540557"/>
    <x v="274"/>
    <n v="96814"/>
    <n v="8132"/>
    <n v="5590353"/>
    <n v="687.45118052139696"/>
    <x v="254"/>
  </r>
  <r>
    <x v="295"/>
    <n v="1169454.7979999997"/>
    <n v="0"/>
    <n v="0"/>
    <n v="1157445.6705"/>
    <n v="0"/>
    <n v="0"/>
    <n v="1345916.5729999999"/>
    <n v="0"/>
    <n v="0"/>
    <n v="1413997.4304999998"/>
    <n v="0"/>
    <n v="0"/>
    <n v="1250070.6339999998"/>
    <n v="13"/>
    <n v="1.0399412358325987E-5"/>
    <n v="1385922.7415"/>
    <n v="80"/>
    <n v="5.7723275334536389E-5"/>
    <n v="1244980.9015000002"/>
    <n v="376"/>
    <n v="3.0201266505131198E-4"/>
    <n v="797020.80300000031"/>
    <n v="695"/>
    <n v="8.719973147300645E-4"/>
    <n v="432928.92999999993"/>
    <n v="1127"/>
    <n v="2.6031986358592395E-3"/>
    <n v="424766.72799999994"/>
    <n v="2081"/>
    <n v="4.899159615910407E-3"/>
    <n v="3903"/>
    <n v="19651526"/>
    <x v="275"/>
    <n v="111593"/>
    <n v="6964"/>
    <n v="5630111"/>
    <n v="808.45936243538199"/>
    <x v="255"/>
  </r>
  <r>
    <x v="296"/>
    <n v="1173210"/>
    <n v="0"/>
    <n v="0"/>
    <n v="1145922.5"/>
    <n v="0"/>
    <n v="0"/>
    <n v="1326760"/>
    <n v="0"/>
    <n v="0"/>
    <n v="1435547"/>
    <n v="0"/>
    <n v="0"/>
    <n v="1237120"/>
    <n v="0"/>
    <n v="0"/>
    <n v="1362521"/>
    <n v="104"/>
    <n v="7.6329098780862823E-5"/>
    <n v="1258177"/>
    <n v="333"/>
    <n v="2.6466864360101956E-4"/>
    <n v="828941"/>
    <n v="655"/>
    <n v="7.9016480063116672E-4"/>
    <n v="443099.5"/>
    <n v="1134"/>
    <n v="2.5592445940471609E-3"/>
    <n v="433729"/>
    <n v="2166"/>
    <n v="4.9939017220430272E-3"/>
    <n v="3955"/>
    <n v="19683115"/>
    <x v="276"/>
    <n v="121146"/>
    <n v="6697"/>
    <n v="5730041"/>
    <n v="855.61311034791697"/>
    <x v="256"/>
  </r>
  <r>
    <x v="297"/>
    <n v="629907.10199999996"/>
    <n v="0"/>
    <n v="0"/>
    <n v="597004.25350000011"/>
    <n v="0"/>
    <n v="0"/>
    <n v="629926.79749999987"/>
    <n v="0"/>
    <n v="0"/>
    <n v="600209.51050000009"/>
    <n v="0"/>
    <n v="0"/>
    <n v="656537.63449999993"/>
    <n v="0"/>
    <n v="0"/>
    <n v="637697.72349999985"/>
    <n v="52"/>
    <n v="8.1543336417446081E-5"/>
    <n v="498734.16949999996"/>
    <n v="83"/>
    <n v="1.6642132237141617E-4"/>
    <n v="300376.80149999994"/>
    <n v="260"/>
    <n v="8.6557949449368526E-4"/>
    <n v="189219.98600000003"/>
    <n v="475"/>
    <n v="2.510305650271002E-3"/>
    <n v="132036.57000000007"/>
    <n v="697"/>
    <n v="5.2788405515229583E-3"/>
    <n v="1432"/>
    <n v="8979738"/>
    <x v="277"/>
    <s v="NULL"/>
    <s v="NULL"/>
    <s v="NULL"/>
    <s v="NULL"/>
    <x v="0"/>
  </r>
  <r>
    <x v="298"/>
    <n v="619388.9049999998"/>
    <n v="0"/>
    <n v="0"/>
    <n v="615507.9145000003"/>
    <n v="0"/>
    <n v="0"/>
    <n v="643542.35150000011"/>
    <n v="0"/>
    <n v="0"/>
    <n v="607912.7415"/>
    <n v="0"/>
    <n v="0"/>
    <n v="666426.25399999996"/>
    <n v="0"/>
    <n v="0"/>
    <n v="661696.43599999987"/>
    <n v="21"/>
    <n v="3.173660738895079E-5"/>
    <n v="531135.39900000009"/>
    <n v="115"/>
    <n v="2.165172952443337E-4"/>
    <n v="323466.02650000004"/>
    <n v="213"/>
    <n v="6.5849264698591146E-4"/>
    <n v="189755.4425"/>
    <n v="440"/>
    <n v="2.3187740715263014E-3"/>
    <n v="134309.69200000007"/>
    <n v="783"/>
    <n v="5.8298101078215533E-3"/>
    <n v="1436"/>
    <n v="9229081"/>
    <x v="278"/>
    <n v="1721"/>
    <n v="957"/>
    <n v="282461"/>
    <n v="295.15256008359455"/>
    <x v="257"/>
  </r>
  <r>
    <x v="299"/>
    <n v="619095.12699999986"/>
    <n v="0"/>
    <n v="0"/>
    <n v="618311.44650000008"/>
    <n v="0"/>
    <n v="0"/>
    <n v="646751.16850000003"/>
    <n v="0"/>
    <n v="0"/>
    <n v="608650.04249999998"/>
    <n v="0"/>
    <n v="0"/>
    <n v="658549.3265000002"/>
    <n v="0"/>
    <n v="0"/>
    <n v="663585.6235000001"/>
    <n v="10"/>
    <n v="1.5069645341706229E-5"/>
    <n v="543243.299"/>
    <n v="78"/>
    <n v="1.4358207481543183E-4"/>
    <n v="329505.44099999999"/>
    <n v="223"/>
    <n v="6.7677182908794516E-4"/>
    <n v="190262.1495"/>
    <n v="412"/>
    <n v="2.1654333301853084E-3"/>
    <n v="137430.04000000004"/>
    <n v="709"/>
    <n v="5.1589885297275602E-3"/>
    <n v="1344"/>
    <n v="9277245"/>
    <x v="279"/>
    <n v="12489"/>
    <n v="2521"/>
    <n v="739530"/>
    <n v="293.34787782625943"/>
    <x v="258"/>
  </r>
  <r>
    <x v="300"/>
    <n v="616253.6329999998"/>
    <n v="0"/>
    <n v="0"/>
    <n v="621033.09100000001"/>
    <n v="0"/>
    <n v="0"/>
    <n v="652004.00450000004"/>
    <n v="0"/>
    <n v="0"/>
    <n v="612606.92700000014"/>
    <n v="0"/>
    <n v="0"/>
    <n v="651313.973"/>
    <n v="0"/>
    <n v="0"/>
    <n v="663346.4375"/>
    <n v="16"/>
    <n v="2.4120126521369915E-5"/>
    <n v="554725.88649999991"/>
    <n v="174"/>
    <n v="3.1366843378779303E-4"/>
    <n v="342063.33149999997"/>
    <n v="293"/>
    <n v="8.5656652735956889E-4"/>
    <n v="190798.14649999997"/>
    <n v="510"/>
    <n v="2.6729819411531867E-3"/>
    <n v="140049.56700000001"/>
    <n v="794"/>
    <n v="5.6694213128127696E-3"/>
    <n v="1597"/>
    <n v="9333264"/>
    <x v="280"/>
    <n v="11174"/>
    <n v="2563"/>
    <n v="745825"/>
    <n v="290.99687865782289"/>
    <x v="259"/>
  </r>
  <r>
    <x v="301"/>
    <n v="616638.81700000004"/>
    <n v="0"/>
    <n v="0"/>
    <n v="631666.76450000005"/>
    <n v="0"/>
    <n v="0"/>
    <n v="661936.07250000001"/>
    <n v="0"/>
    <n v="0"/>
    <n v="619581.36749999993"/>
    <n v="0"/>
    <n v="0"/>
    <n v="650762.59250000003"/>
    <n v="0"/>
    <n v="0"/>
    <n v="671113.91799999983"/>
    <n v="51"/>
    <n v="7.5993059646246251E-5"/>
    <n v="572216.36750000005"/>
    <n v="156"/>
    <n v="2.7262414859183487E-4"/>
    <n v="360479.27650000004"/>
    <n v="288"/>
    <n v="7.9893635716393253E-4"/>
    <n v="194217.64499999999"/>
    <n v="501"/>
    <n v="2.5795802435973313E-3"/>
    <n v="146756.739"/>
    <n v="797"/>
    <n v="5.4307557215481604E-3"/>
    <n v="1586"/>
    <n v="9484977"/>
    <x v="281"/>
    <n v="8427"/>
    <n v="2111"/>
    <n v="611489"/>
    <n v="289.66792989104692"/>
    <x v="260"/>
  </r>
  <r>
    <x v="302"/>
    <n v="611557.70200000016"/>
    <n v="0"/>
    <n v="0"/>
    <n v="636030.7415"/>
    <n v="0"/>
    <n v="0"/>
    <n v="667016.84700000007"/>
    <n v="0"/>
    <n v="0"/>
    <n v="625906.85649999999"/>
    <n v="0"/>
    <n v="0"/>
    <n v="648112.16599999985"/>
    <n v="11"/>
    <n v="1.6972370797927596E-5"/>
    <n v="672679.16350000002"/>
    <n v="55"/>
    <n v="8.1762603904409479E-5"/>
    <n v="588574.18050000002"/>
    <n v="150"/>
    <n v="2.5485317733879088E-4"/>
    <n v="383171.89999999997"/>
    <n v="304"/>
    <n v="7.9337759371185632E-4"/>
    <n v="200865.02549999996"/>
    <n v="479"/>
    <n v="2.3846859293082862E-3"/>
    <n v="155891.88399999999"/>
    <n v="745"/>
    <n v="4.7789530852035888E-3"/>
    <n v="1528"/>
    <n v="9609925"/>
    <x v="282"/>
    <n v="9804"/>
    <n v="2034"/>
    <n v="574499"/>
    <n v="282.44788593903638"/>
    <x v="261"/>
  </r>
  <r>
    <x v="303"/>
    <n v="571738.84400000004"/>
    <n v="0"/>
    <n v="0"/>
    <n v="601877.1320000001"/>
    <n v="0"/>
    <n v="0"/>
    <n v="636811.20700000005"/>
    <n v="0"/>
    <n v="0"/>
    <n v="596103.51899999997"/>
    <n v="0"/>
    <n v="0"/>
    <n v="608005.81900000013"/>
    <n v="0"/>
    <n v="0"/>
    <n v="632773.64149999991"/>
    <n v="32"/>
    <n v="5.05710065990478E-5"/>
    <n v="560627.86849999998"/>
    <n v="176"/>
    <n v="3.1393373374552464E-4"/>
    <n v="371108.41249999998"/>
    <n v="365"/>
    <n v="9.8354008614665945E-4"/>
    <n v="189100.60450000007"/>
    <n v="510"/>
    <n v="2.696977100356122E-3"/>
    <n v="144175.75600000002"/>
    <n v="903"/>
    <n v="6.2631889372579382E-3"/>
    <n v="1778"/>
    <n v="9108554"/>
    <x v="283"/>
    <n v="9335"/>
    <n v="1935"/>
    <n v="546361"/>
    <n v="282.35710594315248"/>
    <x v="262"/>
  </r>
  <r>
    <x v="304"/>
    <n v="581748.34299999976"/>
    <n v="0"/>
    <n v="0"/>
    <n v="620254.0689999999"/>
    <n v="0"/>
    <n v="0"/>
    <n v="650385.85950000025"/>
    <n v="0"/>
    <n v="0"/>
    <n v="621623.06999999995"/>
    <n v="0"/>
    <n v="0"/>
    <n v="623545.69849999994"/>
    <n v="0"/>
    <n v="0"/>
    <n v="653203.18749999977"/>
    <n v="54"/>
    <n v="8.2669529226692598E-5"/>
    <n v="585528.17949999985"/>
    <n v="179"/>
    <n v="3.0570689211380654E-4"/>
    <n v="397491.9325"/>
    <n v="323"/>
    <n v="8.1259510845544021E-4"/>
    <n v="199245.97749999995"/>
    <n v="487"/>
    <n v="2.4442149653937186E-3"/>
    <n v="152052.54899999997"/>
    <n v="740"/>
    <n v="4.8667385378721945E-3"/>
    <n v="1550"/>
    <n v="9436298"/>
    <x v="284"/>
    <n v="10417"/>
    <n v="1892"/>
    <n v="538196"/>
    <n v="284.45877378435517"/>
    <x v="263"/>
  </r>
  <r>
    <x v="305"/>
    <n v="596188"/>
    <n v="0"/>
    <n v="0"/>
    <n v="636649"/>
    <n v="0"/>
    <n v="0"/>
    <n v="674989"/>
    <n v="0"/>
    <n v="0"/>
    <n v="649975"/>
    <n v="0"/>
    <n v="0"/>
    <n v="638658.5"/>
    <n v="0"/>
    <n v="0"/>
    <n v="675480"/>
    <n v="31"/>
    <n v="4.5893290696985847E-5"/>
    <n v="621930.5"/>
    <n v="212"/>
    <n v="3.4087410088426277E-4"/>
    <n v="437166.5"/>
    <n v="363"/>
    <n v="8.3034724755899636E-4"/>
    <n v="214606"/>
    <n v="514"/>
    <n v="2.3950868102476167E-3"/>
    <n v="162068"/>
    <n v="813"/>
    <n v="5.0164128637362098E-3"/>
    <n v="1690"/>
    <n v="9857165"/>
    <x v="285"/>
    <n v="14125"/>
    <n v="1911"/>
    <n v="561380"/>
    <n v="293.76242804814234"/>
    <x v="264"/>
  </r>
  <r>
    <x v="306"/>
    <n v="39268.421999999999"/>
    <n v="0"/>
    <n v="0"/>
    <n v="36818.393499999991"/>
    <n v="0"/>
    <n v="0"/>
    <n v="55205.708999999995"/>
    <n v="0"/>
    <n v="0"/>
    <n v="37695.409999999989"/>
    <n v="0"/>
    <n v="0"/>
    <n v="36391.004499999995"/>
    <n v="0"/>
    <n v="0"/>
    <n v="44253.313999999998"/>
    <n v="0"/>
    <n v="0"/>
    <n v="32643.808000000005"/>
    <n v="0"/>
    <n v="0"/>
    <n v="20480.932000000001"/>
    <n v="0"/>
    <n v="0"/>
    <n v="16282.142499999998"/>
    <n v="0"/>
    <n v="0"/>
    <n v="15286.261"/>
    <n v="21"/>
    <n v="1.3737826405031289E-3"/>
    <n v="21"/>
    <n v="614109"/>
    <x v="286"/>
    <s v="NULL"/>
    <s v="NULL"/>
    <s v="NULL"/>
    <s v="NULL"/>
    <x v="0"/>
  </r>
  <r>
    <x v="307"/>
    <n v="35805.02900000001"/>
    <n v="0"/>
    <n v="0"/>
    <n v="34031.08"/>
    <n v="0"/>
    <n v="0"/>
    <n v="43324.055999999997"/>
    <n v="0"/>
    <n v="0"/>
    <n v="35446.704499999993"/>
    <n v="0"/>
    <n v="0"/>
    <n v="33169.850999999995"/>
    <n v="0"/>
    <n v="0"/>
    <n v="41369.060500000007"/>
    <n v="0"/>
    <n v="0"/>
    <n v="32352.977000000003"/>
    <n v="0"/>
    <n v="0"/>
    <n v="19596.502"/>
    <n v="0"/>
    <n v="0"/>
    <n v="14687.331999999999"/>
    <n v="0"/>
    <n v="0"/>
    <n v="13776.968999999997"/>
    <n v="10"/>
    <n v="7.2584906012345687E-4"/>
    <n v="10"/>
    <n v="557840"/>
    <x v="287"/>
    <n v="312"/>
    <n v="216"/>
    <n v="57497"/>
    <n v="266.18981481481484"/>
    <x v="265"/>
  </r>
  <r>
    <x v="308"/>
    <n v="42127.234999999993"/>
    <n v="0"/>
    <n v="0"/>
    <n v="39379.999499999998"/>
    <n v="0"/>
    <n v="0"/>
    <n v="53864.075000000004"/>
    <n v="0"/>
    <n v="0"/>
    <n v="42970.653000000006"/>
    <n v="0"/>
    <n v="0"/>
    <n v="37524.051500000001"/>
    <n v="0"/>
    <n v="0"/>
    <n v="47072.7"/>
    <n v="0"/>
    <n v="0"/>
    <n v="38387.486000000004"/>
    <n v="0"/>
    <n v="0"/>
    <n v="22519.472500000003"/>
    <n v="0"/>
    <n v="0"/>
    <n v="16701.172500000001"/>
    <n v="0"/>
    <n v="0"/>
    <n v="15838.497000000007"/>
    <n v="0"/>
    <n v="0"/>
    <n v="0"/>
    <n v="655121"/>
    <x v="9"/>
    <n v="989"/>
    <n v="581"/>
    <n v="140823"/>
    <n v="242.38037865748709"/>
    <x v="266"/>
  </r>
  <r>
    <x v="309"/>
    <n v="41924.51999999999"/>
    <n v="0"/>
    <n v="0"/>
    <n v="38430.607000000004"/>
    <n v="0"/>
    <n v="0"/>
    <n v="52365.316500000001"/>
    <n v="0"/>
    <n v="0"/>
    <n v="43470.030999999995"/>
    <n v="0"/>
    <n v="0"/>
    <n v="36387.044999999991"/>
    <n v="0"/>
    <n v="0"/>
    <n v="45480.396999999997"/>
    <n v="0"/>
    <n v="0"/>
    <n v="39092.498499999994"/>
    <n v="0"/>
    <n v="0"/>
    <n v="22634.246500000001"/>
    <n v="0"/>
    <n v="0"/>
    <n v="15583.945499999998"/>
    <n v="0"/>
    <n v="0"/>
    <n v="14947.589000000004"/>
    <n v="21"/>
    <n v="1.4049088451655979E-3"/>
    <n v="21"/>
    <n v="644077"/>
    <x v="288"/>
    <n v="729"/>
    <n v="456"/>
    <n v="79746"/>
    <n v="174.88157894736841"/>
    <x v="267"/>
  </r>
  <r>
    <x v="310"/>
    <n v="41571.671999999999"/>
    <n v="0"/>
    <n v="0"/>
    <n v="38366.177499999998"/>
    <n v="0"/>
    <n v="0"/>
    <n v="52243.107499999998"/>
    <n v="0"/>
    <n v="0"/>
    <n v="43696.673500000004"/>
    <n v="0"/>
    <n v="0"/>
    <n v="35542.509999999995"/>
    <n v="0"/>
    <n v="0"/>
    <n v="43305.968999999997"/>
    <n v="0"/>
    <n v="0"/>
    <n v="39439.668000000005"/>
    <n v="0"/>
    <n v="0"/>
    <n v="22430.143499999998"/>
    <n v="0"/>
    <n v="0"/>
    <n v="15300.487999999998"/>
    <n v="0"/>
    <n v="0"/>
    <n v="14456.888000000004"/>
    <n v="25"/>
    <n v="1.7292794963895406E-3"/>
    <n v="25"/>
    <n v="636576"/>
    <x v="289"/>
    <n v="1844"/>
    <n v="434"/>
    <n v="64784"/>
    <n v="149.27188940092165"/>
    <x v="268"/>
  </r>
  <r>
    <x v="311"/>
    <n v="42181.464000000007"/>
    <n v="0"/>
    <n v="0"/>
    <n v="38702.033000000003"/>
    <n v="0"/>
    <n v="0"/>
    <n v="52343.823499999999"/>
    <n v="0"/>
    <n v="0"/>
    <n v="44570.827999999994"/>
    <n v="0"/>
    <n v="0"/>
    <n v="35564.142500000002"/>
    <n v="0"/>
    <n v="0"/>
    <n v="40263.912500000006"/>
    <n v="0"/>
    <n v="0"/>
    <n v="37921.226999999992"/>
    <n v="0"/>
    <n v="0"/>
    <n v="22012.821"/>
    <n v="0"/>
    <n v="0"/>
    <n v="13989.184000000005"/>
    <n v="11"/>
    <n v="7.8632177545166293E-4"/>
    <n v="13147.647999999996"/>
    <n v="53"/>
    <n v="4.0311392577592597E-3"/>
    <n v="64"/>
    <n v="626359"/>
    <x v="290"/>
    <n v="677"/>
    <n v="370"/>
    <n v="65667"/>
    <n v="177.47837837837838"/>
    <x v="269"/>
  </r>
  <r>
    <x v="312"/>
    <n v="43447.164999999994"/>
    <n v="0"/>
    <n v="0"/>
    <n v="39508.782500000001"/>
    <n v="0"/>
    <n v="0"/>
    <n v="52843.939499999993"/>
    <n v="0"/>
    <n v="0"/>
    <n v="47309.372999999992"/>
    <n v="0"/>
    <n v="0"/>
    <n v="36644.911500000002"/>
    <n v="0"/>
    <n v="0"/>
    <n v="41375.721999999994"/>
    <n v="0"/>
    <n v="0"/>
    <n v="40749.586500000005"/>
    <n v="0"/>
    <n v="0"/>
    <n v="23583.773500000003"/>
    <n v="0"/>
    <n v="0"/>
    <n v="14445.623999999996"/>
    <n v="0"/>
    <n v="0"/>
    <n v="14632.179000000002"/>
    <n v="38"/>
    <n v="2.5970157964852669E-3"/>
    <n v="38"/>
    <n v="651126"/>
    <x v="291"/>
    <n v="879"/>
    <n v="366"/>
    <n v="68253"/>
    <n v="186.48360655737704"/>
    <x v="270"/>
  </r>
  <r>
    <x v="313"/>
    <n v="39452.471999999987"/>
    <n v="0"/>
    <n v="0"/>
    <n v="35287.989499999996"/>
    <n v="0"/>
    <n v="0"/>
    <n v="43432.31"/>
    <n v="0"/>
    <n v="0"/>
    <n v="42205.673999999999"/>
    <n v="0"/>
    <n v="0"/>
    <n v="32620.075500000006"/>
    <n v="0"/>
    <n v="0"/>
    <n v="35437.933500000006"/>
    <n v="0"/>
    <n v="0"/>
    <n v="35707.505999999994"/>
    <n v="0"/>
    <n v="0"/>
    <n v="21064.700999999997"/>
    <n v="0"/>
    <n v="0"/>
    <n v="12582.0105"/>
    <n v="0"/>
    <n v="0"/>
    <n v="13460.289000000001"/>
    <n v="0"/>
    <n v="0"/>
    <n v="0"/>
    <n v="569318"/>
    <x v="9"/>
    <n v="271"/>
    <n v="291"/>
    <n v="44541"/>
    <n v="153.06185567010309"/>
    <x v="271"/>
  </r>
  <r>
    <x v="314"/>
    <n v="46750"/>
    <n v="0"/>
    <n v="0"/>
    <n v="42222.5"/>
    <n v="0"/>
    <n v="0"/>
    <n v="56160"/>
    <n v="0"/>
    <n v="0"/>
    <n v="51697.5"/>
    <n v="0"/>
    <n v="0"/>
    <n v="39522"/>
    <n v="0"/>
    <n v="0"/>
    <n v="40817"/>
    <n v="0"/>
    <n v="0"/>
    <n v="43134"/>
    <n v="0"/>
    <n v="0"/>
    <n v="27115.5"/>
    <n v="0"/>
    <n v="0"/>
    <n v="15520"/>
    <n v="0"/>
    <n v="0"/>
    <n v="16168"/>
    <n v="0"/>
    <n v="0"/>
    <n v="0"/>
    <n v="695295"/>
    <x v="9"/>
    <n v="1014"/>
    <n v="292"/>
    <n v="58566"/>
    <n v="200.56849315068493"/>
    <x v="272"/>
  </r>
  <r>
    <x v="315"/>
    <n v="737234.78499999945"/>
    <n v="0"/>
    <n v="0"/>
    <n v="760232.36199999996"/>
    <n v="0"/>
    <n v="0"/>
    <n v="775293.95350000006"/>
    <n v="0"/>
    <n v="0"/>
    <n v="731372.16050000011"/>
    <n v="20"/>
    <n v="2.734585903068428E-5"/>
    <n v="792675.14599999995"/>
    <n v="26"/>
    <n v="3.2800321961904936E-5"/>
    <n v="868874.78"/>
    <n v="73"/>
    <n v="8.4016709519408534E-5"/>
    <n v="648189.83250000025"/>
    <n v="141"/>
    <n v="2.1752886720882025E-4"/>
    <n v="396712.90049999999"/>
    <n v="245"/>
    <n v="6.17575076815532E-4"/>
    <n v="275858.47500000003"/>
    <n v="570"/>
    <n v="2.0662769197139943E-3"/>
    <n v="212146.69900000008"/>
    <n v="825"/>
    <n v="3.8888184633030735E-3"/>
    <n v="1640"/>
    <n v="11448785"/>
    <x v="292"/>
    <s v="NULL"/>
    <s v="NULL"/>
    <s v="NULL"/>
    <s v="NULL"/>
    <x v="0"/>
  </r>
  <r>
    <x v="316"/>
    <n v="720747.25300000003"/>
    <n v="0"/>
    <n v="0"/>
    <n v="765612.70950000011"/>
    <n v="0"/>
    <n v="0"/>
    <n v="790961.72050000005"/>
    <n v="0"/>
    <n v="0"/>
    <n v="703184.54200000025"/>
    <n v="0"/>
    <n v="0"/>
    <n v="768137.85400000028"/>
    <n v="0"/>
    <n v="0"/>
    <n v="866490.17699999979"/>
    <n v="15"/>
    <n v="1.7311217597334635E-5"/>
    <n v="677626.0745000001"/>
    <n v="145"/>
    <n v="2.1398232071720549E-4"/>
    <n v="405560.33599999989"/>
    <n v="244"/>
    <n v="6.01636743885132E-4"/>
    <n v="273449.13549999997"/>
    <n v="532"/>
    <n v="1.9455172130174829E-3"/>
    <n v="215826.77799999999"/>
    <n v="893"/>
    <n v="4.1375774047833864E-3"/>
    <n v="1669"/>
    <n v="11441027"/>
    <x v="293"/>
    <n v="938"/>
    <n v="601"/>
    <n v="195670"/>
    <n v="325.57404326123128"/>
    <x v="273"/>
  </r>
  <r>
    <x v="317"/>
    <n v="715799.32300000009"/>
    <n v="0"/>
    <n v="0"/>
    <n v="757481.06200000003"/>
    <n v="0"/>
    <n v="0"/>
    <n v="785125.08449999976"/>
    <n v="0"/>
    <n v="0"/>
    <n v="702994.03700000001"/>
    <n v="0"/>
    <n v="0"/>
    <n v="750349.4375"/>
    <n v="12"/>
    <n v="1.5992548804969285E-5"/>
    <n v="862509.49199999985"/>
    <n v="70"/>
    <n v="8.1158527122620941E-5"/>
    <n v="699086.25899999985"/>
    <n v="177"/>
    <n v="2.5318763989609476E-4"/>
    <n v="413357.33099999989"/>
    <n v="275"/>
    <n v="6.652839550098606E-4"/>
    <n v="270463.65849999996"/>
    <n v="592"/>
    <n v="2.1888338096262205E-3"/>
    <n v="221086.8299999999"/>
    <n v="1025"/>
    <n v="4.6361875105812517E-3"/>
    <n v="1892"/>
    <n v="11424081"/>
    <x v="294"/>
    <n v="5664"/>
    <n v="2197"/>
    <n v="658352"/>
    <n v="299.65953573054162"/>
    <x v="274"/>
  </r>
  <r>
    <x v="318"/>
    <n v="703301.87200000056"/>
    <n v="0"/>
    <n v="0"/>
    <n v="750135.24950000038"/>
    <n v="0"/>
    <n v="0"/>
    <n v="783855.48949999968"/>
    <n v="0"/>
    <n v="0"/>
    <n v="704727.98949999991"/>
    <n v="0"/>
    <n v="0"/>
    <n v="733746.69499999995"/>
    <n v="0"/>
    <n v="0"/>
    <n v="853135.353"/>
    <n v="35"/>
    <n v="4.1025143169749759E-5"/>
    <n v="719513.96349999995"/>
    <n v="165"/>
    <n v="2.2932147028443322E-4"/>
    <n v="425278.29749999999"/>
    <n v="254"/>
    <n v="5.9725596507778536E-4"/>
    <n v="269098.7325000001"/>
    <n v="574"/>
    <n v="2.1330460930357588E-3"/>
    <n v="228884.58899999992"/>
    <n v="1053"/>
    <n v="4.6005718628788954E-3"/>
    <n v="1881"/>
    <n v="11411140"/>
    <x v="295"/>
    <n v="5593"/>
    <n v="1973"/>
    <n v="613298"/>
    <n v="310.84541307653319"/>
    <x v="275"/>
  </r>
  <r>
    <x v="319"/>
    <n v="680908.41100000008"/>
    <n v="0"/>
    <n v="0"/>
    <n v="728334.29399999999"/>
    <n v="0"/>
    <n v="0"/>
    <n v="766618.38299999991"/>
    <n v="0"/>
    <n v="0"/>
    <n v="690508.18599999975"/>
    <n v="0"/>
    <n v="0"/>
    <n v="702916.80449999985"/>
    <n v="0"/>
    <n v="0"/>
    <n v="821192.35399999982"/>
    <n v="47"/>
    <n v="5.7233849987843421E-5"/>
    <n v="720927.54850000003"/>
    <n v="217"/>
    <n v="3.0100112064173669E-4"/>
    <n v="427872.69799999997"/>
    <n v="310"/>
    <n v="7.245145611043405E-4"/>
    <n v="260324.20550000004"/>
    <n v="641"/>
    <n v="2.4623142468401769E-3"/>
    <n v="228111.48500000004"/>
    <n v="1054"/>
    <n v="4.6205477115718215E-3"/>
    <n v="2005"/>
    <n v="11150834"/>
    <x v="296"/>
    <n v="5792"/>
    <n v="2007"/>
    <n v="584169"/>
    <n v="291.06576980568013"/>
    <x v="276"/>
  </r>
  <r>
    <x v="320"/>
    <n v="692002.89000000025"/>
    <n v="0"/>
    <n v="0"/>
    <n v="741810.51199999987"/>
    <n v="0"/>
    <n v="0"/>
    <n v="779949.55200000026"/>
    <n v="0"/>
    <n v="0"/>
    <n v="712874.52850000001"/>
    <n v="0"/>
    <n v="0"/>
    <n v="710783.8175"/>
    <n v="0"/>
    <n v="0"/>
    <n v="825667.42050000001"/>
    <n v="75"/>
    <n v="9.0835605399789416E-5"/>
    <n v="753715.41700000013"/>
    <n v="222"/>
    <n v="2.9454087709074946E-4"/>
    <n v="454441.08799999987"/>
    <n v="360"/>
    <n v="7.9218189003191566E-4"/>
    <n v="264845.13350000011"/>
    <n v="590"/>
    <n v="2.2277169763438368E-3"/>
    <n v="238200.67199999996"/>
    <n v="1075"/>
    <n v="4.5130015418260458E-3"/>
    <n v="2025"/>
    <n v="11418726"/>
    <x v="297"/>
    <n v="6844"/>
    <n v="2331"/>
    <n v="679550"/>
    <n v="291.52724152724153"/>
    <x v="277"/>
  </r>
  <r>
    <x v="321"/>
    <n v="660374.39700000058"/>
    <n v="0"/>
    <n v="0"/>
    <n v="704184.83100000001"/>
    <n v="0"/>
    <n v="0"/>
    <n v="740248.97500000009"/>
    <n v="0"/>
    <n v="0"/>
    <n v="689881.71050000004"/>
    <n v="0"/>
    <n v="0"/>
    <n v="674840.87549999985"/>
    <n v="0"/>
    <n v="0"/>
    <n v="775288.46250000014"/>
    <n v="44"/>
    <n v="5.6753069506693441E-5"/>
    <n v="734305.83850000007"/>
    <n v="204"/>
    <n v="2.7781339777540118E-4"/>
    <n v="453955.4439999999"/>
    <n v="361"/>
    <n v="7.9523222988377705E-4"/>
    <n v="254219.09749999997"/>
    <n v="596"/>
    <n v="2.3444344105580032E-3"/>
    <n v="235188.27099999998"/>
    <n v="1136"/>
    <n v="4.8301728448014317E-3"/>
    <n v="2093"/>
    <n v="10951050"/>
    <x v="298"/>
    <n v="5522"/>
    <n v="2373"/>
    <n v="638283"/>
    <n v="268.97724399494314"/>
    <x v="278"/>
  </r>
  <r>
    <x v="322"/>
    <n v="670869.60899999994"/>
    <n v="0"/>
    <n v="0"/>
    <n v="710397.42050000024"/>
    <n v="0"/>
    <n v="0"/>
    <n v="758501.62699999986"/>
    <n v="0"/>
    <n v="0"/>
    <n v="710790.61049999984"/>
    <n v="0"/>
    <n v="0"/>
    <n v="675927.08050000004"/>
    <n v="10"/>
    <n v="1.4794495276920629E-5"/>
    <n v="770362.7435000001"/>
    <n v="27"/>
    <n v="3.5048423911741254E-5"/>
    <n v="754622.18200000026"/>
    <n v="210"/>
    <n v="2.7828495505317642E-4"/>
    <n v="484285.50199999986"/>
    <n v="355"/>
    <n v="7.3303866940869133E-4"/>
    <n v="259869.97350000002"/>
    <n v="539"/>
    <n v="2.0741141915728094E-3"/>
    <n v="241161.90899999999"/>
    <n v="879"/>
    <n v="3.6448542128599591E-3"/>
    <n v="1773"/>
    <n v="11161098"/>
    <x v="299"/>
    <n v="7241"/>
    <n v="3086"/>
    <n v="783570"/>
    <n v="253.91121192482177"/>
    <x v="279"/>
  </r>
  <r>
    <x v="323"/>
    <n v="669127"/>
    <n v="0"/>
    <n v="0"/>
    <n v="703821.5"/>
    <n v="0"/>
    <n v="0"/>
    <n v="750646"/>
    <n v="0"/>
    <n v="0"/>
    <n v="715375"/>
    <n v="0"/>
    <n v="0"/>
    <n v="670013"/>
    <n v="0"/>
    <n v="0"/>
    <n v="754582"/>
    <n v="34"/>
    <n v="4.505805863378665E-5"/>
    <n v="761553"/>
    <n v="207"/>
    <n v="2.7181299266104919E-4"/>
    <n v="500078.5"/>
    <n v="381"/>
    <n v="7.6188038477958964E-4"/>
    <n v="262424"/>
    <n v="544"/>
    <n v="2.0729811297747159E-3"/>
    <n v="243639"/>
    <n v="963"/>
    <n v="3.952569169960474E-3"/>
    <n v="1888"/>
    <n v="11149752"/>
    <x v="300"/>
    <n v="11188"/>
    <n v="2718"/>
    <n v="830354"/>
    <n v="305.5018395879323"/>
    <x v="280"/>
  </r>
  <r>
    <x v="324"/>
    <n v="258213.86299999998"/>
    <n v="0"/>
    <n v="0"/>
    <n v="242133.09999999998"/>
    <n v="0"/>
    <n v="0"/>
    <n v="267596.549"/>
    <n v="0"/>
    <n v="0"/>
    <n v="238527.03149999998"/>
    <n v="0"/>
    <n v="0"/>
    <n v="230438.77699999994"/>
    <n v="0"/>
    <n v="0"/>
    <n v="250418.71049999999"/>
    <n v="14"/>
    <n v="5.5906365670707347E-5"/>
    <n v="195979.12899999999"/>
    <n v="22"/>
    <n v="1.1225685159566151E-4"/>
    <n v="126205.738"/>
    <n v="73"/>
    <n v="5.7842061032122017E-4"/>
    <n v="82243.42200000002"/>
    <n v="234"/>
    <n v="2.845212350235134E-3"/>
    <n v="60693.196000000004"/>
    <n v="326"/>
    <n v="5.3712775316692831E-3"/>
    <n v="633"/>
    <n v="3585543"/>
    <x v="301"/>
    <s v="NULL"/>
    <s v="NULL"/>
    <s v="NULL"/>
    <s v="NULL"/>
    <x v="0"/>
  </r>
  <r>
    <x v="325"/>
    <n v="253015.45399999997"/>
    <n v="0"/>
    <n v="0"/>
    <n v="246689.78100000002"/>
    <n v="0"/>
    <n v="0"/>
    <n v="265018.01049999997"/>
    <n v="0"/>
    <n v="0"/>
    <n v="238364.85199999996"/>
    <n v="0"/>
    <n v="0"/>
    <n v="230225.63200000004"/>
    <n v="0"/>
    <n v="0"/>
    <n v="255650.7635"/>
    <n v="0"/>
    <n v="0"/>
    <n v="204921.14250000002"/>
    <n v="10"/>
    <n v="4.879925945171811E-5"/>
    <n v="131016.50150000001"/>
    <n v="56"/>
    <n v="4.2742707490170612E-4"/>
    <n v="79338.52350000001"/>
    <n v="225"/>
    <n v="2.8359489195686882E-3"/>
    <n v="58731.873999999989"/>
    <n v="298"/>
    <n v="5.0739058658336028E-3"/>
    <n v="579"/>
    <n v="3615270"/>
    <x v="302"/>
    <n v="911"/>
    <n v="215"/>
    <n v="37167"/>
    <n v="172.86976744186046"/>
    <x v="281"/>
  </r>
  <r>
    <x v="326"/>
    <n v="246470.08900000004"/>
    <n v="0"/>
    <n v="0"/>
    <n v="239387.902"/>
    <n v="0"/>
    <n v="0"/>
    <n v="254094.5405"/>
    <n v="0"/>
    <n v="0"/>
    <n v="235911.06800000006"/>
    <n v="0"/>
    <n v="0"/>
    <n v="221329.17499999999"/>
    <n v="0"/>
    <n v="0"/>
    <n v="246962.60200000001"/>
    <n v="0"/>
    <n v="0"/>
    <n v="202698.65250000003"/>
    <n v="36"/>
    <n v="1.7760354869650647E-4"/>
    <n v="128419.31700000001"/>
    <n v="115"/>
    <n v="8.9550390616078418E-4"/>
    <n v="76830.09199999999"/>
    <n v="219"/>
    <n v="2.8504456300794227E-3"/>
    <n v="56428.22"/>
    <n v="326"/>
    <n v="5.7772511697161454E-3"/>
    <n v="660"/>
    <n v="3516036"/>
    <x v="303"/>
    <n v="2932"/>
    <n v="811"/>
    <n v="116771"/>
    <n v="143.98397040690506"/>
    <x v="282"/>
  </r>
  <r>
    <x v="327"/>
    <n v="257608.98900000003"/>
    <n v="0"/>
    <n v="0"/>
    <n v="253093.46500000003"/>
    <n v="0"/>
    <n v="0"/>
    <n v="265416.17600000004"/>
    <n v="0"/>
    <n v="0"/>
    <n v="248483.38500000004"/>
    <n v="0"/>
    <n v="0"/>
    <n v="228855.87050000002"/>
    <n v="0"/>
    <n v="0"/>
    <n v="256348.98850000001"/>
    <n v="0"/>
    <n v="0"/>
    <n v="217972.98700000002"/>
    <n v="33"/>
    <n v="1.5139490656243564E-4"/>
    <n v="138965.70950000003"/>
    <n v="33"/>
    <n v="2.3746865409268459E-4"/>
    <n v="80932.493500000011"/>
    <n v="112"/>
    <n v="1.3838693849213973E-3"/>
    <n v="61579.676999999981"/>
    <n v="229"/>
    <n v="3.7187593562726883E-3"/>
    <n v="374"/>
    <n v="3700163"/>
    <x v="304"/>
    <n v="4171"/>
    <n v="908"/>
    <n v="171982"/>
    <n v="189.40748898678413"/>
    <x v="283"/>
  </r>
  <r>
    <x v="328"/>
    <n v="254534.60899999994"/>
    <n v="0"/>
    <n v="0"/>
    <n v="250546.329"/>
    <n v="0"/>
    <n v="0"/>
    <n v="260374.908"/>
    <n v="0"/>
    <n v="0"/>
    <n v="247154.03499999997"/>
    <n v="0"/>
    <n v="0"/>
    <n v="224299.50449999998"/>
    <n v="0"/>
    <n v="0"/>
    <n v="247695.30450000003"/>
    <n v="0"/>
    <n v="0"/>
    <n v="217992.85"/>
    <n v="47"/>
    <n v="2.1560340167120159E-4"/>
    <n v="140304.83500000002"/>
    <n v="66"/>
    <n v="4.7040431643000747E-4"/>
    <n v="80070.276999999987"/>
    <n v="135"/>
    <n v="1.6860188956259014E-3"/>
    <n v="61062.736999999994"/>
    <n v="305"/>
    <n v="4.994862906325343E-3"/>
    <n v="506"/>
    <n v="3650821"/>
    <x v="305"/>
    <n v="5160"/>
    <n v="923"/>
    <n v="168527"/>
    <n v="182.58613217768146"/>
    <x v="284"/>
  </r>
  <r>
    <x v="329"/>
    <n v="249171.59599999996"/>
    <n v="0"/>
    <n v="0"/>
    <n v="244316.53999999998"/>
    <n v="0"/>
    <n v="0"/>
    <n v="257338.94"/>
    <n v="0"/>
    <n v="0"/>
    <n v="246674.37850000005"/>
    <n v="0"/>
    <n v="0"/>
    <n v="219099.68699999998"/>
    <n v="0"/>
    <n v="0"/>
    <n v="236603.95899999997"/>
    <n v="15"/>
    <n v="6.3397079505334909E-5"/>
    <n v="216290.1905"/>
    <n v="60"/>
    <n v="2.7740509110143856E-4"/>
    <n v="139177.56400000001"/>
    <n v="93"/>
    <n v="6.6821114932001538E-4"/>
    <n v="77884.322500000009"/>
    <n v="133"/>
    <n v="1.7076607426353358E-3"/>
    <n v="61222.388999999996"/>
    <n v="257"/>
    <n v="4.1978107061454266E-3"/>
    <n v="483"/>
    <n v="3585650"/>
    <x v="306"/>
    <n v="4906"/>
    <n v="948"/>
    <n v="168595"/>
    <n v="177.8428270042194"/>
    <x v="285"/>
  </r>
  <r>
    <x v="330"/>
    <n v="250608.39600000001"/>
    <n v="0"/>
    <n v="0"/>
    <n v="249760.76650000006"/>
    <n v="0"/>
    <n v="0"/>
    <n v="255839.11249999996"/>
    <n v="0"/>
    <n v="0"/>
    <n v="249675.37299999996"/>
    <n v="0"/>
    <n v="0"/>
    <n v="222815.78600000002"/>
    <n v="0"/>
    <n v="0"/>
    <n v="237740.34750000003"/>
    <n v="0"/>
    <n v="0"/>
    <n v="224269.62299999996"/>
    <n v="26"/>
    <n v="1.1593188436402733E-4"/>
    <n v="147574.86850000004"/>
    <n v="78"/>
    <n v="5.2854527869696172E-4"/>
    <n v="80914.771999999997"/>
    <n v="206"/>
    <n v="2.5458886542991188E-3"/>
    <n v="64089.093999999997"/>
    <n v="256"/>
    <n v="3.9944393659239437E-3"/>
    <n v="540"/>
    <n v="3652845"/>
    <x v="307"/>
    <n v="5043"/>
    <n v="955"/>
    <n v="157639"/>
    <n v="165.06701570680627"/>
    <x v="286"/>
  </r>
  <r>
    <x v="331"/>
    <n v="244520.52700000003"/>
    <n v="0"/>
    <n v="0"/>
    <n v="244033.96699999995"/>
    <n v="0"/>
    <n v="0"/>
    <n v="251459.74450000009"/>
    <n v="0"/>
    <n v="0"/>
    <n v="246144.28400000001"/>
    <n v="0"/>
    <n v="0"/>
    <n v="217782.60350000003"/>
    <n v="0"/>
    <n v="0"/>
    <n v="224461.85349999997"/>
    <n v="0"/>
    <n v="0"/>
    <n v="217887.03999999998"/>
    <n v="23"/>
    <n v="1.055592842970376E-4"/>
    <n v="146480.42950000006"/>
    <n v="36"/>
    <n v="2.4576661962886982E-4"/>
    <n v="77959.142500000016"/>
    <n v="108"/>
    <n v="1.3853410457920312E-3"/>
    <n v="60734.857999999993"/>
    <n v="191"/>
    <n v="3.1448167706261869E-3"/>
    <n v="335"/>
    <n v="3556746"/>
    <x v="308"/>
    <n v="5336"/>
    <n v="1047"/>
    <n v="230257"/>
    <n v="219.92072588347659"/>
    <x v="287"/>
  </r>
  <r>
    <x v="332"/>
    <n v="242749"/>
    <n v="0"/>
    <n v="0"/>
    <n v="245136.5"/>
    <n v="0"/>
    <n v="0"/>
    <n v="243744"/>
    <n v="0"/>
    <n v="0"/>
    <n v="247929.5"/>
    <n v="0"/>
    <n v="0"/>
    <n v="220845"/>
    <n v="0"/>
    <n v="0"/>
    <n v="222184.5"/>
    <n v="0"/>
    <n v="0"/>
    <n v="220987"/>
    <n v="20"/>
    <n v="9.0503061266047327E-5"/>
    <n v="149753"/>
    <n v="86"/>
    <n v="5.7427897938605566E-4"/>
    <n v="77917"/>
    <n v="136"/>
    <n v="1.7454470783012693E-3"/>
    <n v="60226"/>
    <n v="206"/>
    <n v="3.4204496396904992E-3"/>
    <n v="428"/>
    <n v="3559968"/>
    <x v="309"/>
    <n v="11018"/>
    <n v="1003"/>
    <n v="278176"/>
    <n v="277.34396809571285"/>
    <x v="288"/>
  </r>
  <r>
    <x v="333"/>
    <n v="236504.04600000006"/>
    <n v="0"/>
    <n v="0"/>
    <n v="234204.3805"/>
    <n v="0"/>
    <n v="0"/>
    <n v="252495.14"/>
    <n v="0"/>
    <n v="0"/>
    <n v="249929.10449999999"/>
    <n v="0"/>
    <n v="0"/>
    <n v="250420.739"/>
    <n v="0"/>
    <n v="0"/>
    <n v="273634.15300000005"/>
    <n v="0"/>
    <n v="0"/>
    <n v="225096.65500000003"/>
    <n v="0"/>
    <n v="0"/>
    <n v="125326.04400000001"/>
    <n v="10"/>
    <n v="7.9791874704031979E-5"/>
    <n v="82295.619000000006"/>
    <n v="88"/>
    <n v="1.0693157311326619E-3"/>
    <n v="73065.760000000009"/>
    <n v="206"/>
    <n v="2.8193780506765411E-3"/>
    <n v="304"/>
    <n v="3694697"/>
    <x v="310"/>
    <s v="NULL"/>
    <s v="NULL"/>
    <s v="NULL"/>
    <s v="NULL"/>
    <x v="0"/>
  </r>
  <r>
    <x v="334"/>
    <n v="233858.70399999997"/>
    <n v="0"/>
    <n v="0"/>
    <n v="238380.58000000002"/>
    <n v="0"/>
    <n v="0"/>
    <n v="253945.21150000003"/>
    <n v="0"/>
    <n v="0"/>
    <n v="254091.32949999999"/>
    <n v="0"/>
    <n v="0"/>
    <n v="251280.15500000003"/>
    <n v="0"/>
    <n v="0"/>
    <n v="272589.8725"/>
    <n v="0"/>
    <n v="0"/>
    <n v="237692.64399999994"/>
    <n v="0"/>
    <n v="0"/>
    <n v="133351.83800000002"/>
    <n v="0"/>
    <n v="0"/>
    <n v="83142.33600000001"/>
    <n v="34"/>
    <n v="4.0893727113945893E-4"/>
    <n v="74236.012000000002"/>
    <n v="227"/>
    <n v="3.0578151207799253E-3"/>
    <n v="261"/>
    <n v="3754561"/>
    <x v="311"/>
    <n v="526"/>
    <n v="258"/>
    <n v="64278"/>
    <n v="249.13953488372093"/>
    <x v="289"/>
  </r>
  <r>
    <x v="335"/>
    <n v="232896.51800000004"/>
    <n v="0"/>
    <n v="0"/>
    <n v="236098.981"/>
    <n v="0"/>
    <n v="0"/>
    <n v="251349.73250000004"/>
    <n v="0"/>
    <n v="0"/>
    <n v="256085.2965"/>
    <n v="0"/>
    <n v="0"/>
    <n v="248020.63800000004"/>
    <n v="0"/>
    <n v="0"/>
    <n v="267121.2365"/>
    <n v="0"/>
    <n v="0"/>
    <n v="242935.04600000003"/>
    <n v="0"/>
    <n v="0"/>
    <n v="136568.30849999998"/>
    <n v="0"/>
    <n v="0"/>
    <n v="81968.884999999995"/>
    <n v="34"/>
    <n v="4.1479153949696893E-4"/>
    <n v="72578.395999999993"/>
    <n v="203"/>
    <n v="2.7969755628107296E-3"/>
    <n v="237"/>
    <n v="3745417"/>
    <x v="312"/>
    <n v="1650"/>
    <n v="757"/>
    <n v="147143"/>
    <n v="194.37648612945839"/>
    <x v="290"/>
  </r>
  <r>
    <x v="336"/>
    <n v="227127.12000000005"/>
    <n v="0"/>
    <n v="0"/>
    <n v="231312.24450000003"/>
    <n v="0"/>
    <n v="0"/>
    <n v="246438.19050000006"/>
    <n v="0"/>
    <n v="0"/>
    <n v="255515.30900000004"/>
    <n v="0"/>
    <n v="0"/>
    <n v="243914.60599999997"/>
    <n v="0"/>
    <n v="0"/>
    <n v="257498.37000000005"/>
    <n v="0"/>
    <n v="0"/>
    <n v="241679.56349999999"/>
    <n v="0"/>
    <n v="0"/>
    <n v="137801.32899999997"/>
    <n v="0"/>
    <n v="0"/>
    <n v="78378.333500000022"/>
    <n v="32"/>
    <n v="4.0827609584222647E-4"/>
    <n v="72734.395000000004"/>
    <n v="188"/>
    <n v="2.5847468725078418E-3"/>
    <n v="220"/>
    <n v="3685999"/>
    <x v="313"/>
    <n v="1507"/>
    <n v="735"/>
    <n v="145627"/>
    <n v="198.13197278911565"/>
    <x v="291"/>
  </r>
  <r>
    <x v="337"/>
    <n v="229177.13499999995"/>
    <n v="0"/>
    <n v="0"/>
    <n v="234918.75650000005"/>
    <n v="0"/>
    <n v="0"/>
    <n v="249816.71050000002"/>
    <n v="0"/>
    <n v="0"/>
    <n v="259331.53749999998"/>
    <n v="0"/>
    <n v="0"/>
    <n v="246163.23350000003"/>
    <n v="0"/>
    <n v="0"/>
    <n v="257587.57800000001"/>
    <n v="0"/>
    <n v="0"/>
    <n v="251538.2415"/>
    <n v="0"/>
    <n v="0"/>
    <n v="150459.65600000002"/>
    <n v="0"/>
    <n v="0"/>
    <n v="80846.510499999989"/>
    <n v="67"/>
    <n v="8.2873088257779542E-4"/>
    <n v="76256.415999999997"/>
    <n v="226"/>
    <n v="2.9636850491373736E-3"/>
    <n v="293"/>
    <n v="3766403"/>
    <x v="314"/>
    <n v="1408"/>
    <n v="620"/>
    <n v="131782"/>
    <n v="212.55161290322582"/>
    <x v="292"/>
  </r>
  <r>
    <x v="338"/>
    <n v="226112.80500000002"/>
    <n v="0"/>
    <n v="0"/>
    <n v="235007.277"/>
    <n v="0"/>
    <n v="0"/>
    <n v="249222.38449999999"/>
    <n v="0"/>
    <n v="0"/>
    <n v="261226.98999999996"/>
    <n v="0"/>
    <n v="0"/>
    <n v="249689.82549999998"/>
    <n v="0"/>
    <n v="0"/>
    <n v="255443.05899999998"/>
    <n v="11"/>
    <n v="4.3062434513047391E-5"/>
    <n v="255018.11499999999"/>
    <n v="22"/>
    <n v="8.6268381365770826E-5"/>
    <n v="158619.59049999999"/>
    <n v="27"/>
    <n v="1.7021857082653356E-4"/>
    <n v="81479.692999999999"/>
    <n v="37"/>
    <n v="4.5410087639873655E-4"/>
    <n v="76676.89899999999"/>
    <n v="176"/>
    <n v="2.2953458250835109E-3"/>
    <n v="240"/>
    <n v="3794733"/>
    <x v="315"/>
    <n v="1211"/>
    <n v="651"/>
    <n v="139357"/>
    <n v="214.06605222734254"/>
    <x v="293"/>
  </r>
  <r>
    <x v="339"/>
    <n v="223552.65700000004"/>
    <n v="0"/>
    <n v="0"/>
    <n v="232027.23349999997"/>
    <n v="0"/>
    <n v="0"/>
    <n v="247642.39550000001"/>
    <n v="0"/>
    <n v="0"/>
    <n v="260786.02299999999"/>
    <n v="0"/>
    <n v="0"/>
    <n v="246928.8235"/>
    <n v="0"/>
    <n v="0"/>
    <n v="248590.28000000003"/>
    <n v="0"/>
    <n v="0"/>
    <n v="254526.93999999994"/>
    <n v="0"/>
    <n v="0"/>
    <n v="165474.859"/>
    <n v="10"/>
    <n v="6.0432140933264069E-5"/>
    <n v="81277.558499999999"/>
    <n v="48"/>
    <n v="5.9056892069414221E-4"/>
    <n v="78316.396999999997"/>
    <n v="210"/>
    <n v="2.6814308119920277E-3"/>
    <n v="268"/>
    <n v="3777756"/>
    <x v="316"/>
    <n v="1277"/>
    <n v="561"/>
    <n v="149648"/>
    <n v="266.75222816399287"/>
    <x v="294"/>
  </r>
  <r>
    <x v="340"/>
    <n v="230554.40300000002"/>
    <n v="0"/>
    <n v="0"/>
    <n v="239584.89"/>
    <n v="0"/>
    <n v="0"/>
    <n v="254646.36250000002"/>
    <n v="0"/>
    <n v="0"/>
    <n v="273359.67000000004"/>
    <n v="0"/>
    <n v="0"/>
    <n v="258488.53850000005"/>
    <n v="0"/>
    <n v="0"/>
    <n v="257178.66050000003"/>
    <n v="0"/>
    <n v="0"/>
    <n v="268352.31550000003"/>
    <n v="0"/>
    <n v="0"/>
    <n v="186803.49549999999"/>
    <n v="40"/>
    <n v="2.1412875542256649E-4"/>
    <n v="87509.367500000008"/>
    <n v="45"/>
    <n v="5.1423066222024746E-4"/>
    <n v="84529.169000000009"/>
    <n v="160"/>
    <n v="1.8928377256376434E-3"/>
    <n v="245"/>
    <n v="3966871"/>
    <x v="317"/>
    <n v="2545"/>
    <n v="634"/>
    <n v="185035"/>
    <n v="291.85331230283913"/>
    <x v="295"/>
  </r>
  <r>
    <x v="341"/>
    <n v="226322"/>
    <n v="0"/>
    <n v="0"/>
    <n v="236532.5"/>
    <n v="0"/>
    <n v="0"/>
    <n v="249181.5"/>
    <n v="0"/>
    <n v="0"/>
    <n v="273525.5"/>
    <n v="0"/>
    <n v="0"/>
    <n v="258132.5"/>
    <n v="0"/>
    <n v="0"/>
    <n v="250730.5"/>
    <n v="0"/>
    <n v="0"/>
    <n v="261867.5"/>
    <n v="21"/>
    <n v="8.0193227491002133E-5"/>
    <n v="188589.5"/>
    <n v="35"/>
    <n v="1.8558827506303372E-4"/>
    <n v="86311"/>
    <n v="90"/>
    <n v="1.0427407862265527E-3"/>
    <n v="80447"/>
    <n v="254"/>
    <n v="3.1573582607182368E-3"/>
    <n v="379"/>
    <n v="3916510"/>
    <x v="318"/>
    <n v="10867"/>
    <n v="1505"/>
    <n v="619880"/>
    <n v="411.88039867109637"/>
    <x v="296"/>
  </r>
  <r>
    <x v="342"/>
    <n v="739141.19899999979"/>
    <n v="0"/>
    <n v="0"/>
    <n v="772854.40749999997"/>
    <n v="0"/>
    <n v="0"/>
    <n v="858951.48699999996"/>
    <n v="0"/>
    <n v="0"/>
    <n v="750464.255"/>
    <n v="0"/>
    <n v="0"/>
    <n v="863979.8415000001"/>
    <n v="10"/>
    <n v="1.1574344122009239E-5"/>
    <n v="957766.39200000011"/>
    <n v="68"/>
    <n v="7.099852382375095E-5"/>
    <n v="726672.12100000016"/>
    <n v="166"/>
    <n v="2.2843865232033577E-4"/>
    <n v="458412.96950000001"/>
    <n v="270"/>
    <n v="5.8898857136283533E-4"/>
    <n v="357054.00300000003"/>
    <n v="686"/>
    <n v="1.921277997827124E-3"/>
    <n v="284686.71100000001"/>
    <n v="1232"/>
    <n v="4.3275641341755499E-3"/>
    <n v="2188"/>
    <n v="12516596"/>
    <x v="319"/>
    <s v="NULL"/>
    <s v="NULL"/>
    <s v="NULL"/>
    <s v="NULL"/>
    <x v="0"/>
  </r>
  <r>
    <x v="343"/>
    <n v="725472.36099999992"/>
    <n v="0"/>
    <n v="0"/>
    <n v="777159.68600000022"/>
    <n v="0"/>
    <n v="0"/>
    <n v="876676.16449999996"/>
    <n v="0"/>
    <n v="0"/>
    <n v="739349.5695000001"/>
    <n v="0"/>
    <n v="0"/>
    <n v="841744.56850000005"/>
    <n v="0"/>
    <n v="0"/>
    <n v="961812.67700000003"/>
    <n v="12"/>
    <n v="1.2476441917390115E-5"/>
    <n v="758583.3955000001"/>
    <n v="115"/>
    <n v="1.5159836173872591E-4"/>
    <n v="468524.93299999996"/>
    <n v="256"/>
    <n v="5.463956813585415E-4"/>
    <n v="348124.9090000001"/>
    <n v="615"/>
    <n v="1.7666072840538964E-3"/>
    <n v="286485.72899999999"/>
    <n v="1176"/>
    <n v="4.1049165140089753E-3"/>
    <n v="2047"/>
    <n v="12554832"/>
    <x v="320"/>
    <n v="2325"/>
    <n v="808"/>
    <n v="208162"/>
    <n v="257.62623762376239"/>
    <x v="297"/>
  </r>
  <r>
    <x v="344"/>
    <n v="720027.64300000016"/>
    <n v="0"/>
    <n v="0"/>
    <n v="765514.06699999981"/>
    <n v="0"/>
    <n v="0"/>
    <n v="876280.12650000013"/>
    <n v="0"/>
    <n v="0"/>
    <n v="741384.61849999998"/>
    <n v="0"/>
    <n v="0"/>
    <n v="816475.68900000001"/>
    <n v="0"/>
    <n v="0"/>
    <n v="953628.09799999988"/>
    <n v="42"/>
    <n v="4.4042326445796491E-5"/>
    <n v="778555.91899999999"/>
    <n v="170"/>
    <n v="2.1835297356463871E-4"/>
    <n v="473607.58049999987"/>
    <n v="312"/>
    <n v="6.5877323937808059E-4"/>
    <n v="338599.53049999988"/>
    <n v="691"/>
    <n v="2.0407588840410406E-3"/>
    <n v="292467.32799999998"/>
    <n v="1423"/>
    <n v="4.8655007372310662E-3"/>
    <n v="2426"/>
    <n v="12505696"/>
    <x v="321"/>
    <n v="11309"/>
    <n v="2548"/>
    <n v="761885"/>
    <n v="299.01295133437992"/>
    <x v="298"/>
  </r>
  <r>
    <x v="345"/>
    <n v="722424.2620000001"/>
    <n v="0"/>
    <n v="0"/>
    <n v="766872.42849999992"/>
    <n v="0"/>
    <n v="0"/>
    <n v="880722.027"/>
    <n v="0"/>
    <n v="0"/>
    <n v="756538.32150000008"/>
    <n v="0"/>
    <n v="0"/>
    <n v="803212.61950000015"/>
    <n v="0"/>
    <n v="0"/>
    <n v="955741.6115"/>
    <n v="0"/>
    <n v="0"/>
    <n v="807337.33350000007"/>
    <n v="78"/>
    <n v="9.6613889589189914E-5"/>
    <n v="492788.21250000002"/>
    <n v="258"/>
    <n v="5.235514840972378E-4"/>
    <n v="335356.44949999999"/>
    <n v="646"/>
    <n v="1.9263085620185754E-3"/>
    <n v="303341.68100000022"/>
    <n v="1208"/>
    <n v="3.9823079901769223E-3"/>
    <n v="2112"/>
    <n v="12620483"/>
    <x v="322"/>
    <n v="9406"/>
    <n v="2581"/>
    <n v="744139"/>
    <n v="288.31421929484696"/>
    <x v="299"/>
  </r>
  <r>
    <x v="346"/>
    <n v="714393.63199999975"/>
    <n v="0"/>
    <n v="0"/>
    <n v="759181.3694999998"/>
    <n v="0"/>
    <n v="0"/>
    <n v="871118.72750000004"/>
    <n v="0"/>
    <n v="0"/>
    <n v="768199.18599999999"/>
    <n v="0"/>
    <n v="0"/>
    <n v="783054.15699999989"/>
    <n v="0"/>
    <n v="0"/>
    <n v="940138.21049999981"/>
    <n v="24"/>
    <n v="2.5528161425580101E-5"/>
    <n v="825022.58499999996"/>
    <n v="181"/>
    <n v="2.1938793348305732E-4"/>
    <n v="504315.70350000006"/>
    <n v="302"/>
    <n v="5.9883124381035653E-4"/>
    <n v="329344.49200000009"/>
    <n v="708"/>
    <n v="2.1497247326061242E-3"/>
    <n v="308211.10899999994"/>
    <n v="1526"/>
    <n v="4.9511518418370844E-3"/>
    <n v="2536"/>
    <n v="12582017"/>
    <x v="323"/>
    <n v="10423"/>
    <n v="2419"/>
    <n v="685248"/>
    <n v="283.27738735014469"/>
    <x v="300"/>
  </r>
  <r>
    <x v="347"/>
    <n v="707552.38400000019"/>
    <n v="0"/>
    <n v="0"/>
    <n v="749936.22100000002"/>
    <n v="0"/>
    <n v="0"/>
    <n v="852376.92700000014"/>
    <n v="0"/>
    <n v="0"/>
    <n v="777267.75150000001"/>
    <n v="0"/>
    <n v="0"/>
    <n v="763876.29449999996"/>
    <n v="0"/>
    <n v="0"/>
    <n v="920345.44700000016"/>
    <n v="59"/>
    <n v="6.4106363748871775E-5"/>
    <n v="838010.01649999991"/>
    <n v="210"/>
    <n v="2.5059366339924891E-4"/>
    <n v="520356.82700000005"/>
    <n v="320"/>
    <n v="6.1496262448383317E-4"/>
    <n v="323944.09799999988"/>
    <n v="611"/>
    <n v="1.8861278960544613E-3"/>
    <n v="313739.38500000001"/>
    <n v="1232"/>
    <n v="3.9268260820999566E-3"/>
    <n v="2163"/>
    <n v="12509418"/>
    <x v="324"/>
    <n v="10742"/>
    <n v="2068"/>
    <n v="637705"/>
    <n v="308.36798839458413"/>
    <x v="301"/>
  </r>
  <r>
    <x v="348"/>
    <n v="701119.5920000003"/>
    <n v="0"/>
    <n v="0"/>
    <n v="740621.90350000001"/>
    <n v="0"/>
    <n v="0"/>
    <n v="850878.24750000006"/>
    <n v="0"/>
    <n v="0"/>
    <n v="784608.1305000002"/>
    <n v="0"/>
    <n v="0"/>
    <n v="745313.23949999991"/>
    <n v="0"/>
    <n v="0"/>
    <n v="894248.72799999989"/>
    <n v="33"/>
    <n v="3.6902484696629058E-5"/>
    <n v="841568.69849999994"/>
    <n v="193"/>
    <n v="2.2933362462743736E-4"/>
    <n v="533007.98300000001"/>
    <n v="355"/>
    <n v="6.6603130032294466E-4"/>
    <n v="316688.95149999997"/>
    <n v="697"/>
    <n v="2.2008977474542559E-3"/>
    <n v="308740.50000000006"/>
    <n v="1508"/>
    <n v="4.8843608143408455E-3"/>
    <n v="2560"/>
    <n v="12416464"/>
    <x v="325"/>
    <n v="12296"/>
    <n v="2458"/>
    <n v="655914"/>
    <n v="266.84865744507732"/>
    <x v="302"/>
  </r>
  <r>
    <x v="349"/>
    <n v="710555.89799999993"/>
    <n v="0"/>
    <n v="0"/>
    <n v="750265.86599999992"/>
    <n v="0"/>
    <n v="0"/>
    <n v="852672.04350000003"/>
    <n v="0"/>
    <n v="0"/>
    <n v="813370.67750000011"/>
    <n v="0"/>
    <n v="0"/>
    <n v="753157.26700000011"/>
    <n v="0"/>
    <n v="0"/>
    <n v="894925.20100000012"/>
    <n v="32"/>
    <n v="3.5757178325342519E-5"/>
    <n v="872902.8544999999"/>
    <n v="126"/>
    <n v="1.4434595940481028E-4"/>
    <n v="570285.11500000022"/>
    <n v="356"/>
    <n v="6.2424915298727346E-4"/>
    <n v="325997.8004999999"/>
    <n v="624"/>
    <n v="1.9141233439088808E-3"/>
    <n v="321261.679"/>
    <n v="1191"/>
    <n v="3.7072582192412685E-3"/>
    <n v="2171"/>
    <n v="12694911"/>
    <x v="326"/>
    <n v="11045"/>
    <n v="2331"/>
    <n v="652384"/>
    <n v="279.87301587301585"/>
    <x v="303"/>
  </r>
  <r>
    <x v="350"/>
    <n v="709882"/>
    <n v="0"/>
    <n v="0"/>
    <n v="748178.5"/>
    <n v="0"/>
    <n v="0"/>
    <n v="845022"/>
    <n v="0"/>
    <n v="0"/>
    <n v="821614.5"/>
    <n v="0"/>
    <n v="0"/>
    <n v="747846"/>
    <n v="0"/>
    <n v="0"/>
    <n v="881528"/>
    <n v="25"/>
    <n v="2.8359847900463739E-5"/>
    <n v="888401"/>
    <n v="194"/>
    <n v="2.1836985775567565E-4"/>
    <n v="595562.5"/>
    <n v="360"/>
    <n v="6.0447056354286913E-4"/>
    <n v="328421"/>
    <n v="611"/>
    <n v="1.860416964810411E-3"/>
    <n v="323585"/>
    <n v="1422"/>
    <n v="4.3945176692368314E-3"/>
    <n v="2393"/>
    <n v="12746614"/>
    <x v="327"/>
    <n v="18310"/>
    <n v="3867"/>
    <n v="1237533"/>
    <n v="320.02404965089215"/>
    <x v="304"/>
  </r>
  <r>
    <x v="351"/>
    <n v="61090.154999999999"/>
    <n v="0"/>
    <n v="0"/>
    <n v="64609.048499999997"/>
    <n v="0"/>
    <n v="0"/>
    <n v="76283.111000000004"/>
    <n v="0"/>
    <n v="0"/>
    <n v="66296.037000000011"/>
    <n v="0"/>
    <n v="0"/>
    <n v="76806.433499999999"/>
    <n v="0"/>
    <n v="0"/>
    <n v="80344.945500000002"/>
    <n v="0"/>
    <n v="0"/>
    <n v="59095.531000000003"/>
    <n v="0"/>
    <n v="0"/>
    <n v="35141.477999999996"/>
    <n v="0"/>
    <n v="0"/>
    <n v="27773.730500000001"/>
    <n v="12"/>
    <n v="4.3206295243629583E-4"/>
    <n v="23552.728000000003"/>
    <n v="58"/>
    <n v="2.4625597510403037E-3"/>
    <n v="70"/>
    <n v="1057381"/>
    <x v="328"/>
    <s v="NULL"/>
    <s v="NULL"/>
    <s v="NULL"/>
    <s v="NULL"/>
    <x v="0"/>
  </r>
  <r>
    <x v="352"/>
    <n v="59283.511000000006"/>
    <n v="0"/>
    <n v="0"/>
    <n v="63766.895499999999"/>
    <n v="0"/>
    <n v="0"/>
    <n v="80349.05"/>
    <n v="0"/>
    <n v="0"/>
    <n v="63894.028000000006"/>
    <n v="0"/>
    <n v="0"/>
    <n v="73457.303499999995"/>
    <n v="0"/>
    <n v="0"/>
    <n v="80413.594000000012"/>
    <n v="0"/>
    <n v="0"/>
    <n v="61380.737999999998"/>
    <n v="0"/>
    <n v="0"/>
    <n v="35317.6155"/>
    <n v="0"/>
    <n v="0"/>
    <n v="27333.824500000002"/>
    <n v="10"/>
    <n v="3.6584708444293987E-4"/>
    <n v="24560.228999999999"/>
    <n v="85"/>
    <n v="3.4608797825134287E-3"/>
    <n v="95"/>
    <n v="1056389"/>
    <x v="329"/>
    <n v="409"/>
    <n v="273"/>
    <n v="77791"/>
    <n v="284.94871794871796"/>
    <x v="305"/>
  </r>
  <r>
    <x v="353"/>
    <n v="58002.8"/>
    <n v="0"/>
    <n v="0"/>
    <n v="63139.891499999998"/>
    <n v="0"/>
    <n v="0"/>
    <n v="80726.152000000002"/>
    <n v="0"/>
    <n v="0"/>
    <n v="63689.873499999994"/>
    <n v="0"/>
    <n v="0"/>
    <n v="71068.984999999986"/>
    <n v="0"/>
    <n v="0"/>
    <n v="80334.017500000016"/>
    <n v="0"/>
    <n v="0"/>
    <n v="63806.149000000005"/>
    <n v="0"/>
    <n v="0"/>
    <n v="36115.804000000004"/>
    <n v="0"/>
    <n v="0"/>
    <n v="26841.3505"/>
    <n v="0"/>
    <n v="0"/>
    <n v="25087.219000000001"/>
    <n v="101"/>
    <n v="4.0259544112880748E-3"/>
    <n v="101"/>
    <n v="1053959"/>
    <x v="330"/>
    <n v="1803"/>
    <n v="969"/>
    <n v="276782"/>
    <n v="285.63673890608874"/>
    <x v="306"/>
  </r>
  <r>
    <x v="354"/>
    <n v="56621.284999999996"/>
    <n v="0"/>
    <n v="0"/>
    <n v="62382.444500000005"/>
    <n v="0"/>
    <n v="0"/>
    <n v="80704.465499999991"/>
    <n v="0"/>
    <n v="0"/>
    <n v="64064.781499999997"/>
    <n v="0"/>
    <n v="0"/>
    <n v="68555.941999999995"/>
    <n v="0"/>
    <n v="0"/>
    <n v="80064.044499999989"/>
    <n v="0"/>
    <n v="0"/>
    <n v="65371.436499999996"/>
    <n v="0"/>
    <n v="0"/>
    <n v="37532.368499999997"/>
    <n v="0"/>
    <n v="0"/>
    <n v="25726.4935"/>
    <n v="0"/>
    <n v="0"/>
    <n v="26116.228000000003"/>
    <n v="31"/>
    <n v="1.1870014306813372E-3"/>
    <n v="31"/>
    <n v="1052471"/>
    <x v="331"/>
    <n v="1067"/>
    <n v="995"/>
    <n v="285552"/>
    <n v="286.98693467336682"/>
    <x v="307"/>
  </r>
  <r>
    <x v="355"/>
    <n v="56278.313000000002"/>
    <n v="0"/>
    <n v="0"/>
    <n v="61606.002500000002"/>
    <n v="0"/>
    <n v="0"/>
    <n v="80357.444500000012"/>
    <n v="0"/>
    <n v="0"/>
    <n v="64918.816500000001"/>
    <n v="0"/>
    <n v="0"/>
    <n v="66853.608500000002"/>
    <n v="0"/>
    <n v="0"/>
    <n v="79764.088499999983"/>
    <n v="0"/>
    <n v="0"/>
    <n v="67049.796499999997"/>
    <n v="0"/>
    <n v="0"/>
    <n v="39332.573000000004"/>
    <n v="0"/>
    <n v="0"/>
    <n v="25018.2395"/>
    <n v="10"/>
    <n v="3.9970838075956545E-4"/>
    <n v="27201.741999999998"/>
    <n v="61"/>
    <n v="2.2425034396694153E-3"/>
    <n v="71"/>
    <n v="1051695"/>
    <x v="332"/>
    <n v="1297"/>
    <n v="1000"/>
    <n v="278558"/>
    <n v="278.55799999999999"/>
    <x v="308"/>
  </r>
  <r>
    <x v="356"/>
    <n v="55335.516999999993"/>
    <n v="0"/>
    <n v="0"/>
    <n v="60923.832500000004"/>
    <n v="0"/>
    <n v="0"/>
    <n v="79587.999000000011"/>
    <n v="0"/>
    <n v="0"/>
    <n v="66068.327000000005"/>
    <n v="0"/>
    <n v="0"/>
    <n v="65164.205000000002"/>
    <n v="0"/>
    <n v="0"/>
    <n v="78469.448999999993"/>
    <n v="0"/>
    <n v="0"/>
    <n v="68588.189500000008"/>
    <n v="0"/>
    <n v="0"/>
    <n v="40866.898500000003"/>
    <n v="0"/>
    <n v="0"/>
    <n v="24676.996500000001"/>
    <n v="0"/>
    <n v="0"/>
    <n v="27806.086000000003"/>
    <n v="56"/>
    <n v="2.0139475940626809E-3"/>
    <n v="56"/>
    <n v="1053252"/>
    <x v="333"/>
    <n v="1442"/>
    <n v="1010"/>
    <n v="282006"/>
    <n v="279.2138613861386"/>
    <x v="309"/>
  </r>
  <r>
    <x v="357"/>
    <n v="56512.298999999999"/>
    <n v="0"/>
    <n v="0"/>
    <n v="61061.234500000006"/>
    <n v="0"/>
    <n v="0"/>
    <n v="78194.740999999995"/>
    <n v="0"/>
    <n v="0"/>
    <n v="67816.200500000006"/>
    <n v="0"/>
    <n v="0"/>
    <n v="64311.767999999996"/>
    <n v="0"/>
    <n v="0"/>
    <n v="76963.543999999994"/>
    <n v="0"/>
    <n v="0"/>
    <n v="69569.535999999993"/>
    <n v="0"/>
    <n v="0"/>
    <n v="42608.953999999998"/>
    <n v="0"/>
    <n v="0"/>
    <n v="24261.066500000001"/>
    <n v="0"/>
    <n v="0"/>
    <n v="28050.168000000001"/>
    <n v="135"/>
    <n v="4.8128053992403897E-3"/>
    <n v="135"/>
    <n v="1053763"/>
    <x v="334"/>
    <n v="1824"/>
    <n v="982"/>
    <n v="278835"/>
    <n v="283.94602851323828"/>
    <x v="310"/>
  </r>
  <r>
    <x v="358"/>
    <n v="55056.796000000002"/>
    <n v="0"/>
    <n v="0"/>
    <n v="59329.178999999996"/>
    <n v="0"/>
    <n v="0"/>
    <n v="78141.929499999998"/>
    <n v="0"/>
    <n v="0"/>
    <n v="69037.035999999993"/>
    <n v="0"/>
    <n v="0"/>
    <n v="62931.838000000003"/>
    <n v="0"/>
    <n v="0"/>
    <n v="76303.650499999989"/>
    <n v="0"/>
    <n v="0"/>
    <n v="71121.308500000014"/>
    <n v="0"/>
    <n v="0"/>
    <n v="44444.298500000004"/>
    <n v="0"/>
    <n v="0"/>
    <n v="23877.756000000001"/>
    <n v="0"/>
    <n v="0"/>
    <n v="28938.930999999997"/>
    <n v="21"/>
    <n v="7.2566605863913915E-4"/>
    <n v="21"/>
    <n v="1054491"/>
    <x v="335"/>
    <n v="1512"/>
    <n v="852"/>
    <n v="235246"/>
    <n v="276.11032863849766"/>
    <x v="311"/>
  </r>
  <r>
    <x v="359"/>
    <n v="54571"/>
    <n v="0"/>
    <n v="0"/>
    <n v="58897"/>
    <n v="0"/>
    <n v="0"/>
    <n v="77256"/>
    <n v="0"/>
    <n v="0"/>
    <n v="70273.5"/>
    <n v="0"/>
    <n v="0"/>
    <n v="62255.5"/>
    <n v="0"/>
    <n v="0"/>
    <n v="74712"/>
    <n v="0"/>
    <n v="0"/>
    <n v="72317.5"/>
    <n v="0"/>
    <n v="0"/>
    <n v="46669.5"/>
    <n v="0"/>
    <n v="0"/>
    <n v="24576.5"/>
    <n v="0"/>
    <n v="0"/>
    <n v="27652"/>
    <n v="79"/>
    <n v="2.8569362071459571E-3"/>
    <n v="79"/>
    <n v="1056138"/>
    <x v="336"/>
    <n v="2394"/>
    <n v="915"/>
    <n v="212749"/>
    <n v="232.51256830601093"/>
    <x v="312"/>
  </r>
  <r>
    <x v="360"/>
    <n v="295751.25200000009"/>
    <n v="0"/>
    <n v="0"/>
    <n v="285885.6275"/>
    <n v="0"/>
    <n v="0"/>
    <n v="311159.38300000003"/>
    <n v="0"/>
    <n v="0"/>
    <n v="288354.81299999997"/>
    <n v="0"/>
    <n v="0"/>
    <n v="303403.76199999999"/>
    <n v="0"/>
    <n v="0"/>
    <n v="311021.04249999998"/>
    <n v="10"/>
    <n v="3.2152165395690233E-5"/>
    <n v="257316.66699999999"/>
    <n v="12"/>
    <n v="4.6635144702849742E-5"/>
    <n v="157190.96450000006"/>
    <n v="47"/>
    <n v="2.9899937410206539E-4"/>
    <n v="97703.491500000033"/>
    <n v="197"/>
    <n v="2.0163046066782571E-3"/>
    <n v="66003.995999999999"/>
    <n v="296"/>
    <n v="4.4845769640977492E-3"/>
    <n v="540"/>
    <n v="4386090"/>
    <x v="337"/>
    <s v="NULL"/>
    <s v="NULL"/>
    <s v="NULL"/>
    <s v="NULL"/>
    <x v="0"/>
  </r>
  <r>
    <x v="361"/>
    <n v="292395.26299999998"/>
    <n v="0"/>
    <n v="0"/>
    <n v="288831.07150000008"/>
    <n v="0"/>
    <n v="0"/>
    <n v="320726.53999999992"/>
    <n v="0"/>
    <n v="0"/>
    <n v="284427.83799999999"/>
    <n v="0"/>
    <n v="0"/>
    <n v="305193.37249999994"/>
    <n v="0"/>
    <n v="0"/>
    <n v="322680.48249999993"/>
    <n v="0"/>
    <n v="0"/>
    <n v="271887.19099999999"/>
    <n v="0"/>
    <n v="0"/>
    <n v="166278.62549999999"/>
    <n v="32"/>
    <n v="1.9244806663379593E-4"/>
    <n v="93115.970499999996"/>
    <n v="208"/>
    <n v="2.2337736360703024E-3"/>
    <n v="66375.846000000005"/>
    <n v="327"/>
    <n v="4.9264908804326196E-3"/>
    <n v="567"/>
    <n v="4464937"/>
    <x v="338"/>
    <n v="461"/>
    <n v="276"/>
    <n v="81290"/>
    <n v="294.52898550724638"/>
    <x v="313"/>
  </r>
  <r>
    <x v="362"/>
    <n v="285160.06400000001"/>
    <n v="0"/>
    <n v="0"/>
    <n v="281523.55850000004"/>
    <n v="0"/>
    <n v="0"/>
    <n v="313462.69299999997"/>
    <n v="0"/>
    <n v="0"/>
    <n v="279713.58499999996"/>
    <n v="0"/>
    <n v="0"/>
    <n v="290543.84800000011"/>
    <n v="0"/>
    <n v="0"/>
    <n v="310185.56700000004"/>
    <n v="0"/>
    <n v="0"/>
    <n v="270287.87799999997"/>
    <n v="10"/>
    <n v="3.6997589658830354E-5"/>
    <n v="170377.24399999998"/>
    <n v="66"/>
    <n v="3.8737567559198228E-4"/>
    <n v="91435.597000000009"/>
    <n v="212"/>
    <n v="2.3185718358682559E-3"/>
    <n v="64149.275000000009"/>
    <n v="313"/>
    <n v="4.8792445432937464E-3"/>
    <n v="591"/>
    <n v="4364414"/>
    <x v="339"/>
    <n v="4194"/>
    <n v="887"/>
    <n v="321694"/>
    <n v="362.67643742953777"/>
    <x v="314"/>
  </r>
  <r>
    <x v="363"/>
    <n v="293177.50400000002"/>
    <n v="0"/>
    <n v="0"/>
    <n v="290319.99899999995"/>
    <n v="0"/>
    <n v="0"/>
    <n v="325473.98850000004"/>
    <n v="0"/>
    <n v="0"/>
    <n v="290070.87349999993"/>
    <n v="0"/>
    <n v="0"/>
    <n v="294036.80500000005"/>
    <n v="0"/>
    <n v="0"/>
    <n v="319391.42849999998"/>
    <n v="11"/>
    <n v="3.4440498455643435E-5"/>
    <n v="285559.88350000005"/>
    <n v="14"/>
    <n v="4.9026494297473674E-5"/>
    <n v="183335.12349999999"/>
    <n v="44"/>
    <n v="2.3999765653197382E-4"/>
    <n v="95277.525999999998"/>
    <n v="202"/>
    <n v="2.1201222206378447E-3"/>
    <n v="68607.135999999984"/>
    <n v="287"/>
    <n v="4.1832383150347515E-3"/>
    <n v="533"/>
    <n v="4528696"/>
    <x v="340"/>
    <n v="2184"/>
    <n v="823"/>
    <n v="300266"/>
    <n v="364.84325637910086"/>
    <x v="315"/>
  </r>
  <r>
    <x v="364"/>
    <n v="290292.89599999995"/>
    <n v="0"/>
    <n v="0"/>
    <n v="291711.7905"/>
    <n v="0"/>
    <n v="0"/>
    <n v="323312.23599999998"/>
    <n v="0"/>
    <n v="0"/>
    <n v="292231.83850000007"/>
    <n v="0"/>
    <n v="0"/>
    <n v="290766.59100000001"/>
    <n v="0"/>
    <n v="0"/>
    <n v="318635.63299999991"/>
    <n v="0"/>
    <n v="0"/>
    <n v="290556.16700000002"/>
    <n v="17"/>
    <n v="5.8508481081387613E-5"/>
    <n v="191112.99100000004"/>
    <n v="89"/>
    <n v="4.656930935689243E-4"/>
    <n v="96796.508500000011"/>
    <n v="171"/>
    <n v="1.7665926452295538E-3"/>
    <n v="71506.087999999989"/>
    <n v="282"/>
    <n v="3.9437201486955918E-3"/>
    <n v="542"/>
    <n v="4550845"/>
    <x v="341"/>
    <n v="2199"/>
    <n v="739"/>
    <n v="303813"/>
    <n v="411.11366711772666"/>
    <x v="316"/>
  </r>
  <r>
    <x v="365"/>
    <n v="289257.61399999994"/>
    <n v="0"/>
    <n v="0"/>
    <n v="295680.10549999995"/>
    <n v="0"/>
    <n v="0"/>
    <n v="325215.3615"/>
    <n v="0"/>
    <n v="0"/>
    <n v="297682.20650000003"/>
    <n v="0"/>
    <n v="0"/>
    <n v="291809.93099999998"/>
    <n v="0"/>
    <n v="0"/>
    <n v="320518.91800000001"/>
    <n v="11"/>
    <n v="3.4319347103249613E-5"/>
    <n v="299212.5625"/>
    <n v="47"/>
    <n v="1.5707896622823114E-4"/>
    <n v="203724.98549999998"/>
    <n v="93"/>
    <n v="4.564977622737394E-4"/>
    <n v="100084.136"/>
    <n v="160"/>
    <n v="1.5986549556665005E-3"/>
    <n v="73975.439000000013"/>
    <n v="251"/>
    <n v="3.393018052924295E-3"/>
    <n v="504"/>
    <n v="4630485"/>
    <x v="342"/>
    <n v="2099"/>
    <n v="675"/>
    <n v="270600"/>
    <n v="400.88888888888891"/>
    <x v="317"/>
  </r>
  <r>
    <x v="366"/>
    <n v="282159.53300000005"/>
    <n v="0"/>
    <n v="0"/>
    <n v="292192.56250000006"/>
    <n v="0"/>
    <n v="0"/>
    <n v="313941.7145"/>
    <n v="0"/>
    <n v="0"/>
    <n v="294952.59850000008"/>
    <n v="0"/>
    <n v="0"/>
    <n v="284913.77249999996"/>
    <n v="0"/>
    <n v="0"/>
    <n v="310802.07550000004"/>
    <n v="0"/>
    <n v="0"/>
    <n v="296491.658"/>
    <n v="34"/>
    <n v="1.1467438992836689E-4"/>
    <n v="209730.90250000003"/>
    <n v="125"/>
    <n v="5.9600182190604927E-4"/>
    <n v="99825.075500000006"/>
    <n v="221"/>
    <n v="2.2138726055859581E-3"/>
    <n v="74919.367999999988"/>
    <n v="328"/>
    <n v="4.378040135095641E-3"/>
    <n v="674"/>
    <n v="4561064"/>
    <x v="343"/>
    <n v="1865"/>
    <n v="540"/>
    <n v="192113"/>
    <n v="355.76481481481483"/>
    <x v="318"/>
  </r>
  <r>
    <x v="367"/>
    <n v="285449.94899999991"/>
    <n v="0"/>
    <n v="0"/>
    <n v="298578.962"/>
    <n v="0"/>
    <n v="0"/>
    <n v="316673.91549999994"/>
    <n v="0"/>
    <n v="0"/>
    <n v="306575.48400000005"/>
    <n v="0"/>
    <n v="0"/>
    <n v="292541.10699999996"/>
    <n v="0"/>
    <n v="0"/>
    <n v="317880.72850000003"/>
    <n v="12"/>
    <n v="3.7750007861832363E-5"/>
    <n v="311754.42650000006"/>
    <n v="42"/>
    <n v="1.3472142311345817E-4"/>
    <n v="232128.58999999997"/>
    <n v="79"/>
    <n v="3.4032860838038094E-4"/>
    <n v="105298.37049999999"/>
    <n v="156"/>
    <n v="1.4815044075159739E-3"/>
    <n v="79231.443999999974"/>
    <n v="244"/>
    <n v="3.0795854231812319E-3"/>
    <n v="479"/>
    <n v="4731177"/>
    <x v="344"/>
    <n v="2613"/>
    <n v="549"/>
    <n v="200296"/>
    <n v="364.83788706739529"/>
    <x v="319"/>
  </r>
  <r>
    <x v="368"/>
    <n v="282472"/>
    <n v="0"/>
    <n v="0"/>
    <n v="298887.5"/>
    <n v="0"/>
    <n v="0"/>
    <n v="321009.5"/>
    <n v="0"/>
    <n v="0"/>
    <n v="310109.5"/>
    <n v="0"/>
    <n v="0"/>
    <n v="289509.5"/>
    <n v="0"/>
    <n v="0"/>
    <n v="314112"/>
    <n v="0"/>
    <n v="0"/>
    <n v="310077"/>
    <n v="31"/>
    <n v="9.9975167458405491E-5"/>
    <n v="235072.5"/>
    <n v="86"/>
    <n v="3.6584457986365909E-4"/>
    <n v="107617.5"/>
    <n v="207"/>
    <n v="1.9234789880827933E-3"/>
    <n v="81425"/>
    <n v="246"/>
    <n v="3.0211851396991095E-3"/>
    <n v="539"/>
    <n v="4736687"/>
    <x v="345"/>
    <n v="9391"/>
    <n v="642"/>
    <n v="275822"/>
    <n v="429.62928348909657"/>
    <x v="320"/>
  </r>
  <r>
    <x v="369"/>
    <n v="55525.162000000011"/>
    <n v="0"/>
    <n v="0"/>
    <n v="52101.473500000007"/>
    <n v="0"/>
    <n v="0"/>
    <n v="59748.603500000012"/>
    <n v="0"/>
    <n v="0"/>
    <n v="48475.876999999993"/>
    <n v="0"/>
    <n v="0"/>
    <n v="48395.772000000012"/>
    <n v="0"/>
    <n v="0"/>
    <n v="57368.242499999993"/>
    <n v="0"/>
    <n v="0"/>
    <n v="43275.357000000004"/>
    <n v="0"/>
    <n v="0"/>
    <n v="26711.684499999996"/>
    <n v="0"/>
    <n v="0"/>
    <n v="20475.273499999999"/>
    <n v="0"/>
    <n v="0"/>
    <n v="18533.295000000002"/>
    <n v="30"/>
    <n v="1.6187083840191394E-3"/>
    <n v="30"/>
    <n v="786961"/>
    <x v="346"/>
    <s v="NULL"/>
    <s v="NULL"/>
    <s v="NULL"/>
    <s v="NULL"/>
    <x v="0"/>
  </r>
  <r>
    <x v="370"/>
    <n v="50286.19"/>
    <n v="0"/>
    <n v="0"/>
    <n v="47718.2785"/>
    <n v="0"/>
    <n v="0"/>
    <n v="50697.773499999996"/>
    <n v="0"/>
    <n v="0"/>
    <n v="44117.233000000007"/>
    <n v="0"/>
    <n v="0"/>
    <n v="42812.165999999997"/>
    <n v="0"/>
    <n v="0"/>
    <n v="50720.998999999989"/>
    <n v="0"/>
    <n v="0"/>
    <n v="38907.05799999999"/>
    <n v="0"/>
    <n v="0"/>
    <n v="23505.447500000002"/>
    <n v="0"/>
    <n v="0"/>
    <n v="16833.462000000003"/>
    <n v="0"/>
    <n v="0"/>
    <n v="15679.570999999998"/>
    <n v="47"/>
    <n v="2.9975309911221427E-3"/>
    <n v="47"/>
    <n v="696942"/>
    <x v="347"/>
    <n v="685"/>
    <n v="242"/>
    <n v="68416"/>
    <n v="282.71074380165288"/>
    <x v="321"/>
  </r>
  <r>
    <x v="371"/>
    <n v="55489.496999999988"/>
    <n v="0"/>
    <n v="0"/>
    <n v="52455.970499999996"/>
    <n v="0"/>
    <n v="0"/>
    <n v="53973.527500000011"/>
    <n v="0"/>
    <n v="0"/>
    <n v="48668.746500000008"/>
    <n v="0"/>
    <n v="0"/>
    <n v="46004.648499999996"/>
    <n v="0"/>
    <n v="0"/>
    <n v="55810.944499999991"/>
    <n v="0"/>
    <n v="0"/>
    <n v="44807.2595"/>
    <n v="0"/>
    <n v="0"/>
    <n v="26527.199500000002"/>
    <n v="0"/>
    <n v="0"/>
    <n v="18384.468000000001"/>
    <n v="0"/>
    <n v="0"/>
    <n v="17115.792000000001"/>
    <n v="40"/>
    <n v="2.3370230252856544E-3"/>
    <n v="40"/>
    <n v="765863"/>
    <x v="348"/>
    <n v="3523"/>
    <n v="918"/>
    <n v="262826"/>
    <n v="286.3028322440087"/>
    <x v="322"/>
  </r>
  <r>
    <x v="372"/>
    <n v="51202.618000000017"/>
    <n v="0"/>
    <n v="0"/>
    <n v="48095.488500000007"/>
    <n v="0"/>
    <n v="0"/>
    <n v="52223.828500000003"/>
    <n v="0"/>
    <n v="0"/>
    <n v="47278.577999999994"/>
    <n v="0"/>
    <n v="0"/>
    <n v="42249.263000000006"/>
    <n v="0"/>
    <n v="0"/>
    <n v="52419.904500000004"/>
    <n v="0"/>
    <n v="0"/>
    <n v="44757.619500000008"/>
    <n v="0"/>
    <n v="0"/>
    <n v="25997.955999999998"/>
    <n v="0"/>
    <n v="0"/>
    <n v="17962.094499999999"/>
    <n v="0"/>
    <n v="0"/>
    <n v="17188.668999999998"/>
    <n v="70"/>
    <n v="4.072450286872125E-3"/>
    <n v="70"/>
    <n v="730225"/>
    <x v="349"/>
    <n v="2379"/>
    <n v="725"/>
    <n v="183539"/>
    <n v="253.15724137931034"/>
    <x v="323"/>
  </r>
  <r>
    <x v="373"/>
    <n v="46870.54"/>
    <n v="0"/>
    <n v="0"/>
    <n v="45273.320000000007"/>
    <n v="0"/>
    <n v="0"/>
    <n v="45744.827499999999"/>
    <n v="0"/>
    <n v="0"/>
    <n v="44204.324500000002"/>
    <n v="0"/>
    <n v="0"/>
    <n v="39863.222499999996"/>
    <n v="0"/>
    <n v="0"/>
    <n v="47109.229999999996"/>
    <n v="0"/>
    <n v="0"/>
    <n v="43071.206000000006"/>
    <n v="0"/>
    <n v="0"/>
    <n v="26048.099000000002"/>
    <n v="0"/>
    <n v="0"/>
    <n v="16517.38"/>
    <n v="0"/>
    <n v="0"/>
    <n v="15436.463999999996"/>
    <n v="67"/>
    <n v="4.3403722510543877E-3"/>
    <n v="67"/>
    <n v="677707"/>
    <x v="350"/>
    <n v="2370"/>
    <n v="829"/>
    <n v="195376"/>
    <n v="235.67671893848009"/>
    <x v="324"/>
  </r>
  <r>
    <x v="374"/>
    <n v="41355.415000000008"/>
    <n v="0"/>
    <n v="0"/>
    <n v="40078.3845"/>
    <n v="0"/>
    <n v="0"/>
    <n v="40827.654499999997"/>
    <n v="0"/>
    <n v="0"/>
    <n v="39110.934500000003"/>
    <n v="0"/>
    <n v="0"/>
    <n v="34798.731499999994"/>
    <n v="0"/>
    <n v="0"/>
    <n v="41021.547999999995"/>
    <n v="0"/>
    <n v="0"/>
    <n v="37427.782999999996"/>
    <n v="0"/>
    <n v="0"/>
    <n v="22734.86"/>
    <n v="0"/>
    <n v="0"/>
    <n v="14104.488000000001"/>
    <n v="0"/>
    <n v="0"/>
    <n v="14028.978999999999"/>
    <n v="69"/>
    <n v="4.9183907111130468E-3"/>
    <n v="69"/>
    <n v="595696"/>
    <x v="351"/>
    <n v="3203"/>
    <n v="1233"/>
    <n v="281756"/>
    <n v="228.51257096512572"/>
    <x v="325"/>
  </r>
  <r>
    <x v="375"/>
    <n v="39710.264000000003"/>
    <n v="0"/>
    <n v="0"/>
    <n v="38743.917499999996"/>
    <n v="0"/>
    <n v="0"/>
    <n v="41120.637500000012"/>
    <n v="0"/>
    <n v="0"/>
    <n v="36120.849000000002"/>
    <n v="0"/>
    <n v="0"/>
    <n v="32057.331499999997"/>
    <n v="0"/>
    <n v="0"/>
    <n v="36107.326999999997"/>
    <n v="0"/>
    <n v="0"/>
    <n v="36405.509999999995"/>
    <n v="0"/>
    <n v="0"/>
    <n v="22431.744500000001"/>
    <n v="0"/>
    <n v="0"/>
    <n v="13891.526999999998"/>
    <n v="0"/>
    <n v="0"/>
    <n v="13110.413999999999"/>
    <n v="82"/>
    <n v="6.2545698404337198E-3"/>
    <n v="82"/>
    <n v="566542"/>
    <x v="352"/>
    <n v="3936"/>
    <n v="1261"/>
    <n v="320935"/>
    <n v="254.50832672482156"/>
    <x v="326"/>
  </r>
  <r>
    <x v="376"/>
    <n v="49911.003000000004"/>
    <n v="0"/>
    <n v="0"/>
    <n v="48515.613999999994"/>
    <n v="0"/>
    <n v="0"/>
    <n v="49693.340500000006"/>
    <n v="0"/>
    <n v="0"/>
    <n v="48226.347999999998"/>
    <n v="0"/>
    <n v="0"/>
    <n v="41853.084000000003"/>
    <n v="0"/>
    <n v="0"/>
    <n v="45617.474999999991"/>
    <n v="0"/>
    <n v="0"/>
    <n v="46912.019000000015"/>
    <n v="0"/>
    <n v="0"/>
    <n v="28575.081000000002"/>
    <n v="0"/>
    <n v="0"/>
    <n v="16193.599999999995"/>
    <n v="11"/>
    <n v="6.7928070348779784E-4"/>
    <n v="15845.839999999997"/>
    <n v="59"/>
    <n v="3.7233747153827134E-3"/>
    <n v="70"/>
    <n v="716943"/>
    <x v="353"/>
    <n v="5101"/>
    <n v="1550"/>
    <n v="370339"/>
    <n v="238.9283870967742"/>
    <x v="327"/>
  </r>
  <r>
    <x v="377"/>
    <n v="48968"/>
    <n v="0"/>
    <n v="0"/>
    <n v="49396.5"/>
    <n v="0"/>
    <n v="0"/>
    <n v="45727.5"/>
    <n v="0"/>
    <n v="0"/>
    <n v="48349"/>
    <n v="0"/>
    <n v="0"/>
    <n v="43349.5"/>
    <n v="0"/>
    <n v="0"/>
    <n v="44661"/>
    <n v="0"/>
    <n v="0"/>
    <n v="47557.5"/>
    <n v="0"/>
    <n v="0"/>
    <n v="31515.5"/>
    <n v="0"/>
    <n v="0"/>
    <n v="16719.5"/>
    <n v="0"/>
    <n v="0"/>
    <n v="15326"/>
    <n v="55"/>
    <n v="3.5886728435338641E-3"/>
    <n v="55"/>
    <n v="718846"/>
    <x v="354"/>
    <n v="7611"/>
    <n v="1537"/>
    <n v="401341"/>
    <n v="261.11971372804163"/>
    <x v="328"/>
  </r>
  <r>
    <x v="378"/>
    <n v="405972.66799999995"/>
    <n v="0"/>
    <n v="0"/>
    <n v="397587.2190000001"/>
    <n v="0"/>
    <n v="0"/>
    <n v="407754.15950000007"/>
    <n v="0"/>
    <n v="0"/>
    <n v="410046.05249999987"/>
    <n v="0"/>
    <n v="0"/>
    <n v="430503.18000000011"/>
    <n v="0"/>
    <n v="0"/>
    <n v="439565.57549999998"/>
    <n v="11"/>
    <n v="2.5024707604747362E-5"/>
    <n v="348082.75349999988"/>
    <n v="109"/>
    <n v="3.1314392598885265E-4"/>
    <n v="213476.71149999998"/>
    <n v="155"/>
    <n v="7.2607451609540095E-4"/>
    <n v="131034.39199999996"/>
    <n v="378"/>
    <n v="2.8847388401664815E-3"/>
    <n v="94521.242999999959"/>
    <n v="554"/>
    <n v="5.8611163206984092E-3"/>
    <n v="1087"/>
    <n v="6056214"/>
    <x v="355"/>
    <s v="NULL"/>
    <s v="NULL"/>
    <s v="NULL"/>
    <s v="NULL"/>
    <x v="0"/>
  </r>
  <r>
    <x v="379"/>
    <n v="397262.01199999987"/>
    <n v="0"/>
    <n v="0"/>
    <n v="406076.99150000006"/>
    <n v="0"/>
    <n v="0"/>
    <n v="418938.60200000013"/>
    <n v="0"/>
    <n v="0"/>
    <n v="403650.21249999997"/>
    <n v="0"/>
    <n v="0"/>
    <n v="429184.59350000002"/>
    <n v="0"/>
    <n v="0"/>
    <n v="447440.63950000005"/>
    <n v="0"/>
    <n v="0"/>
    <n v="364858.51549999998"/>
    <n v="110"/>
    <n v="3.01486727942355E-4"/>
    <n v="224629.54249999998"/>
    <n v="209"/>
    <n v="9.3042080607006546E-4"/>
    <n v="129101.15100000003"/>
    <n v="373"/>
    <n v="2.8892073936660715E-3"/>
    <n v="92773.649000000005"/>
    <n v="535"/>
    <n v="5.7667236954320935E-3"/>
    <n v="1117"/>
    <n v="6137476"/>
    <x v="356"/>
    <n v="1176"/>
    <n v="666"/>
    <n v="139874"/>
    <n v="210.02102102102103"/>
    <x v="329"/>
  </r>
  <r>
    <x v="380"/>
    <n v="400808.31600000022"/>
    <n v="0"/>
    <n v="0"/>
    <n v="409108.20999999996"/>
    <n v="0"/>
    <n v="0"/>
    <n v="424920.03600000008"/>
    <n v="0"/>
    <n v="0"/>
    <n v="406900.81400000007"/>
    <n v="0"/>
    <n v="0"/>
    <n v="427281.65749999997"/>
    <n v="0"/>
    <n v="0"/>
    <n v="451872.55350000015"/>
    <n v="27"/>
    <n v="5.975136084471214E-5"/>
    <n v="377497.59149999998"/>
    <n v="87"/>
    <n v="2.3046504655646261E-4"/>
    <n v="233075.18299999996"/>
    <n v="236"/>
    <n v="1.0125488134873632E-3"/>
    <n v="131517.88900000002"/>
    <n v="406"/>
    <n v="3.0870325176828219E-3"/>
    <n v="97138.783999999985"/>
    <n v="550"/>
    <n v="5.6620021103002491E-3"/>
    <n v="1192"/>
    <n v="6223143"/>
    <x v="357"/>
    <n v="6492"/>
    <n v="2616"/>
    <n v="519259"/>
    <n v="198.493501529052"/>
    <x v="330"/>
  </r>
  <r>
    <x v="381"/>
    <n v="394986.79999999993"/>
    <n v="0"/>
    <n v="0"/>
    <n v="403847.82349999994"/>
    <n v="0"/>
    <n v="0"/>
    <n v="421288.17999999993"/>
    <n v="0"/>
    <n v="0"/>
    <n v="401877.06849999994"/>
    <n v="0"/>
    <n v="0"/>
    <n v="415203.51199999999"/>
    <n v="0"/>
    <n v="0"/>
    <n v="443411.22549999994"/>
    <n v="0"/>
    <n v="0"/>
    <n v="378795.37450000009"/>
    <n v="83"/>
    <n v="2.1911566399024224E-4"/>
    <n v="234677.81599999999"/>
    <n v="211"/>
    <n v="8.9910500956767042E-4"/>
    <n v="129035.387"/>
    <n v="355"/>
    <n v="2.7511832858687049E-3"/>
    <n v="95555.875999999989"/>
    <n v="630"/>
    <n v="6.5930011462612733E-3"/>
    <n v="1196"/>
    <n v="6144968"/>
    <x v="358"/>
    <n v="6992"/>
    <n v="2747"/>
    <n v="549660"/>
    <n v="200.0946487076811"/>
    <x v="331"/>
  </r>
  <r>
    <x v="382"/>
    <n v="379900.58300000004"/>
    <n v="0"/>
    <n v="0"/>
    <n v="391542.33049999992"/>
    <n v="0"/>
    <n v="0"/>
    <n v="410413.17649999994"/>
    <n v="0"/>
    <n v="0"/>
    <n v="393180.05200000003"/>
    <n v="0"/>
    <n v="0"/>
    <n v="399278.641"/>
    <n v="13"/>
    <n v="3.2558716307592318E-5"/>
    <n v="428875.33699999994"/>
    <n v="25"/>
    <n v="5.8291997331616213E-5"/>
    <n v="377228.21800000005"/>
    <n v="142"/>
    <n v="3.7642995201382304E-4"/>
    <n v="238565.74350000004"/>
    <n v="247"/>
    <n v="1.0353540134315218E-3"/>
    <n v="128136.91949999999"/>
    <n v="411"/>
    <n v="3.2075064829383544E-3"/>
    <n v="95541.606999999989"/>
    <n v="597"/>
    <n v="6.248586545126879E-3"/>
    <n v="1255"/>
    <n v="6009613"/>
    <x v="359"/>
    <n v="5518"/>
    <n v="2656"/>
    <n v="500934"/>
    <n v="188.60466867469879"/>
    <x v="332"/>
  </r>
  <r>
    <x v="383"/>
    <n v="385435.72300000011"/>
    <n v="0"/>
    <n v="0"/>
    <n v="400305.94199999992"/>
    <n v="0"/>
    <n v="0"/>
    <n v="418553.64200000005"/>
    <n v="0"/>
    <n v="0"/>
    <n v="402445.36749999993"/>
    <n v="0"/>
    <n v="0"/>
    <n v="401711.52850000001"/>
    <n v="16"/>
    <n v="3.9829576362282568E-5"/>
    <n v="430628.57949999999"/>
    <n v="59"/>
    <n v="1.3700902078655464E-4"/>
    <n v="389151.23250000004"/>
    <n v="162"/>
    <n v="4.1629059982483795E-4"/>
    <n v="254869.7145"/>
    <n v="257"/>
    <n v="1.0083583312524172E-3"/>
    <n v="136124.41050000006"/>
    <n v="409"/>
    <n v="3.0046043799028966E-3"/>
    <n v="102246.62100000001"/>
    <n v="582"/>
    <n v="5.6921196447166688E-3"/>
    <n v="1248"/>
    <n v="6157257"/>
    <x v="360"/>
    <n v="6180"/>
    <n v="2663"/>
    <n v="479188"/>
    <n v="179.94292151708601"/>
    <x v="333"/>
  </r>
  <r>
    <x v="384"/>
    <n v="386950.95600000006"/>
    <n v="0"/>
    <n v="0"/>
    <n v="403508.19050000003"/>
    <n v="0"/>
    <n v="0"/>
    <n v="421635.10700000008"/>
    <n v="0"/>
    <n v="0"/>
    <n v="409015.95050000004"/>
    <n v="0"/>
    <n v="0"/>
    <n v="403554.53199999989"/>
    <n v="0"/>
    <n v="0"/>
    <n v="432529.56850000005"/>
    <n v="32"/>
    <n v="7.3983381323443551E-5"/>
    <n v="398780.9045"/>
    <n v="80"/>
    <n v="2.0061141117151961E-4"/>
    <n v="265054.38450000004"/>
    <n v="308"/>
    <n v="1.1620256747724162E-3"/>
    <n v="135817.299"/>
    <n v="485"/>
    <n v="3.5709736798697493E-3"/>
    <n v="102567.155"/>
    <n v="645"/>
    <n v="6.2885628445090436E-3"/>
    <n v="1438"/>
    <n v="6231143"/>
    <x v="361"/>
    <n v="4748"/>
    <n v="2720"/>
    <n v="445923"/>
    <n v="163.9422794117647"/>
    <x v="334"/>
  </r>
  <r>
    <x v="385"/>
    <n v="380493.74899999995"/>
    <n v="0"/>
    <n v="0"/>
    <n v="394885.24549999996"/>
    <n v="0"/>
    <n v="0"/>
    <n v="415699.69449999998"/>
    <n v="0"/>
    <n v="0"/>
    <n v="408016.06449999998"/>
    <n v="0"/>
    <n v="0"/>
    <n v="394368.02099999995"/>
    <n v="0"/>
    <n v="0"/>
    <n v="420520.94449999998"/>
    <n v="37"/>
    <n v="8.7986105053561723E-5"/>
    <n v="394299.72900000005"/>
    <n v="178"/>
    <n v="4.5143322936445635E-4"/>
    <n v="270418.30450000003"/>
    <n v="281"/>
    <n v="1.0391308403459056E-3"/>
    <n v="135473.27749999997"/>
    <n v="412"/>
    <n v="3.0411901712498251E-3"/>
    <n v="101073.51000000002"/>
    <n v="519"/>
    <n v="5.1348765863577896E-3"/>
    <n v="1212"/>
    <n v="6148188"/>
    <x v="362"/>
    <n v="8819"/>
    <n v="2706"/>
    <n v="449560"/>
    <n v="166.13451589061344"/>
    <x v="335"/>
  </r>
  <r>
    <x v="386"/>
    <n v="388020"/>
    <n v="0"/>
    <n v="0"/>
    <n v="402079"/>
    <n v="0"/>
    <n v="0"/>
    <n v="425967.5"/>
    <n v="0"/>
    <n v="0"/>
    <n v="423890"/>
    <n v="0"/>
    <n v="0"/>
    <n v="400630.5"/>
    <n v="0"/>
    <n v="0"/>
    <n v="424725"/>
    <n v="48"/>
    <n v="1.1301430337277062E-4"/>
    <n v="404911.5"/>
    <n v="157"/>
    <n v="3.8773904915024644E-4"/>
    <n v="280617"/>
    <n v="337"/>
    <n v="1.2009251043236867E-3"/>
    <n v="138509"/>
    <n v="439"/>
    <n v="3.1694691319697635E-3"/>
    <n v="105893"/>
    <n v="545"/>
    <n v="5.1467046924725899E-3"/>
    <n v="1321"/>
    <n v="6296572"/>
    <x v="363"/>
    <n v="11084"/>
    <n v="2583"/>
    <n v="443455"/>
    <n v="171.68215253581107"/>
    <x v="336"/>
  </r>
  <r>
    <x v="387"/>
    <n v="1985625.7340000004"/>
    <n v="0"/>
    <n v="0"/>
    <n v="1783388.8084999993"/>
    <n v="0"/>
    <n v="0"/>
    <n v="1754194.7675000001"/>
    <n v="0"/>
    <n v="0"/>
    <n v="1741465.0529999998"/>
    <n v="32"/>
    <n v="1.837533285257376E-5"/>
    <n v="1689919.2350000003"/>
    <n v="86"/>
    <n v="5.0890005994872285E-5"/>
    <n v="1594859.3075000001"/>
    <n v="221"/>
    <n v="1.3857021679638032E-4"/>
    <n v="1116246.4085000004"/>
    <n v="317"/>
    <n v="2.8398747587101412E-4"/>
    <n v="642547.36900000018"/>
    <n v="415"/>
    <n v="6.4586677966772571E-4"/>
    <n v="404607.91050000006"/>
    <n v="852"/>
    <n v="2.1057423196376183E-3"/>
    <n v="293159.61399999988"/>
    <n v="1245"/>
    <n v="4.2468332626471551E-3"/>
    <n v="2512"/>
    <n v="23721521"/>
    <x v="364"/>
    <s v="NULL"/>
    <s v="NULL"/>
    <s v="NULL"/>
    <s v="NULL"/>
    <x v="0"/>
  </r>
  <r>
    <x v="388"/>
    <n v="1885797.32"/>
    <n v="0"/>
    <n v="0"/>
    <n v="1810179.8889999997"/>
    <n v="0"/>
    <n v="0"/>
    <n v="1794774.0814999994"/>
    <n v="0"/>
    <n v="0"/>
    <n v="1723955.9595000006"/>
    <n v="0"/>
    <n v="0"/>
    <n v="1696852.5614999998"/>
    <n v="22"/>
    <n v="1.296518065220247E-5"/>
    <n v="1641594.6885000011"/>
    <n v="131"/>
    <n v="7.9800453131156622E-5"/>
    <n v="1184879.3640000003"/>
    <n v="266"/>
    <n v="2.2449542804257999E-4"/>
    <n v="676362.28700000001"/>
    <n v="390"/>
    <n v="5.7661405358634373E-4"/>
    <n v="393878.35749999993"/>
    <n v="826"/>
    <n v="2.0970941517140865E-3"/>
    <n v="286289.02"/>
    <n v="1219"/>
    <n v="4.257934865961677E-3"/>
    <n v="2435"/>
    <n v="24014155"/>
    <x v="365"/>
    <n v="15430"/>
    <n v="1206"/>
    <n v="614743"/>
    <n v="509.73714759535653"/>
    <x v="337"/>
  </r>
  <r>
    <x v="389"/>
    <n v="1907827.2299999988"/>
    <n v="0"/>
    <n v="0"/>
    <n v="1848788.335"/>
    <n v="0"/>
    <n v="0"/>
    <n v="1822134.6175000002"/>
    <n v="0"/>
    <n v="0"/>
    <n v="1762768.2234999998"/>
    <n v="0"/>
    <n v="0"/>
    <n v="1713168.4400000002"/>
    <n v="14"/>
    <n v="8.1719927084344374E-6"/>
    <n v="1675490.6069999998"/>
    <n v="101"/>
    <n v="6.0280851219358704E-5"/>
    <n v="1243153.189"/>
    <n v="280"/>
    <n v="2.2523370609315953E-4"/>
    <n v="706817.67000000039"/>
    <n v="405"/>
    <n v="5.7299076860939228E-4"/>
    <n v="401139.38599999994"/>
    <n v="803"/>
    <n v="2.0017979486063233E-3"/>
    <n v="297694.26100000012"/>
    <n v="1265"/>
    <n v="4.2493261232200898E-3"/>
    <n v="2473"/>
    <n v="24557189"/>
    <x v="366"/>
    <n v="54473"/>
    <n v="3423"/>
    <n v="2076319"/>
    <n v="606.57873210633943"/>
    <x v="338"/>
  </r>
  <r>
    <x v="390"/>
    <n v="1896402.9770000009"/>
    <n v="0"/>
    <n v="0"/>
    <n v="1862698.4809999992"/>
    <n v="0"/>
    <n v="0"/>
    <n v="1828103.7030000002"/>
    <n v="0"/>
    <n v="0"/>
    <n v="1782199.5235000006"/>
    <n v="0"/>
    <n v="0"/>
    <n v="1709094.7964999992"/>
    <n v="24"/>
    <n v="1.4042521251102533E-5"/>
    <n v="1675223.5995"/>
    <n v="106"/>
    <n v="6.3275135350073603E-5"/>
    <n v="1280258.1940000001"/>
    <n v="250"/>
    <n v="1.9527311066755022E-4"/>
    <n v="729971.37850000011"/>
    <n v="440"/>
    <n v="6.0276335889243354E-4"/>
    <n v="403441.53449999983"/>
    <n v="784"/>
    <n v="1.9432803342165563E-3"/>
    <n v="305638.36599999986"/>
    <n v="1211"/>
    <n v="3.9621989079734856E-3"/>
    <n v="2435"/>
    <n v="24741686"/>
    <x v="367"/>
    <n v="51995"/>
    <n v="3001"/>
    <n v="1897547"/>
    <n v="632.30489836721097"/>
    <x v="339"/>
  </r>
  <r>
    <x v="391"/>
    <n v="1907482.9279999994"/>
    <n v="0"/>
    <n v="0"/>
    <n v="1901421.3709999996"/>
    <n v="0"/>
    <n v="0"/>
    <n v="1854962.4179999998"/>
    <n v="0"/>
    <n v="0"/>
    <n v="1819144.1285000001"/>
    <n v="15"/>
    <n v="8.2456358267601659E-6"/>
    <n v="1730734.6839999992"/>
    <n v="42"/>
    <n v="2.4267151047629909E-5"/>
    <n v="1689816.1530000004"/>
    <n v="165"/>
    <n v="9.7643758291142321E-5"/>
    <n v="1327322.0649999999"/>
    <n v="365"/>
    <n v="2.7498977800839919E-4"/>
    <n v="764412.59000000055"/>
    <n v="490"/>
    <n v="6.4101508322880925E-4"/>
    <n v="412851.11949999986"/>
    <n v="841"/>
    <n v="2.0370539409425054E-3"/>
    <n v="314805.11800000007"/>
    <n v="1277"/>
    <n v="4.0564778873766584E-3"/>
    <n v="2608"/>
    <n v="25227175"/>
    <x v="368"/>
    <n v="69023"/>
    <n v="3799"/>
    <n v="1917880"/>
    <n v="504.83811529349828"/>
    <x v="340"/>
  </r>
  <r>
    <x v="392"/>
    <n v="1905859.2329999998"/>
    <n v="0"/>
    <n v="0"/>
    <n v="1922010.828"/>
    <n v="0"/>
    <n v="0"/>
    <n v="1871612.6459999997"/>
    <n v="0"/>
    <n v="0"/>
    <n v="1855529.4105000002"/>
    <n v="40"/>
    <n v="2.1557189971578731E-5"/>
    <n v="1749345.983"/>
    <n v="66"/>
    <n v="3.7728385717509604E-5"/>
    <n v="1697289.5005000005"/>
    <n v="195"/>
    <n v="1.1488906279250263E-4"/>
    <n v="1372031.1184999999"/>
    <n v="458"/>
    <n v="3.3381167075912792E-4"/>
    <n v="801314.96449999977"/>
    <n v="533"/>
    <n v="6.6515667822649295E-4"/>
    <n v="422864.41649999982"/>
    <n v="829"/>
    <n v="1.9604392510997682E-3"/>
    <n v="324317.95400000003"/>
    <n v="1190"/>
    <n v="3.6692387372424034E-3"/>
    <n v="2552"/>
    <n v="25607357"/>
    <x v="369"/>
    <n v="64361"/>
    <n v="5298"/>
    <n v="1888465"/>
    <n v="356.44865987164968"/>
    <x v="341"/>
  </r>
  <r>
    <x v="393"/>
    <n v="1871664.6900000002"/>
    <n v="0"/>
    <n v="0"/>
    <n v="1896369.4990000008"/>
    <n v="0"/>
    <n v="0"/>
    <n v="1859389.7014999995"/>
    <n v="0"/>
    <n v="0"/>
    <n v="1845305.5019999999"/>
    <n v="10"/>
    <n v="5.4191568762796661E-6"/>
    <n v="1730361.5974999999"/>
    <n v="10"/>
    <n v="5.7791388889165404E-6"/>
    <n v="1656561.3884999994"/>
    <n v="157"/>
    <n v="9.4774634426413867E-5"/>
    <n v="1377124.3594999996"/>
    <n v="318"/>
    <n v="2.3091596471030263E-4"/>
    <n v="819493.67900000024"/>
    <n v="496"/>
    <n v="6.0525177034342914E-4"/>
    <n v="420108.28900000011"/>
    <n v="826"/>
    <n v="1.9661597298309907E-3"/>
    <n v="321165.09500000009"/>
    <n v="1253"/>
    <n v="3.9014202337274528E-3"/>
    <n v="2575"/>
    <n v="25410595"/>
    <x v="370"/>
    <n v="56545"/>
    <n v="5111"/>
    <n v="1708123"/>
    <n v="334.20524359225203"/>
    <x v="342"/>
  </r>
  <r>
    <x v="394"/>
    <n v="1903789.1780000012"/>
    <n v="0"/>
    <n v="0"/>
    <n v="1933715.4135000007"/>
    <n v="0"/>
    <n v="0"/>
    <n v="1886854.8010000007"/>
    <n v="0"/>
    <n v="0"/>
    <n v="1896033.1044999999"/>
    <n v="0"/>
    <n v="0"/>
    <n v="1765780.1885000002"/>
    <n v="24"/>
    <n v="1.3591725717790269E-5"/>
    <n v="1675751.7725000004"/>
    <n v="90"/>
    <n v="5.3707238432892651E-5"/>
    <n v="1424612.8570000005"/>
    <n v="320"/>
    <n v="2.2462242877259101E-4"/>
    <n v="874055.15449999995"/>
    <n v="518"/>
    <n v="5.926399464989369E-4"/>
    <n v="437421.21850000019"/>
    <n v="716"/>
    <n v="1.6368661823386139E-3"/>
    <n v="337372.68300000014"/>
    <n v="1026"/>
    <n v="3.0411472288644058E-3"/>
    <n v="2260"/>
    <n v="26031252"/>
    <x v="371"/>
    <n v="36149"/>
    <n v="4572"/>
    <n v="1169619"/>
    <n v="255.8221784776903"/>
    <x v="343"/>
  </r>
  <r>
    <x v="395"/>
    <n v="1909516"/>
    <n v="0"/>
    <n v="0"/>
    <n v="1947488"/>
    <n v="0"/>
    <n v="0"/>
    <n v="1899590.5"/>
    <n v="0"/>
    <n v="0"/>
    <n v="1936122.5"/>
    <n v="0"/>
    <n v="0"/>
    <n v="1793249"/>
    <n v="21"/>
    <n v="1.1710587877087901E-5"/>
    <n v="1690785"/>
    <n v="147"/>
    <n v="8.694186428197553E-5"/>
    <n v="1464594"/>
    <n v="326"/>
    <n v="2.225872835748337E-4"/>
    <n v="919067"/>
    <n v="518"/>
    <n v="5.6361505744412536E-4"/>
    <n v="450971.5"/>
    <n v="741"/>
    <n v="1.6431193545490125E-3"/>
    <n v="345326"/>
    <n v="1031"/>
    <n v="2.9855846359671729E-3"/>
    <n v="2290"/>
    <n v="26458577"/>
    <x v="372"/>
    <n v="55208"/>
    <n v="5104"/>
    <n v="1287046"/>
    <n v="252.16418495297805"/>
    <x v="344"/>
  </r>
  <r>
    <x v="396"/>
    <n v="258158.67400000003"/>
    <n v="0"/>
    <n v="0"/>
    <n v="219308.04149999999"/>
    <n v="0"/>
    <n v="0"/>
    <n v="231589.69300000003"/>
    <n v="0"/>
    <n v="0"/>
    <n v="206561.38449999999"/>
    <n v="0"/>
    <n v="0"/>
    <n v="159020.93349999998"/>
    <n v="0"/>
    <n v="0"/>
    <n v="149994.64250000005"/>
    <n v="0"/>
    <n v="0"/>
    <n v="105608.315"/>
    <n v="0"/>
    <n v="0"/>
    <n v="61686.542500000003"/>
    <n v="0"/>
    <n v="0"/>
    <n v="39617.641499999998"/>
    <n v="22"/>
    <n v="5.5530816997271279E-4"/>
    <n v="29270.849000000002"/>
    <n v="98"/>
    <n v="3.3480409126499882E-3"/>
    <n v="120"/>
    <n v="2632280"/>
    <x v="373"/>
    <s v="NULL"/>
    <s v="NULL"/>
    <s v="NULL"/>
    <s v="NULL"/>
    <x v="0"/>
  </r>
  <r>
    <x v="397"/>
    <n v="255182.77700000006"/>
    <n v="0"/>
    <n v="0"/>
    <n v="225459.39499999996"/>
    <n v="0"/>
    <n v="0"/>
    <n v="223874.8885"/>
    <n v="0"/>
    <n v="0"/>
    <n v="212482.22599999997"/>
    <n v="0"/>
    <n v="0"/>
    <n v="159563.99349999998"/>
    <n v="0"/>
    <n v="0"/>
    <n v="150259.89149999997"/>
    <n v="0"/>
    <n v="0"/>
    <n v="111291.0085"/>
    <n v="0"/>
    <n v="0"/>
    <n v="63772.221000000005"/>
    <n v="0"/>
    <n v="0"/>
    <n v="39529.373499999994"/>
    <n v="36"/>
    <n v="9.1071516729198873E-4"/>
    <n v="28516.637999999995"/>
    <n v="137"/>
    <n v="4.8042128949422449E-3"/>
    <n v="173"/>
    <n v="2655575"/>
    <x v="374"/>
    <n v="656"/>
    <n v="235"/>
    <n v="82429"/>
    <n v="350.76170212765959"/>
    <x v="345"/>
  </r>
  <r>
    <x v="398"/>
    <n v="249335.91699999999"/>
    <n v="0"/>
    <n v="0"/>
    <n v="223398.93600000002"/>
    <n v="0"/>
    <n v="0"/>
    <n v="219454.76850000001"/>
    <n v="0"/>
    <n v="0"/>
    <n v="211326.80149999997"/>
    <n v="0"/>
    <n v="0"/>
    <n v="158587.74249999999"/>
    <n v="0"/>
    <n v="0"/>
    <n v="147657.40600000002"/>
    <n v="0"/>
    <n v="0"/>
    <n v="113023.46050000002"/>
    <n v="0"/>
    <n v="0"/>
    <n v="65640.881999999998"/>
    <n v="0"/>
    <n v="0"/>
    <n v="39311.188500000004"/>
    <n v="41"/>
    <n v="1.0429600722959571E-3"/>
    <n v="29556.431999999997"/>
    <n v="135"/>
    <n v="4.5675337266690378E-3"/>
    <n v="176"/>
    <n v="2633633"/>
    <x v="375"/>
    <n v="6521"/>
    <n v="1212"/>
    <n v="472266"/>
    <n v="389.65841584158414"/>
    <x v="346"/>
  </r>
  <r>
    <x v="399"/>
    <n v="258676.18899999998"/>
    <n v="0"/>
    <n v="0"/>
    <n v="236456.8725"/>
    <n v="0"/>
    <n v="0"/>
    <n v="224158.74300000002"/>
    <n v="0"/>
    <n v="0"/>
    <n v="219588.90049999999"/>
    <n v="0"/>
    <n v="0"/>
    <n v="166696.85649999999"/>
    <n v="0"/>
    <n v="0"/>
    <n v="151661.82149999999"/>
    <n v="0"/>
    <n v="0"/>
    <n v="119402.774"/>
    <n v="0"/>
    <n v="0"/>
    <n v="68707.091"/>
    <n v="0"/>
    <n v="0"/>
    <n v="40747.90400000001"/>
    <n v="34"/>
    <n v="8.343987460066656E-4"/>
    <n v="30229.235000000001"/>
    <n v="123"/>
    <n v="4.0689087897857815E-3"/>
    <n v="157"/>
    <n v="2745765"/>
    <x v="376"/>
    <n v="19173"/>
    <n v="2245"/>
    <n v="898972"/>
    <n v="400.43296213808463"/>
    <x v="347"/>
  </r>
  <r>
    <x v="400"/>
    <n v="247692.30000000002"/>
    <n v="0"/>
    <n v="0"/>
    <n v="234032.679"/>
    <n v="0"/>
    <n v="0"/>
    <n v="216151.72300000003"/>
    <n v="0"/>
    <n v="0"/>
    <n v="214869.48499999999"/>
    <n v="0"/>
    <n v="0"/>
    <n v="171311.6495"/>
    <n v="0"/>
    <n v="0"/>
    <n v="152564.18350000004"/>
    <n v="0"/>
    <n v="0"/>
    <n v="126675.51149999999"/>
    <n v="0"/>
    <n v="0"/>
    <n v="75178.796499999997"/>
    <n v="0"/>
    <n v="0"/>
    <n v="43165.751499999998"/>
    <n v="68"/>
    <n v="1.575322973353076E-3"/>
    <n v="33042.894999999997"/>
    <n v="162"/>
    <n v="4.9027181183731033E-3"/>
    <n v="230"/>
    <n v="2748392"/>
    <x v="377"/>
    <n v="21452"/>
    <n v="2165"/>
    <n v="993055"/>
    <n v="458.68591224018473"/>
    <x v="348"/>
  </r>
  <r>
    <x v="401"/>
    <n v="248174.64800000002"/>
    <n v="0"/>
    <n v="0"/>
    <n v="239492.549"/>
    <n v="0"/>
    <n v="0"/>
    <n v="221493.23249999998"/>
    <n v="0"/>
    <n v="0"/>
    <n v="215202.42599999998"/>
    <n v="0"/>
    <n v="0"/>
    <n v="175380.33149999997"/>
    <n v="0"/>
    <n v="0"/>
    <n v="149777.1115"/>
    <n v="0"/>
    <n v="0"/>
    <n v="126949.21499999998"/>
    <n v="0"/>
    <n v="0"/>
    <n v="75814.583499999993"/>
    <n v="0"/>
    <n v="0"/>
    <n v="41569.349000000002"/>
    <n v="59"/>
    <n v="1.4193149861452003E-3"/>
    <n v="32111.701000000005"/>
    <n v="127"/>
    <n v="3.9549446477469379E-3"/>
    <n v="186"/>
    <n v="2773794"/>
    <x v="378"/>
    <n v="17783"/>
    <n v="2107"/>
    <n v="872739"/>
    <n v="414.2093023255814"/>
    <x v="349"/>
  </r>
  <r>
    <x v="402"/>
    <n v="248849.96399999998"/>
    <n v="0"/>
    <n v="0"/>
    <n v="243919.0785"/>
    <n v="0"/>
    <n v="0"/>
    <n v="228445.19199999998"/>
    <n v="0"/>
    <n v="0"/>
    <n v="216346.06099999999"/>
    <n v="0"/>
    <n v="0"/>
    <n v="181936.38700000002"/>
    <n v="0"/>
    <n v="0"/>
    <n v="150102.1955"/>
    <n v="0"/>
    <n v="0"/>
    <n v="132175.76750000002"/>
    <n v="0"/>
    <n v="0"/>
    <n v="79647.960499999986"/>
    <n v="0"/>
    <n v="0"/>
    <n v="43204.904000000002"/>
    <n v="29"/>
    <n v="6.7122010038490074E-4"/>
    <n v="32956.731"/>
    <n v="141"/>
    <n v="4.2783369503486251E-3"/>
    <n v="170"/>
    <n v="2832328"/>
    <x v="379"/>
    <n v="16099"/>
    <n v="2176"/>
    <n v="960076"/>
    <n v="441.21139705882354"/>
    <x v="350"/>
  </r>
  <r>
    <x v="403"/>
    <n v="247109.09100000001"/>
    <n v="0"/>
    <n v="0"/>
    <n v="247086.87299999999"/>
    <n v="0"/>
    <n v="0"/>
    <n v="232102.82399999996"/>
    <n v="0"/>
    <n v="0"/>
    <n v="216108.56549999997"/>
    <n v="0"/>
    <n v="0"/>
    <n v="188122.239"/>
    <n v="0"/>
    <n v="0"/>
    <n v="150411.18600000002"/>
    <n v="0"/>
    <n v="0"/>
    <n v="135665.0275"/>
    <n v="0"/>
    <n v="0"/>
    <n v="84537.041000000027"/>
    <n v="0"/>
    <n v="0"/>
    <n v="44016.208500000001"/>
    <n v="38"/>
    <n v="8.6331833874332903E-4"/>
    <n v="33245.295000000006"/>
    <n v="145"/>
    <n v="4.3615194270347117E-3"/>
    <n v="183"/>
    <n v="2875876"/>
    <x v="380"/>
    <n v="17225"/>
    <n v="2042"/>
    <n v="1070513"/>
    <n v="524.2473065621939"/>
    <x v="351"/>
  </r>
  <r>
    <x v="404"/>
    <n v="242911"/>
    <n v="0"/>
    <n v="0"/>
    <n v="244248.5"/>
    <n v="0"/>
    <n v="0"/>
    <n v="232889"/>
    <n v="0"/>
    <n v="0"/>
    <n v="215069"/>
    <n v="0"/>
    <n v="0"/>
    <n v="191044"/>
    <n v="0"/>
    <n v="0"/>
    <n v="149039"/>
    <n v="0"/>
    <n v="0"/>
    <n v="137115.5"/>
    <n v="0"/>
    <n v="0"/>
    <n v="88882.5"/>
    <n v="0"/>
    <n v="0"/>
    <n v="44975"/>
    <n v="42"/>
    <n v="9.3385214007782097E-4"/>
    <n v="34299"/>
    <n v="67"/>
    <n v="1.9534097204000115E-3"/>
    <n v="109"/>
    <n v="2883735"/>
    <x v="381"/>
    <n v="5242"/>
    <n v="1638"/>
    <n v="837551"/>
    <n v="511.32539682539681"/>
    <x v="352"/>
  </r>
  <r>
    <x v="405"/>
    <n v="32510.932000000001"/>
    <n v="0"/>
    <n v="0"/>
    <n v="36129.175999999992"/>
    <n v="0"/>
    <n v="0"/>
    <n v="47366.544500000004"/>
    <n v="0"/>
    <n v="0"/>
    <n v="33753.304500000006"/>
    <n v="0"/>
    <n v="0"/>
    <n v="42728.712"/>
    <n v="0"/>
    <n v="0"/>
    <n v="51214.032500000001"/>
    <n v="0"/>
    <n v="0"/>
    <n v="40217.514499999997"/>
    <n v="0"/>
    <n v="0"/>
    <n v="22281.9565"/>
    <n v="0"/>
    <n v="0"/>
    <n v="15101.621500000001"/>
    <n v="0"/>
    <n v="0"/>
    <n v="10728.603000000001"/>
    <n v="0"/>
    <n v="0"/>
    <n v="0"/>
    <n v="620414"/>
    <x v="9"/>
    <s v="NULL"/>
    <s v="NULL"/>
    <s v="NULL"/>
    <s v="NULL"/>
    <x v="0"/>
  </r>
  <r>
    <x v="406"/>
    <n v="29364.756000000001"/>
    <n v="0"/>
    <n v="0"/>
    <n v="33833.352500000001"/>
    <n v="0"/>
    <n v="0"/>
    <n v="42478.224500000004"/>
    <n v="0"/>
    <n v="0"/>
    <n v="31232.878499999999"/>
    <n v="0"/>
    <n v="0"/>
    <n v="38454.044999999998"/>
    <n v="0"/>
    <n v="0"/>
    <n v="47408.284499999994"/>
    <n v="0"/>
    <n v="0"/>
    <n v="38524.708500000001"/>
    <n v="0"/>
    <n v="0"/>
    <n v="21012.474500000004"/>
    <n v="0"/>
    <n v="0"/>
    <n v="13733.102499999999"/>
    <n v="0"/>
    <n v="0"/>
    <n v="10509.152"/>
    <n v="0"/>
    <n v="0"/>
    <n v="0"/>
    <n v="572962"/>
    <x v="9"/>
    <n v="597"/>
    <n v="153"/>
    <n v="40596"/>
    <n v="265.33333333333331"/>
    <x v="353"/>
  </r>
  <r>
    <x v="407"/>
    <n v="32222.307000000001"/>
    <n v="0"/>
    <n v="0"/>
    <n v="36505.900000000009"/>
    <n v="0"/>
    <n v="0"/>
    <n v="45197.784"/>
    <n v="0"/>
    <n v="0"/>
    <n v="35674.634999999995"/>
    <n v="0"/>
    <n v="0"/>
    <n v="40836.442999999999"/>
    <n v="0"/>
    <n v="0"/>
    <n v="50670.371499999994"/>
    <n v="0"/>
    <n v="0"/>
    <n v="43039.538999999997"/>
    <n v="0"/>
    <n v="0"/>
    <n v="23767.729999999996"/>
    <n v="0"/>
    <n v="0"/>
    <n v="14627.708999999999"/>
    <n v="0"/>
    <n v="0"/>
    <n v="11795.152999999998"/>
    <n v="0"/>
    <n v="0"/>
    <n v="0"/>
    <n v="624949"/>
    <x v="9"/>
    <n v="2478"/>
    <n v="523"/>
    <n v="143677"/>
    <n v="274.71701720841298"/>
    <x v="354"/>
  </r>
  <r>
    <x v="408"/>
    <n v="29518.719999999994"/>
    <n v="0"/>
    <n v="0"/>
    <n v="32781.352499999994"/>
    <n v="0"/>
    <n v="0"/>
    <n v="40504.726999999999"/>
    <n v="0"/>
    <n v="0"/>
    <n v="31534.322499999995"/>
    <n v="0"/>
    <n v="0"/>
    <n v="34422.317000000003"/>
    <n v="0"/>
    <n v="0"/>
    <n v="43918.629000000001"/>
    <n v="0"/>
    <n v="0"/>
    <n v="39132.555"/>
    <n v="0"/>
    <n v="0"/>
    <n v="22138.194499999998"/>
    <n v="0"/>
    <n v="0"/>
    <n v="13510.572500000002"/>
    <n v="0"/>
    <n v="0"/>
    <n v="11497.046999999999"/>
    <n v="0"/>
    <n v="0"/>
    <n v="0"/>
    <n v="556475"/>
    <x v="9"/>
    <n v="2359"/>
    <n v="462"/>
    <n v="123398"/>
    <n v="267.09523809523807"/>
    <x v="355"/>
  </r>
  <r>
    <x v="409"/>
    <n v="27006.161"/>
    <n v="0"/>
    <n v="0"/>
    <n v="30522.682000000001"/>
    <n v="0"/>
    <n v="0"/>
    <n v="39091.787499999999"/>
    <n v="0"/>
    <n v="0"/>
    <n v="30427.686999999998"/>
    <n v="0"/>
    <n v="0"/>
    <n v="32867.432500000003"/>
    <n v="0"/>
    <n v="0"/>
    <n v="41990.2235"/>
    <n v="0"/>
    <n v="0"/>
    <n v="38518.670999999995"/>
    <n v="0"/>
    <n v="0"/>
    <n v="22065.7955"/>
    <n v="0"/>
    <n v="0"/>
    <n v="12450.642500000002"/>
    <n v="0"/>
    <n v="0"/>
    <n v="10590.282999999999"/>
    <n v="0"/>
    <n v="0"/>
    <n v="0"/>
    <n v="533260"/>
    <x v="9"/>
    <n v="3486"/>
    <n v="472"/>
    <n v="128220"/>
    <n v="271.65254237288133"/>
    <x v="356"/>
  </r>
  <r>
    <x v="410"/>
    <n v="25182.066999999999"/>
    <n v="0"/>
    <n v="0"/>
    <n v="28685.208500000001"/>
    <n v="0"/>
    <n v="0"/>
    <n v="35748.410499999998"/>
    <n v="0"/>
    <n v="0"/>
    <n v="29424.358"/>
    <n v="0"/>
    <n v="0"/>
    <n v="30349.950499999999"/>
    <n v="0"/>
    <n v="0"/>
    <n v="38498.280500000008"/>
    <n v="0"/>
    <n v="0"/>
    <n v="37167.622000000003"/>
    <n v="0"/>
    <n v="0"/>
    <n v="21700.5275"/>
    <n v="0"/>
    <n v="0"/>
    <n v="11845.665499999999"/>
    <n v="0"/>
    <n v="0"/>
    <n v="10062.275"/>
    <n v="0"/>
    <n v="0"/>
    <n v="0"/>
    <n v="501606"/>
    <x v="9"/>
    <n v="2879"/>
    <n v="476"/>
    <n v="122675"/>
    <n v="257.72058823529414"/>
    <x v="357"/>
  </r>
  <r>
    <x v="411"/>
    <n v="30541.286"/>
    <n v="0"/>
    <n v="0"/>
    <n v="34829.934999999998"/>
    <n v="0"/>
    <n v="0"/>
    <n v="44761.5245"/>
    <n v="0"/>
    <n v="0"/>
    <n v="35253.990999999995"/>
    <n v="0"/>
    <n v="0"/>
    <n v="36272.9755"/>
    <n v="0"/>
    <n v="0"/>
    <n v="46654.234499999999"/>
    <n v="0"/>
    <n v="0"/>
    <n v="46809.87"/>
    <n v="0"/>
    <n v="0"/>
    <n v="28958.415000000001"/>
    <n v="0"/>
    <n v="0"/>
    <n v="14764.664000000001"/>
    <n v="0"/>
    <n v="0"/>
    <n v="12918.938"/>
    <n v="20"/>
    <n v="1.5481148682654875E-3"/>
    <n v="20"/>
    <n v="620040"/>
    <x v="382"/>
    <n v="2571"/>
    <n v="428"/>
    <n v="116197"/>
    <n v="271.48831775700933"/>
    <x v="358"/>
  </r>
  <r>
    <x v="412"/>
    <n v="24254.453999999998"/>
    <n v="0"/>
    <n v="0"/>
    <n v="27207.8295"/>
    <n v="0"/>
    <n v="0"/>
    <n v="37303.719499999999"/>
    <n v="0"/>
    <n v="0"/>
    <n v="29186.805999999997"/>
    <n v="0"/>
    <n v="0"/>
    <n v="28518.552500000002"/>
    <n v="0"/>
    <n v="0"/>
    <n v="36571.197499999995"/>
    <n v="0"/>
    <n v="0"/>
    <n v="37847.984499999999"/>
    <n v="0"/>
    <n v="0"/>
    <n v="24540.716500000002"/>
    <n v="0"/>
    <n v="0"/>
    <n v="12218.003499999999"/>
    <n v="0"/>
    <n v="0"/>
    <n v="11370.297000000002"/>
    <n v="0"/>
    <n v="0"/>
    <n v="0"/>
    <n v="502438"/>
    <x v="9"/>
    <n v="1421"/>
    <n v="438"/>
    <n v="114610"/>
    <n v="261.66666666666669"/>
    <x v="359"/>
  </r>
  <r>
    <x v="413"/>
    <n v="28365"/>
    <n v="0"/>
    <n v="0"/>
    <n v="31975"/>
    <n v="0"/>
    <n v="0"/>
    <n v="42295"/>
    <n v="0"/>
    <n v="0"/>
    <n v="33985"/>
    <n v="0"/>
    <n v="0"/>
    <n v="33502"/>
    <n v="0"/>
    <n v="0"/>
    <n v="41888.5"/>
    <n v="0"/>
    <n v="0"/>
    <n v="45204.5"/>
    <n v="0"/>
    <n v="0"/>
    <n v="30478.5"/>
    <n v="0"/>
    <n v="0"/>
    <n v="14347"/>
    <n v="0"/>
    <n v="0"/>
    <n v="12702"/>
    <n v="0"/>
    <n v="0"/>
    <n v="0"/>
    <n v="588418"/>
    <x v="9"/>
    <n v="1170"/>
    <n v="410"/>
    <n v="105183"/>
    <n v="256.54390243902441"/>
    <x v="360"/>
  </r>
  <r>
    <x v="414"/>
    <n v="519928.79699999973"/>
    <n v="0"/>
    <n v="0"/>
    <n v="495676.1449999999"/>
    <n v="0"/>
    <n v="0"/>
    <n v="553765.00199999998"/>
    <n v="0"/>
    <n v="0"/>
    <n v="519855.6939999999"/>
    <n v="0"/>
    <n v="0"/>
    <n v="570477.37550000008"/>
    <n v="0"/>
    <n v="0"/>
    <n v="567078.0225000002"/>
    <n v="10"/>
    <n v="1.7634257726854504E-5"/>
    <n v="423559.13700000005"/>
    <n v="34"/>
    <n v="8.0272143910804111E-5"/>
    <n v="244284.42800000001"/>
    <n v="110"/>
    <n v="4.5029476868660656E-4"/>
    <n v="149417.52950000003"/>
    <n v="351"/>
    <n v="2.3491219616236523E-3"/>
    <n v="111089.515"/>
    <n v="550"/>
    <n v="4.950962293786232E-3"/>
    <n v="1011"/>
    <n v="7678761"/>
    <x v="383"/>
    <s v="NULL"/>
    <s v="NULL"/>
    <s v="NULL"/>
    <s v="NULL"/>
    <x v="0"/>
  </r>
  <r>
    <x v="415"/>
    <n v="487537.63100000005"/>
    <n v="0"/>
    <n v="0"/>
    <n v="486490.6309999997"/>
    <n v="0"/>
    <n v="0"/>
    <n v="528879.97699999984"/>
    <n v="0"/>
    <n v="0"/>
    <n v="506496.15449999989"/>
    <n v="0"/>
    <n v="0"/>
    <n v="550413.9800000001"/>
    <n v="0"/>
    <n v="0"/>
    <n v="569060.62449999992"/>
    <n v="0"/>
    <n v="0"/>
    <n v="430877.4325"/>
    <n v="0"/>
    <n v="0"/>
    <n v="243658.40049999999"/>
    <n v="113"/>
    <n v="4.6376402277991644E-4"/>
    <n v="142901.0895"/>
    <n v="329"/>
    <n v="2.302291754045724E-3"/>
    <n v="106553.46300000003"/>
    <n v="581"/>
    <n v="5.4526618247968143E-3"/>
    <n v="1023"/>
    <n v="7512499"/>
    <x v="384"/>
    <n v="12060"/>
    <n v="1106"/>
    <n v="772406"/>
    <n v="698.37793851717902"/>
    <x v="361"/>
  </r>
  <r>
    <x v="416"/>
    <n v="499876.48900000018"/>
    <n v="0"/>
    <n v="0"/>
    <n v="499210.61999999988"/>
    <n v="0"/>
    <n v="0"/>
    <n v="548719.81850000005"/>
    <n v="0"/>
    <n v="0"/>
    <n v="526774.42899999977"/>
    <n v="0"/>
    <n v="0"/>
    <n v="552410.25150000013"/>
    <n v="0"/>
    <n v="0"/>
    <n v="584950.78100000019"/>
    <n v="24"/>
    <n v="4.1029093010134801E-5"/>
    <n v="453074.51750000007"/>
    <n v="57"/>
    <n v="1.2580711957608604E-4"/>
    <n v="258776.533"/>
    <n v="197"/>
    <n v="7.6127459362785416E-4"/>
    <n v="147091.04749999999"/>
    <n v="346"/>
    <n v="2.3522845603502827E-3"/>
    <n v="114073.19699999999"/>
    <n v="661"/>
    <n v="5.7945250714766944E-3"/>
    <n v="1204"/>
    <n v="7752924"/>
    <x v="385"/>
    <n v="60107"/>
    <n v="4530"/>
    <n v="3319806"/>
    <n v="732.84900662251653"/>
    <x v="362"/>
  </r>
  <r>
    <x v="417"/>
    <n v="473883.53799999988"/>
    <n v="0"/>
    <n v="0"/>
    <n v="478721.95200000005"/>
    <n v="0"/>
    <n v="0"/>
    <n v="520063.29499999993"/>
    <n v="0"/>
    <n v="0"/>
    <n v="510572.32849999989"/>
    <n v="0"/>
    <n v="0"/>
    <n v="520834.71349999995"/>
    <n v="0"/>
    <n v="0"/>
    <n v="559569.74450000026"/>
    <n v="0"/>
    <n v="0"/>
    <n v="442044.14049999992"/>
    <n v="20"/>
    <n v="4.5244350433822805E-5"/>
    <n v="254760.158"/>
    <n v="123"/>
    <n v="4.8280704865946895E-4"/>
    <n v="139523.08499999999"/>
    <n v="330"/>
    <n v="2.3651999953986109E-3"/>
    <n v="110440.637"/>
    <n v="643"/>
    <n v="5.822132300812426E-3"/>
    <n v="1096"/>
    <n v="7438015"/>
    <x v="386"/>
    <n v="57361"/>
    <n v="4756"/>
    <n v="3592660"/>
    <n v="755.39529015979815"/>
    <x v="363"/>
  </r>
  <r>
    <x v="418"/>
    <n v="488255.38800000009"/>
    <n v="0"/>
    <n v="0"/>
    <n v="493691.82050000009"/>
    <n v="0"/>
    <n v="0"/>
    <n v="520318.41049999988"/>
    <n v="0"/>
    <n v="0"/>
    <n v="528882.54049999989"/>
    <n v="0"/>
    <n v="0"/>
    <n v="524949.31049999991"/>
    <n v="0"/>
    <n v="0"/>
    <n v="569339.75150000025"/>
    <n v="10"/>
    <n v="1.7564204806802421E-5"/>
    <n v="461570.47399999999"/>
    <n v="36"/>
    <n v="7.7994590269220735E-5"/>
    <n v="272779.87299999991"/>
    <n v="195"/>
    <n v="7.1486212620972976E-4"/>
    <n v="144660.02699999997"/>
    <n v="382"/>
    <n v="2.6406741926019417E-3"/>
    <n v="116947.94100000005"/>
    <n v="649"/>
    <n v="5.5494777800320551E-3"/>
    <n v="1226"/>
    <n v="7636698"/>
    <x v="387"/>
    <n v="69716"/>
    <n v="4746"/>
    <n v="3264788"/>
    <n v="687.90307627475772"/>
    <x v="364"/>
  </r>
  <r>
    <x v="419"/>
    <n v="478216.86999999988"/>
    <n v="0"/>
    <n v="0"/>
    <n v="485430.09350000002"/>
    <n v="0"/>
    <n v="0"/>
    <n v="527953.39950000017"/>
    <n v="0"/>
    <n v="0"/>
    <n v="532981.44849999994"/>
    <n v="0"/>
    <n v="0"/>
    <n v="513221.91449999996"/>
    <n v="11"/>
    <n v="2.1433223502773868E-5"/>
    <n v="557147.58050000016"/>
    <n v="29"/>
    <n v="5.205084077359642E-5"/>
    <n v="464901.93700000003"/>
    <n v="104"/>
    <n v="2.2370309031429137E-4"/>
    <n v="279675.89949999994"/>
    <n v="237"/>
    <n v="8.4740944937945946E-4"/>
    <n v="141215.56399999998"/>
    <n v="372"/>
    <n v="2.6342705397543859E-3"/>
    <n v="118009.59400000003"/>
    <n v="620"/>
    <n v="5.2538101266580064E-3"/>
    <n v="1229"/>
    <n v="7602430"/>
    <x v="388"/>
    <n v="89794"/>
    <n v="5714"/>
    <n v="3807165"/>
    <n v="666.28718935946802"/>
    <x v="365"/>
  </r>
  <r>
    <x v="420"/>
    <n v="494128.92500000022"/>
    <n v="0"/>
    <n v="0"/>
    <n v="499071.07199999993"/>
    <n v="0"/>
    <n v="0"/>
    <n v="536600.86250000005"/>
    <n v="0"/>
    <n v="0"/>
    <n v="553409.50099999993"/>
    <n v="0"/>
    <n v="0"/>
    <n v="521963.87599999987"/>
    <n v="0"/>
    <n v="0"/>
    <n v="563631.95899999992"/>
    <n v="0"/>
    <n v="0"/>
    <n v="483104.65600000008"/>
    <n v="101"/>
    <n v="2.0906443095841326E-4"/>
    <n v="299360.01350000006"/>
    <n v="224"/>
    <n v="7.4826292723961265E-4"/>
    <n v="149613.80999999997"/>
    <n v="350"/>
    <n v="2.3393562399086024E-3"/>
    <n v="128290.21399999996"/>
    <n v="632"/>
    <n v="4.9263305461475044E-3"/>
    <n v="1206"/>
    <n v="7832482"/>
    <x v="389"/>
    <n v="82616"/>
    <n v="6263"/>
    <n v="4490712"/>
    <n v="717.02251317260095"/>
    <x v="366"/>
  </r>
  <r>
    <x v="421"/>
    <n v="488937.08900000004"/>
    <n v="0"/>
    <n v="0"/>
    <n v="496420.22350000008"/>
    <n v="0"/>
    <n v="0"/>
    <n v="543268.24900000007"/>
    <n v="0"/>
    <n v="0"/>
    <n v="554272.7705000001"/>
    <n v="0"/>
    <n v="0"/>
    <n v="521451.76500000001"/>
    <n v="0"/>
    <n v="0"/>
    <n v="556729.80849999993"/>
    <n v="0"/>
    <n v="0"/>
    <n v="487489.2800000002"/>
    <n v="80"/>
    <n v="1.6410617275522442E-4"/>
    <n v="310500.52899999998"/>
    <n v="193"/>
    <n v="6.2157704085586275E-4"/>
    <n v="150655.08799999999"/>
    <n v="295"/>
    <n v="1.9581150820475444E-3"/>
    <n v="125222.45600000002"/>
    <n v="494"/>
    <n v="3.9449793254334505E-3"/>
    <n v="982"/>
    <n v="7859259"/>
    <x v="390"/>
    <n v="91130"/>
    <n v="6901"/>
    <n v="4554798"/>
    <n v="660.01999710186931"/>
    <x v="367"/>
  </r>
  <r>
    <x v="422"/>
    <n v="489294"/>
    <n v="0"/>
    <n v="0"/>
    <n v="497268.5"/>
    <n v="0"/>
    <n v="0"/>
    <n v="541136"/>
    <n v="0"/>
    <n v="0"/>
    <n v="558590.5"/>
    <n v="0"/>
    <n v="0"/>
    <n v="522742.5"/>
    <n v="0"/>
    <n v="0"/>
    <n v="554645"/>
    <n v="13"/>
    <n v="2.3438415563107934E-5"/>
    <n v="499958.5"/>
    <n v="72"/>
    <n v="1.4401195299209834E-4"/>
    <n v="328421.5"/>
    <n v="201"/>
    <n v="6.1201839709032447E-4"/>
    <n v="157946"/>
    <n v="315"/>
    <n v="1.9943525002215946E-3"/>
    <n v="131117"/>
    <n v="511"/>
    <n v="3.8972825796807433E-3"/>
    <n v="1027"/>
    <n v="7941828"/>
    <x v="391"/>
    <n v="98385"/>
    <n v="6574"/>
    <n v="4485512"/>
    <n v="682.31092181320355"/>
    <x v="368"/>
  </r>
  <r>
    <x v="423"/>
    <n v="431513.32899999997"/>
    <n v="0"/>
    <n v="0"/>
    <n v="422058.90400000004"/>
    <n v="0"/>
    <n v="0"/>
    <n v="450238.59700000001"/>
    <n v="0"/>
    <n v="0"/>
    <n v="447716.01700000005"/>
    <n v="0"/>
    <n v="0"/>
    <n v="461087.19949999999"/>
    <n v="0"/>
    <n v="0"/>
    <n v="486423.30000000022"/>
    <n v="33"/>
    <n v="6.7842144897253042E-5"/>
    <n v="369166.25050000002"/>
    <n v="23"/>
    <n v="6.2302553304503656E-5"/>
    <n v="200142.73899999997"/>
    <n v="26"/>
    <n v="1.2990728581964696E-4"/>
    <n v="127588.7935"/>
    <n v="144"/>
    <n v="1.1286257675914148E-3"/>
    <n v="103078.38500000001"/>
    <n v="320"/>
    <n v="3.1044335822684841E-3"/>
    <n v="490"/>
    <n v="6465755"/>
    <x v="392"/>
    <s v="NULL"/>
    <s v="NULL"/>
    <s v="NULL"/>
    <s v="NULL"/>
    <x v="0"/>
  </r>
  <r>
    <x v="424"/>
    <n v="425379.18200000009"/>
    <n v="0"/>
    <n v="0"/>
    <n v="426737.10499999998"/>
    <n v="0"/>
    <n v="0"/>
    <n v="457996.52399999998"/>
    <n v="0"/>
    <n v="0"/>
    <n v="447591.53350000008"/>
    <n v="0"/>
    <n v="0"/>
    <n v="460894.45250000001"/>
    <n v="0"/>
    <n v="0"/>
    <n v="488766.64650000003"/>
    <n v="0"/>
    <n v="0"/>
    <n v="387009.15449999995"/>
    <n v="11"/>
    <n v="2.8423100260280799E-5"/>
    <n v="207765.84099999996"/>
    <n v="0"/>
    <n v="0"/>
    <n v="126726.8885"/>
    <n v="102"/>
    <n v="8.0488048911577274E-4"/>
    <n v="106946.40900000001"/>
    <n v="298"/>
    <n v="2.7864423199099649E-3"/>
    <n v="400"/>
    <n v="6541242"/>
    <x v="393"/>
    <n v="355"/>
    <n v="208"/>
    <n v="35787"/>
    <n v="172.05288461538461"/>
    <x v="369"/>
  </r>
  <r>
    <x v="425"/>
    <n v="431446.04999999993"/>
    <n v="0"/>
    <n v="0"/>
    <n v="429336.1005"/>
    <n v="0"/>
    <n v="0"/>
    <n v="460793.06150000007"/>
    <n v="0"/>
    <n v="0"/>
    <n v="457631.69900000002"/>
    <n v="0"/>
    <n v="0"/>
    <n v="456448.83200000005"/>
    <n v="0"/>
    <n v="0"/>
    <n v="489148.84349999996"/>
    <n v="0"/>
    <n v="0"/>
    <n v="402912.34049999999"/>
    <n v="12"/>
    <n v="2.9783153291131327E-5"/>
    <n v="218513.41899999994"/>
    <n v="46"/>
    <n v="2.105133872808059E-4"/>
    <n v="128267.54200000004"/>
    <n v="158"/>
    <n v="1.2318003256038066E-3"/>
    <n v="111299.74999999999"/>
    <n v="365"/>
    <n v="3.2794323437384185E-3"/>
    <n v="569"/>
    <n v="6628098"/>
    <x v="394"/>
    <n v="1534"/>
    <n v="607"/>
    <n v="159639"/>
    <n v="262.99670510708404"/>
    <x v="370"/>
  </r>
  <r>
    <x v="426"/>
    <n v="436138.85900000005"/>
    <n v="0"/>
    <n v="0"/>
    <n v="430436.30999999994"/>
    <n v="0"/>
    <n v="0"/>
    <n v="462795.58349999995"/>
    <n v="0"/>
    <n v="0"/>
    <n v="469387.39749999996"/>
    <n v="0"/>
    <n v="0"/>
    <n v="454882.13249999995"/>
    <n v="0"/>
    <n v="0"/>
    <n v="488429.53000000009"/>
    <n v="0"/>
    <n v="0"/>
    <n v="415130.40549999999"/>
    <n v="0"/>
    <n v="0"/>
    <n v="230226.57000000004"/>
    <n v="10"/>
    <n v="4.3435473151513304E-5"/>
    <n v="128846.41599999998"/>
    <n v="155"/>
    <n v="1.202982627006094E-3"/>
    <n v="113637.503"/>
    <n v="356"/>
    <n v="3.1327685896090133E-3"/>
    <n v="521"/>
    <n v="6707406"/>
    <x v="395"/>
    <n v="2843"/>
    <n v="760"/>
    <n v="312302"/>
    <n v="410.92368421052629"/>
    <x v="371"/>
  </r>
  <r>
    <x v="427"/>
    <n v="438952.03499999997"/>
    <n v="0"/>
    <n v="0"/>
    <n v="433833.65899999999"/>
    <n v="0"/>
    <n v="0"/>
    <n v="463405.23499999999"/>
    <n v="0"/>
    <n v="0"/>
    <n v="476543.6165"/>
    <n v="0"/>
    <n v="0"/>
    <n v="453763.57700000005"/>
    <n v="0"/>
    <n v="0"/>
    <n v="483007.11050000007"/>
    <n v="0"/>
    <n v="0"/>
    <n v="426865.00900000002"/>
    <n v="10"/>
    <n v="2.3426609792699123E-5"/>
    <n v="243287.75349999999"/>
    <n v="22"/>
    <n v="9.042789734995848E-5"/>
    <n v="128817.12249999998"/>
    <n v="158"/>
    <n v="1.2265450192772318E-3"/>
    <n v="117355.77699999996"/>
    <n v="416"/>
    <n v="3.5447764961753876E-3"/>
    <n v="596"/>
    <n v="6778098"/>
    <x v="396"/>
    <n v="2465"/>
    <n v="732"/>
    <n v="297989"/>
    <n v="407.08879781420762"/>
    <x v="372"/>
  </r>
  <r>
    <x v="428"/>
    <n v="444668.22199999989"/>
    <n v="0"/>
    <n v="0"/>
    <n v="439907.55650000001"/>
    <n v="0"/>
    <n v="0"/>
    <n v="462461.99699999997"/>
    <n v="0"/>
    <n v="0"/>
    <n v="489239.5355"/>
    <n v="0"/>
    <n v="0"/>
    <n v="456367.79399999999"/>
    <n v="11"/>
    <n v="2.4103366067063008E-5"/>
    <n v="481823.50349999999"/>
    <n v="14"/>
    <n v="2.905628284694086E-5"/>
    <n v="439974.0465"/>
    <n v="30"/>
    <n v="6.8185840139095566E-5"/>
    <n v="260891.70199999999"/>
    <n v="47"/>
    <n v="1.8015137944096053E-4"/>
    <n v="131314.35450000002"/>
    <n v="133"/>
    <n v="1.0128367192331587E-3"/>
    <n v="123225.58500000001"/>
    <n v="329"/>
    <n v="2.6699000860900758E-3"/>
    <n v="509"/>
    <n v="6894493"/>
    <x v="397"/>
    <n v="1825"/>
    <n v="874"/>
    <n v="194913"/>
    <n v="223.01258581235697"/>
    <x v="373"/>
  </r>
  <r>
    <x v="429"/>
    <n v="425124.89299999992"/>
    <n v="0"/>
    <n v="0"/>
    <n v="421773.18949999998"/>
    <n v="0"/>
    <n v="0"/>
    <n v="442572.21250000002"/>
    <n v="0"/>
    <n v="0"/>
    <n v="481811.38550000003"/>
    <n v="0"/>
    <n v="0"/>
    <n v="442644.85249999998"/>
    <n v="0"/>
    <n v="0"/>
    <n v="456960.75"/>
    <n v="0"/>
    <n v="0"/>
    <n v="424747.80900000001"/>
    <n v="0"/>
    <n v="0"/>
    <n v="260236.47150000004"/>
    <n v="80"/>
    <n v="3.074127140553394E-4"/>
    <n v="126522.07150000002"/>
    <n v="155"/>
    <n v="1.2250826923901571E-3"/>
    <n v="119933.531"/>
    <n v="436"/>
    <n v="3.6353469823213994E-3"/>
    <n v="671"/>
    <n v="6661778"/>
    <x v="398"/>
    <n v="1844"/>
    <n v="1876"/>
    <n v="199582"/>
    <n v="106.38699360341151"/>
    <x v="374"/>
  </r>
  <r>
    <x v="430"/>
    <n v="440558.06500000006"/>
    <n v="0"/>
    <n v="0"/>
    <n v="438307.51799999998"/>
    <n v="0"/>
    <n v="0"/>
    <n v="459496.92900000006"/>
    <n v="0"/>
    <n v="0"/>
    <n v="505117.16900000011"/>
    <n v="0"/>
    <n v="0"/>
    <n v="455464.13849999994"/>
    <n v="0"/>
    <n v="0"/>
    <n v="470410.26699999999"/>
    <n v="0"/>
    <n v="0"/>
    <n v="448530.72499999998"/>
    <n v="39"/>
    <n v="8.6950565092279921E-5"/>
    <n v="286995.0895"/>
    <n v="76"/>
    <n v="2.6481289325335302E-4"/>
    <n v="134891.72649999999"/>
    <n v="163"/>
    <n v="1.2083765567341895E-3"/>
    <n v="123834.977"/>
    <n v="365"/>
    <n v="2.947470971791758E-3"/>
    <n v="604"/>
    <n v="6962621"/>
    <x v="399"/>
    <n v="1683"/>
    <n v="1833"/>
    <n v="202923"/>
    <n v="110.70540098199673"/>
    <x v="375"/>
  </r>
  <r>
    <x v="431"/>
    <n v="434211"/>
    <n v="0"/>
    <n v="0"/>
    <n v="435011"/>
    <n v="0"/>
    <n v="0"/>
    <n v="450994"/>
    <n v="0"/>
    <n v="0"/>
    <n v="514291"/>
    <n v="0"/>
    <n v="0"/>
    <n v="458299"/>
    <n v="0"/>
    <n v="0"/>
    <n v="463854.5"/>
    <n v="10"/>
    <n v="2.1558484395430033E-5"/>
    <n v="450723.5"/>
    <n v="42"/>
    <n v="9.3183514948743523E-5"/>
    <n v="299184"/>
    <n v="115"/>
    <n v="3.8437884378843788E-4"/>
    <n v="136554"/>
    <n v="234"/>
    <n v="1.7136078035063051E-3"/>
    <n v="123485"/>
    <n v="488"/>
    <n v="3.9518969915374336E-3"/>
    <n v="837"/>
    <n v="6975518"/>
    <x v="400"/>
    <n v="1866"/>
    <n v="2112"/>
    <n v="247910"/>
    <n v="117.38162878787878"/>
    <x v="376"/>
  </r>
  <r>
    <x v="432"/>
    <n v="103052.72900000001"/>
    <n v="0"/>
    <n v="0"/>
    <n v="103556.19550000003"/>
    <n v="0"/>
    <n v="0"/>
    <n v="117889.6315"/>
    <n v="0"/>
    <n v="0"/>
    <n v="108624.09550000001"/>
    <n v="0"/>
    <n v="0"/>
    <n v="118290.26500000001"/>
    <n v="0"/>
    <n v="0"/>
    <n v="134287.8075"/>
    <n v="10"/>
    <n v="7.4466924333394901E-5"/>
    <n v="114136.2905"/>
    <n v="0"/>
    <n v="0"/>
    <n v="71904.883500000011"/>
    <n v="10"/>
    <n v="1.3907261250204234E-4"/>
    <n v="48387.595000000001"/>
    <n v="94"/>
    <n v="1.9426466638815176E-3"/>
    <n v="35053.653000000006"/>
    <n v="174"/>
    <n v="4.9638193200577403E-3"/>
    <n v="278"/>
    <n v="1771937"/>
    <x v="401"/>
    <s v="NULL"/>
    <s v="NULL"/>
    <s v="NULL"/>
    <s v="NULL"/>
    <x v="0"/>
  </r>
  <r>
    <x v="433"/>
    <n v="100640.66599999998"/>
    <n v="0"/>
    <n v="0"/>
    <n v="103852.0295"/>
    <n v="0"/>
    <n v="0"/>
    <n v="116767.44949999999"/>
    <n v="0"/>
    <n v="0"/>
    <n v="106229.92150000001"/>
    <n v="0"/>
    <n v="0"/>
    <n v="116464.20000000001"/>
    <n v="0"/>
    <n v="0"/>
    <n v="134138.34100000001"/>
    <n v="0"/>
    <n v="0"/>
    <n v="118856.2775"/>
    <n v="0"/>
    <n v="0"/>
    <n v="74662.132499999992"/>
    <n v="0"/>
    <n v="0"/>
    <n v="47537.929499999998"/>
    <n v="108"/>
    <n v="2.2718700863906998E-3"/>
    <n v="34192.673000000003"/>
    <n v="186"/>
    <n v="5.4397619045460409E-3"/>
    <n v="294"/>
    <n v="1771762"/>
    <x v="402"/>
    <n v="2002"/>
    <n v="438"/>
    <n v="121937"/>
    <n v="278.39497716894977"/>
    <x v="377"/>
  </r>
  <r>
    <x v="434"/>
    <n v="96984.424000000014"/>
    <n v="0"/>
    <n v="0"/>
    <n v="99458.612999999983"/>
    <n v="0"/>
    <n v="0"/>
    <n v="112332.1795"/>
    <n v="0"/>
    <n v="0"/>
    <n v="102118.633"/>
    <n v="0"/>
    <n v="0"/>
    <n v="110082.55750000002"/>
    <n v="0"/>
    <n v="0"/>
    <n v="127435.1905"/>
    <n v="0"/>
    <n v="0"/>
    <n v="118632.41649999999"/>
    <n v="0"/>
    <n v="0"/>
    <n v="74316.733999999997"/>
    <n v="13"/>
    <n v="1.749269552130749E-4"/>
    <n v="46235.532999999996"/>
    <n v="81"/>
    <n v="1.7518993454666136E-3"/>
    <n v="34439.434000000001"/>
    <n v="154"/>
    <n v="4.4716182037138012E-3"/>
    <n v="248"/>
    <n v="1713552"/>
    <x v="403"/>
    <n v="6958"/>
    <n v="1778"/>
    <n v="533256"/>
    <n v="299.91901012373455"/>
    <x v="378"/>
  </r>
  <r>
    <x v="435"/>
    <n v="95141.877000000008"/>
    <n v="0"/>
    <n v="0"/>
    <n v="97909.927499999991"/>
    <n v="0"/>
    <n v="0"/>
    <n v="109437.30749999998"/>
    <n v="0"/>
    <n v="0"/>
    <n v="100228.38299999999"/>
    <n v="0"/>
    <n v="0"/>
    <n v="106944.67049999998"/>
    <n v="0"/>
    <n v="0"/>
    <n v="121877.05100000001"/>
    <n v="0"/>
    <n v="0"/>
    <n v="115971.15150000001"/>
    <n v="0"/>
    <n v="0"/>
    <n v="73309.56"/>
    <n v="0"/>
    <n v="0"/>
    <n v="43122.425499999998"/>
    <n v="98"/>
    <n v="2.2725994390088286E-3"/>
    <n v="32526.327000000001"/>
    <n v="170"/>
    <n v="5.2265354154497675E-3"/>
    <n v="268"/>
    <n v="1665624"/>
    <x v="404"/>
    <n v="4194"/>
    <n v="1679"/>
    <n v="603059"/>
    <n v="359.17748659916617"/>
    <x v="379"/>
  </r>
  <r>
    <x v="436"/>
    <n v="95425.62"/>
    <n v="0"/>
    <n v="0"/>
    <n v="99507.90049999996"/>
    <n v="0"/>
    <n v="0"/>
    <n v="109945.75949999999"/>
    <n v="0"/>
    <n v="0"/>
    <n v="101948.24149999997"/>
    <n v="0"/>
    <n v="0"/>
    <n v="108898.53550000003"/>
    <n v="0"/>
    <n v="0"/>
    <n v="125376.45200000002"/>
    <n v="0"/>
    <n v="0"/>
    <n v="123160.12599999999"/>
    <n v="0"/>
    <n v="0"/>
    <n v="76688.166999999987"/>
    <n v="37"/>
    <n v="4.8247339123387844E-4"/>
    <n v="44348.146500000003"/>
    <n v="98"/>
    <n v="2.2097879558506464E-3"/>
    <n v="33622.367999999995"/>
    <n v="189"/>
    <n v="5.6212578483466726E-3"/>
    <n v="324"/>
    <n v="1709774"/>
    <x v="405"/>
    <n v="7010"/>
    <n v="1807"/>
    <n v="639082"/>
    <n v="353.67017155506363"/>
    <x v="380"/>
  </r>
  <r>
    <x v="437"/>
    <n v="93094.790999999997"/>
    <n v="0"/>
    <n v="0"/>
    <n v="95179.337500000023"/>
    <n v="0"/>
    <n v="0"/>
    <n v="107503.15100000001"/>
    <n v="0"/>
    <n v="0"/>
    <n v="98494.854000000021"/>
    <n v="0"/>
    <n v="0"/>
    <n v="101972.10000000002"/>
    <n v="0"/>
    <n v="0"/>
    <n v="115496.63949999998"/>
    <n v="0"/>
    <n v="0"/>
    <n v="120043.05899999999"/>
    <n v="23"/>
    <n v="1.9159791654426269E-4"/>
    <n v="77907.005999999994"/>
    <n v="32"/>
    <n v="4.1074611441235467E-4"/>
    <n v="43622.194500000005"/>
    <n v="52"/>
    <n v="1.1920537376907984E-3"/>
    <n v="34261.348000000005"/>
    <n v="179"/>
    <n v="5.2245463313352405E-3"/>
    <n v="263"/>
    <n v="1648123"/>
    <x v="406"/>
    <n v="9857"/>
    <n v="1985"/>
    <n v="705839"/>
    <n v="355.58639798488667"/>
    <x v="381"/>
  </r>
  <r>
    <x v="438"/>
    <n v="87532.506999999998"/>
    <n v="0"/>
    <n v="0"/>
    <n v="89557.831999999995"/>
    <n v="0"/>
    <n v="0"/>
    <n v="101765.1795"/>
    <n v="0"/>
    <n v="0"/>
    <n v="92870.896000000008"/>
    <n v="0"/>
    <n v="0"/>
    <n v="95376.820999999996"/>
    <n v="0"/>
    <n v="0"/>
    <n v="105553.47100000001"/>
    <n v="0"/>
    <n v="0"/>
    <n v="109502.32149999998"/>
    <n v="0"/>
    <n v="0"/>
    <n v="73061.259000000005"/>
    <n v="45"/>
    <n v="6.1592149678121476E-4"/>
    <n v="39471.184500000003"/>
    <n v="93"/>
    <n v="2.3561492055045874E-3"/>
    <n v="32636.475000000002"/>
    <n v="207"/>
    <n v="6.3425967418356301E-3"/>
    <n v="345"/>
    <n v="1534068"/>
    <x v="407"/>
    <n v="12378"/>
    <n v="1935"/>
    <n v="710638"/>
    <n v="367.25478036175713"/>
    <x v="382"/>
  </r>
  <r>
    <x v="439"/>
    <n v="95271.116000000009"/>
    <n v="0"/>
    <n v="0"/>
    <n v="98689.831000000006"/>
    <n v="0"/>
    <n v="0"/>
    <n v="108654.20299999998"/>
    <n v="0"/>
    <n v="0"/>
    <n v="101842.219"/>
    <n v="0"/>
    <n v="0"/>
    <n v="104407.56099999999"/>
    <n v="0"/>
    <n v="0"/>
    <n v="114761.05250000002"/>
    <n v="0"/>
    <n v="0"/>
    <n v="120698.5895"/>
    <n v="0"/>
    <n v="0"/>
    <n v="85001.454500000007"/>
    <n v="13"/>
    <n v="1.5293855942194494E-4"/>
    <n v="44130.135999999991"/>
    <n v="51"/>
    <n v="1.1556728490480974E-3"/>
    <n v="33823.551999999989"/>
    <n v="143"/>
    <n v="4.2278232635058564E-3"/>
    <n v="207"/>
    <n v="1685760"/>
    <x v="408"/>
    <n v="11031"/>
    <n v="2191"/>
    <n v="843285"/>
    <n v="384.88589685075306"/>
    <x v="383"/>
  </r>
  <r>
    <x v="440"/>
    <n v="85713"/>
    <n v="0"/>
    <n v="0"/>
    <n v="91031.5"/>
    <n v="0"/>
    <n v="0"/>
    <n v="99222"/>
    <n v="0"/>
    <n v="0"/>
    <n v="93408.5"/>
    <n v="0"/>
    <n v="0"/>
    <n v="93624.5"/>
    <n v="0"/>
    <n v="0"/>
    <n v="103687"/>
    <n v="0"/>
    <n v="0"/>
    <n v="112580"/>
    <n v="0"/>
    <n v="0"/>
    <n v="82059"/>
    <n v="33"/>
    <n v="4.021496727964026E-4"/>
    <n v="42864"/>
    <n v="101"/>
    <n v="2.3562896603210154E-3"/>
    <n v="33061"/>
    <n v="160"/>
    <n v="4.8395390339070208E-3"/>
    <n v="294"/>
    <n v="1555727"/>
    <x v="409"/>
    <n v="12512"/>
    <n v="1800"/>
    <n v="760174"/>
    <n v="422.31888888888886"/>
    <x v="384"/>
  </r>
  <r>
    <x v="441"/>
    <n v="356612.68"/>
    <n v="0"/>
    <n v="0"/>
    <n v="361551.66649999993"/>
    <n v="0"/>
    <n v="0"/>
    <n v="413345.52"/>
    <n v="0"/>
    <n v="0"/>
    <n v="343707.86650000006"/>
    <n v="0"/>
    <n v="0"/>
    <n v="393126.48100000003"/>
    <n v="0"/>
    <n v="0"/>
    <n v="430455.35799999989"/>
    <n v="22"/>
    <n v="5.1108668044503714E-5"/>
    <n v="310313.68350000004"/>
    <n v="0"/>
    <n v="0"/>
    <n v="184588.495"/>
    <n v="25"/>
    <n v="1.3543639325950407E-4"/>
    <n v="130746.22850000006"/>
    <n v="234"/>
    <n v="1.7897265770844006E-3"/>
    <n v="108896.36799999999"/>
    <n v="514"/>
    <n v="4.7200839609269621E-3"/>
    <n v="773"/>
    <n v="5599420"/>
    <x v="410"/>
    <s v="NULL"/>
    <s v="NULL"/>
    <s v="NULL"/>
    <s v="NULL"/>
    <x v="0"/>
  </r>
  <r>
    <x v="442"/>
    <n v="348413.71600000001"/>
    <n v="0"/>
    <n v="0"/>
    <n v="365862.39899999998"/>
    <n v="0"/>
    <n v="0"/>
    <n v="391016.93800000008"/>
    <n v="0"/>
    <n v="0"/>
    <n v="344728.52649999998"/>
    <n v="0"/>
    <n v="0"/>
    <n v="374980.08799999999"/>
    <n v="0"/>
    <n v="0"/>
    <n v="425681.55599999998"/>
    <n v="0"/>
    <n v="0"/>
    <n v="319380.51199999999"/>
    <n v="0"/>
    <n v="0"/>
    <n v="184949.58649999998"/>
    <n v="0"/>
    <n v="0"/>
    <n v="128175.73950000003"/>
    <n v="225"/>
    <n v="1.7554023942260926E-3"/>
    <n v="109223.33700000001"/>
    <n v="501"/>
    <n v="4.5869318202574226E-3"/>
    <n v="726"/>
    <n v="5526493"/>
    <x v="411"/>
    <n v="604"/>
    <n v="610"/>
    <n v="61330"/>
    <n v="100.54098360655738"/>
    <x v="385"/>
  </r>
  <r>
    <x v="443"/>
    <n v="341973.43700000003"/>
    <n v="0"/>
    <n v="0"/>
    <n v="357007.01450000005"/>
    <n v="0"/>
    <n v="0"/>
    <n v="383832.83350000007"/>
    <n v="0"/>
    <n v="0"/>
    <n v="342528.9645"/>
    <n v="0"/>
    <n v="0"/>
    <n v="357420.80950000003"/>
    <n v="0"/>
    <n v="0"/>
    <n v="414427.49749999994"/>
    <n v="0"/>
    <n v="0"/>
    <n v="324060.42050000001"/>
    <n v="0"/>
    <n v="0"/>
    <n v="185348.33350000001"/>
    <n v="33"/>
    <n v="1.780431438300469E-4"/>
    <n v="125104.758"/>
    <n v="241"/>
    <n v="1.9263855656073449E-3"/>
    <n v="108994.40299999999"/>
    <n v="532"/>
    <n v="4.8809845767951963E-3"/>
    <n v="806"/>
    <n v="5429850"/>
    <x v="412"/>
    <n v="1831"/>
    <n v="1902"/>
    <n v="168347"/>
    <n v="88.510515247108302"/>
    <x v="386"/>
  </r>
  <r>
    <x v="444"/>
    <n v="346030.41799999995"/>
    <n v="0"/>
    <n v="0"/>
    <n v="361125.19799999997"/>
    <n v="0"/>
    <n v="0"/>
    <n v="388863.51049999997"/>
    <n v="0"/>
    <n v="0"/>
    <n v="352892.54849999992"/>
    <n v="0"/>
    <n v="0"/>
    <n v="354463.261"/>
    <n v="0"/>
    <n v="0"/>
    <n v="420738.90049999999"/>
    <n v="0"/>
    <n v="0"/>
    <n v="343405.89100000006"/>
    <n v="0"/>
    <n v="0"/>
    <n v="196928.68099999992"/>
    <n v="37"/>
    <n v="1.8788527812259106E-4"/>
    <n v="126236.45200000002"/>
    <n v="257"/>
    <n v="2.0358620345254947E-3"/>
    <n v="112732.58199999998"/>
    <n v="546"/>
    <n v="4.843320274523652E-3"/>
    <n v="840"/>
    <n v="5549948"/>
    <x v="413"/>
    <n v="1367"/>
    <n v="1659"/>
    <n v="172265"/>
    <n v="103.83664858348402"/>
    <x v="387"/>
  </r>
  <r>
    <x v="445"/>
    <n v="339459.902"/>
    <n v="0"/>
    <n v="0"/>
    <n v="357506.37400000007"/>
    <n v="0"/>
    <n v="0"/>
    <n v="382990.37249999994"/>
    <n v="0"/>
    <n v="0"/>
    <n v="351680.359"/>
    <n v="0"/>
    <n v="0"/>
    <n v="345134.61450000003"/>
    <n v="0"/>
    <n v="0"/>
    <n v="412798.35600000003"/>
    <n v="0"/>
    <n v="0"/>
    <n v="347494.14300000004"/>
    <n v="24"/>
    <n v="6.9065912285030942E-5"/>
    <n v="199694.66150000005"/>
    <n v="70"/>
    <n v="3.5053515939884044E-4"/>
    <n v="123355.6005"/>
    <n v="228"/>
    <n v="1.8483149453761526E-3"/>
    <n v="114753.19099999998"/>
    <n v="642"/>
    <n v="5.5946156651974941E-3"/>
    <n v="940"/>
    <n v="5493840"/>
    <x v="414"/>
    <n v="1813"/>
    <n v="1633"/>
    <n v="187578"/>
    <n v="114.86711573790569"/>
    <x v="388"/>
  </r>
  <r>
    <x v="446"/>
    <n v="336435.57700000011"/>
    <n v="0"/>
    <n v="0"/>
    <n v="359039.05800000008"/>
    <n v="0"/>
    <n v="0"/>
    <n v="384179.47449999995"/>
    <n v="0"/>
    <n v="0"/>
    <n v="355827.36649999977"/>
    <n v="0"/>
    <n v="0"/>
    <n v="342489.462"/>
    <n v="0"/>
    <n v="0"/>
    <n v="410188.69999999995"/>
    <n v="14"/>
    <n v="3.4130633047668065E-5"/>
    <n v="360872.45199999999"/>
    <n v="21"/>
    <n v="5.8192305573937242E-5"/>
    <n v="210762.70600000001"/>
    <n v="44"/>
    <n v="2.0876558683014822E-4"/>
    <n v="125037.15499999998"/>
    <n v="193"/>
    <n v="1.5435411978143619E-3"/>
    <n v="117228.76100000001"/>
    <n v="560"/>
    <n v="4.7769847196457186E-3"/>
    <n v="797"/>
    <n v="5548729"/>
    <x v="415"/>
    <n v="5013"/>
    <n v="1429"/>
    <n v="251534"/>
    <n v="176.02099370188944"/>
    <x v="389"/>
  </r>
  <r>
    <x v="447"/>
    <n v="327592.27600000001"/>
    <n v="0"/>
    <n v="0"/>
    <n v="349202.42950000009"/>
    <n v="0"/>
    <n v="0"/>
    <n v="376150.2074999999"/>
    <n v="0"/>
    <n v="0"/>
    <n v="350391.641"/>
    <n v="0"/>
    <n v="0"/>
    <n v="332405.46499999997"/>
    <n v="0"/>
    <n v="0"/>
    <n v="390483.43350000004"/>
    <n v="0"/>
    <n v="0"/>
    <n v="357666.66500000004"/>
    <n v="0"/>
    <n v="0"/>
    <n v="213927.11449999997"/>
    <n v="52"/>
    <n v="2.4307344172587344E-4"/>
    <n v="121853.67199999999"/>
    <n v="238"/>
    <n v="1.9531623142222585E-3"/>
    <n v="114895.12099999997"/>
    <n v="595"/>
    <n v="5.1786359144005787E-3"/>
    <n v="885"/>
    <n v="5424246"/>
    <x v="416"/>
    <n v="4864"/>
    <n v="1286"/>
    <n v="262519"/>
    <n v="204.13608087091757"/>
    <x v="390"/>
  </r>
  <r>
    <x v="448"/>
    <n v="326180.72100000008"/>
    <n v="0"/>
    <n v="0"/>
    <n v="350713.66350000002"/>
    <n v="0"/>
    <n v="0"/>
    <n v="377818.35"/>
    <n v="0"/>
    <n v="0"/>
    <n v="349513.77500000014"/>
    <n v="0"/>
    <n v="0"/>
    <n v="329559.83100000001"/>
    <n v="0"/>
    <n v="0"/>
    <n v="382731.32299999997"/>
    <n v="0"/>
    <n v="0"/>
    <n v="362624.16200000001"/>
    <n v="35"/>
    <n v="9.6518664964195076E-5"/>
    <n v="223179.52899999998"/>
    <n v="45"/>
    <n v="2.0163139604080805E-4"/>
    <n v="120996.37450000001"/>
    <n v="158"/>
    <n v="1.3058242501307342E-3"/>
    <n v="117118.37100000007"/>
    <n v="471"/>
    <n v="4.021572328733976E-3"/>
    <n v="674"/>
    <n v="5438601"/>
    <x v="417"/>
    <n v="3416"/>
    <n v="1096"/>
    <n v="215569"/>
    <n v="196.68704379562044"/>
    <x v="391"/>
  </r>
  <r>
    <x v="449"/>
    <n v="320921"/>
    <n v="0"/>
    <n v="0"/>
    <n v="346557"/>
    <n v="0"/>
    <n v="0"/>
    <n v="374192"/>
    <n v="0"/>
    <n v="0"/>
    <n v="348283"/>
    <n v="0"/>
    <n v="0"/>
    <n v="329957.5"/>
    <n v="0"/>
    <n v="0"/>
    <n v="375786"/>
    <n v="0"/>
    <n v="0"/>
    <n v="371349"/>
    <n v="23"/>
    <n v="6.1936345594036879E-5"/>
    <n v="235423.5"/>
    <n v="105"/>
    <n v="4.4600475313636914E-4"/>
    <n v="123114"/>
    <n v="180"/>
    <n v="1.4620595545591891E-3"/>
    <n v="116026"/>
    <n v="521"/>
    <n v="4.4903728474652233E-3"/>
    <n v="806"/>
    <n v="5446271"/>
    <x v="418"/>
    <n v="4351"/>
    <n v="1152"/>
    <n v="238932"/>
    <n v="207.40625"/>
    <x v="392"/>
  </r>
  <r>
    <x v="450"/>
    <n v="35722.439000000006"/>
    <n v="0"/>
    <n v="0"/>
    <n v="33514.941999999995"/>
    <n v="0"/>
    <n v="0"/>
    <n v="40207.603499999997"/>
    <n v="0"/>
    <n v="0"/>
    <n v="33530.017000000007"/>
    <n v="0"/>
    <n v="0"/>
    <n v="32063.214"/>
    <n v="0"/>
    <n v="0"/>
    <n v="40620.072"/>
    <n v="0"/>
    <n v="0"/>
    <n v="30753.939000000002"/>
    <n v="0"/>
    <n v="0"/>
    <n v="16661.557499999999"/>
    <n v="0"/>
    <n v="0"/>
    <n v="10640.287999999997"/>
    <n v="0"/>
    <n v="0"/>
    <n v="7882.1490000000003"/>
    <n v="10"/>
    <n v="1.2686895413928359E-3"/>
    <n v="10"/>
    <n v="519426"/>
    <x v="419"/>
    <s v="NULL"/>
    <s v="NULL"/>
    <s v="NULL"/>
    <s v="NULL"/>
    <x v="0"/>
  </r>
  <r>
    <x v="451"/>
    <n v="35656.452000000005"/>
    <n v="0"/>
    <n v="0"/>
    <n v="34267.130499999999"/>
    <n v="0"/>
    <n v="0"/>
    <n v="40205.709499999997"/>
    <n v="0"/>
    <n v="0"/>
    <n v="34203.448000000004"/>
    <n v="0"/>
    <n v="0"/>
    <n v="32597.843000000001"/>
    <n v="0"/>
    <n v="0"/>
    <n v="41311.934999999998"/>
    <n v="0"/>
    <n v="0"/>
    <n v="33775.953999999998"/>
    <n v="0"/>
    <n v="0"/>
    <n v="18839.6145"/>
    <n v="0"/>
    <n v="0"/>
    <n v="11339.021500000003"/>
    <n v="0"/>
    <n v="0"/>
    <n v="8804.6000000000022"/>
    <n v="10"/>
    <n v="1.1357699384412692E-3"/>
    <n v="10"/>
    <n v="537671"/>
    <x v="420"/>
    <n v="385"/>
    <n v="364"/>
    <n v="59497"/>
    <n v="163.4532967032967"/>
    <x v="393"/>
  </r>
  <r>
    <x v="452"/>
    <n v="38826.058999999994"/>
    <n v="0"/>
    <n v="0"/>
    <n v="36112.826499999996"/>
    <n v="0"/>
    <n v="0"/>
    <n v="38892.875999999997"/>
    <n v="0"/>
    <n v="0"/>
    <n v="35496.125999999997"/>
    <n v="0"/>
    <n v="0"/>
    <n v="31653.631000000001"/>
    <n v="0"/>
    <n v="0"/>
    <n v="39067.355500000005"/>
    <n v="0"/>
    <n v="0"/>
    <n v="32950.407999999996"/>
    <n v="0"/>
    <n v="0"/>
    <n v="17887.736999999997"/>
    <n v="0"/>
    <n v="0"/>
    <n v="10196.858000000002"/>
    <n v="0"/>
    <n v="0"/>
    <n v="7791.6599999999989"/>
    <n v="22"/>
    <n v="2.8235318276208154E-3"/>
    <n v="22"/>
    <n v="530679"/>
    <x v="421"/>
    <n v="1831"/>
    <n v="1031"/>
    <n v="191606"/>
    <n v="185.84481086323959"/>
    <x v="394"/>
  </r>
  <r>
    <x v="453"/>
    <n v="38454.360000000008"/>
    <n v="0"/>
    <n v="0"/>
    <n v="36947.0245"/>
    <n v="0"/>
    <n v="0"/>
    <n v="39634.353999999999"/>
    <n v="0"/>
    <n v="0"/>
    <n v="38480.666499999992"/>
    <n v="0"/>
    <n v="0"/>
    <n v="34423.305500000002"/>
    <n v="0"/>
    <n v="0"/>
    <n v="41087.623"/>
    <n v="0"/>
    <n v="0"/>
    <n v="35546.203499999996"/>
    <n v="0"/>
    <n v="0"/>
    <n v="19268.929499999998"/>
    <n v="0"/>
    <n v="0"/>
    <n v="10883.417999999998"/>
    <n v="0"/>
    <n v="0"/>
    <n v="8578.1820000000007"/>
    <n v="0"/>
    <n v="0"/>
    <n v="0"/>
    <n v="560013"/>
    <x v="9"/>
    <n v="2267"/>
    <n v="1158"/>
    <n v="217281"/>
    <n v="187.63471502590673"/>
    <x v="395"/>
  </r>
  <r>
    <x v="454"/>
    <n v="34096.671999999999"/>
    <n v="0"/>
    <n v="0"/>
    <n v="32941.123999999996"/>
    <n v="0"/>
    <n v="0"/>
    <n v="35389.470999999998"/>
    <n v="0"/>
    <n v="0"/>
    <n v="34314.1855"/>
    <n v="0"/>
    <n v="0"/>
    <n v="29814.210000000003"/>
    <n v="0"/>
    <n v="0"/>
    <n v="34995.608"/>
    <n v="0"/>
    <n v="0"/>
    <n v="33250.071500000005"/>
    <n v="0"/>
    <n v="0"/>
    <n v="18113.004499999999"/>
    <n v="0"/>
    <n v="0"/>
    <n v="9903.7639999999992"/>
    <n v="0"/>
    <n v="0"/>
    <n v="7621.5540000000001"/>
    <n v="12"/>
    <n v="1.5744820544471639E-3"/>
    <n v="12"/>
    <n v="498694"/>
    <x v="422"/>
    <n v="2228"/>
    <n v="995"/>
    <n v="198792"/>
    <n v="199.79095477386934"/>
    <x v="396"/>
  </r>
  <r>
    <x v="455"/>
    <n v="35911.311000000002"/>
    <n v="0"/>
    <n v="0"/>
    <n v="35381.521000000001"/>
    <n v="0"/>
    <n v="0"/>
    <n v="38528.330499999996"/>
    <n v="0"/>
    <n v="0"/>
    <n v="39013.156499999997"/>
    <n v="0"/>
    <n v="0"/>
    <n v="32814.123500000002"/>
    <n v="0"/>
    <n v="0"/>
    <n v="36386.806499999999"/>
    <n v="0"/>
    <n v="0"/>
    <n v="35783.407500000001"/>
    <n v="0"/>
    <n v="0"/>
    <n v="20162.902999999998"/>
    <n v="0"/>
    <n v="0"/>
    <n v="10639.512999999999"/>
    <n v="0"/>
    <n v="0"/>
    <n v="8257.5889999999999"/>
    <n v="0"/>
    <n v="0"/>
    <n v="0"/>
    <n v="541702"/>
    <x v="9"/>
    <n v="2079"/>
    <n v="1027"/>
    <n v="236444"/>
    <n v="230.22784810126583"/>
    <x v="397"/>
  </r>
  <r>
    <x v="456"/>
    <n v="32801.687000000005"/>
    <n v="0"/>
    <n v="0"/>
    <n v="33497.012000000002"/>
    <n v="0"/>
    <n v="0"/>
    <n v="36285.678500000002"/>
    <n v="0"/>
    <n v="0"/>
    <n v="34206.493499999997"/>
    <n v="0"/>
    <n v="0"/>
    <n v="29993.804"/>
    <n v="0"/>
    <n v="0"/>
    <n v="33466.415999999997"/>
    <n v="0"/>
    <n v="0"/>
    <n v="35390.387499999997"/>
    <n v="0"/>
    <n v="0"/>
    <n v="20909.078000000001"/>
    <n v="0"/>
    <n v="0"/>
    <n v="10735.729500000001"/>
    <n v="0"/>
    <n v="0"/>
    <n v="8752.6949999999997"/>
    <n v="0"/>
    <n v="0"/>
    <n v="0"/>
    <n v="510198"/>
    <x v="9"/>
    <n v="2533"/>
    <n v="1004"/>
    <n v="218422"/>
    <n v="217.55179282868525"/>
    <x v="398"/>
  </r>
  <r>
    <x v="457"/>
    <n v="32210.192999999999"/>
    <n v="0"/>
    <n v="0"/>
    <n v="33513.471000000005"/>
    <n v="0"/>
    <n v="0"/>
    <n v="32507.498"/>
    <n v="0"/>
    <n v="0"/>
    <n v="32937.116000000002"/>
    <n v="0"/>
    <n v="0"/>
    <n v="29570.497499999998"/>
    <n v="0"/>
    <n v="0"/>
    <n v="31285.239499999996"/>
    <n v="0"/>
    <n v="0"/>
    <n v="33659.313500000004"/>
    <n v="0"/>
    <n v="0"/>
    <n v="20741.510999999999"/>
    <n v="0"/>
    <n v="0"/>
    <n v="10625.33"/>
    <n v="0"/>
    <n v="0"/>
    <n v="8469.7879999999986"/>
    <n v="0"/>
    <n v="0"/>
    <n v="0"/>
    <n v="490148"/>
    <x v="9"/>
    <n v="1690"/>
    <n v="931"/>
    <n v="184497"/>
    <n v="198.17078410311493"/>
    <x v="399"/>
  </r>
  <r>
    <x v="458"/>
    <n v="34227"/>
    <n v="0"/>
    <n v="0"/>
    <n v="36123.5"/>
    <n v="0"/>
    <n v="0"/>
    <n v="37771.5"/>
    <n v="0"/>
    <n v="0"/>
    <n v="38293"/>
    <n v="0"/>
    <n v="0"/>
    <n v="32858.5"/>
    <n v="0"/>
    <n v="0"/>
    <n v="33188.5"/>
    <n v="0"/>
    <n v="0"/>
    <n v="37300"/>
    <n v="0"/>
    <n v="0"/>
    <n v="22775.5"/>
    <n v="0"/>
    <n v="0"/>
    <n v="10958.5"/>
    <n v="0"/>
    <n v="0"/>
    <n v="8928"/>
    <n v="22"/>
    <n v="2.4641577060931898E-3"/>
    <n v="22"/>
    <n v="541693"/>
    <x v="423"/>
    <n v="3022"/>
    <n v="988"/>
    <n v="192359"/>
    <n v="194.69534412955466"/>
    <x v="400"/>
  </r>
  <r>
    <x v="459"/>
    <m/>
    <m/>
    <m/>
    <m/>
    <m/>
    <m/>
    <m/>
    <m/>
    <m/>
    <m/>
    <m/>
    <m/>
    <m/>
    <m/>
    <m/>
    <m/>
    <m/>
    <m/>
    <m/>
    <m/>
    <m/>
    <m/>
    <m/>
    <m/>
    <m/>
    <m/>
    <m/>
    <m/>
    <m/>
    <m/>
    <m/>
    <m/>
    <x v="424"/>
    <m/>
    <m/>
    <m/>
    <m/>
    <x v="4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837B74-18E9-4386-83B1-E79123366383}"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LI &lt; 1.48%">
  <location ref="G3:H404" firstHeaderRow="1" firstDataRow="1" firstDataCol="1"/>
  <pivotFields count="38">
    <pivotField axis="axisRow" showAll="0">
      <items count="4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t="default"/>
      </items>
    </pivotField>
    <pivotField numFmtId="1" showAll="0"/>
    <pivotField numFmtId="1" showAll="0"/>
    <pivotField numFmtId="10" showAll="0"/>
    <pivotField numFmtId="1" showAll="0"/>
    <pivotField numFmtId="1" showAll="0"/>
    <pivotField numFmtId="10" showAll="0"/>
    <pivotField numFmtId="1" showAll="0"/>
    <pivotField numFmtId="1" showAll="0"/>
    <pivotField numFmtId="10" showAll="0"/>
    <pivotField numFmtId="1" showAll="0"/>
    <pivotField numFmtId="1" showAll="0"/>
    <pivotField numFmtId="10" showAll="0"/>
    <pivotField numFmtId="1" showAll="0"/>
    <pivotField numFmtId="1" showAll="0"/>
    <pivotField numFmtId="10" showAll="0"/>
    <pivotField numFmtId="1" showAll="0"/>
    <pivotField numFmtId="1" showAll="0"/>
    <pivotField numFmtId="10" showAll="0"/>
    <pivotField numFmtId="1" showAll="0"/>
    <pivotField numFmtId="1" showAll="0"/>
    <pivotField numFmtId="10" showAll="0"/>
    <pivotField numFmtId="1" showAll="0"/>
    <pivotField numFmtId="1" showAll="0"/>
    <pivotField numFmtId="10" showAll="0"/>
    <pivotField numFmtId="1" showAll="0"/>
    <pivotField numFmtId="1" showAll="0"/>
    <pivotField numFmtId="10" showAll="0"/>
    <pivotField numFmtId="1" showAll="0"/>
    <pivotField showAll="0"/>
    <pivotField numFmtId="10" showAll="0"/>
    <pivotField numFmtId="1" showAll="0"/>
    <pivotField numFmtId="1" showAll="0"/>
    <pivotField showAll="0"/>
    <pivotField showAll="0"/>
    <pivotField showAll="0"/>
    <pivotField dataField="1" showAll="0"/>
    <pivotField axis="axisRow" showAll="0">
      <items count="402">
        <item x="208"/>
        <item x="201"/>
        <item x="225"/>
        <item x="227"/>
        <item x="203"/>
        <item x="207"/>
        <item x="202"/>
        <item x="205"/>
        <item x="131"/>
        <item x="226"/>
        <item x="64"/>
        <item x="63"/>
        <item x="229"/>
        <item x="117"/>
        <item x="134"/>
        <item x="116"/>
        <item x="307"/>
        <item x="57"/>
        <item x="206"/>
        <item x="204"/>
        <item x="145"/>
        <item x="228"/>
        <item x="230"/>
        <item x="49"/>
        <item x="308"/>
        <item x="129"/>
        <item x="273"/>
        <item x="119"/>
        <item x="62"/>
        <item x="133"/>
        <item x="309"/>
        <item x="305"/>
        <item x="231"/>
        <item x="265"/>
        <item x="50"/>
        <item x="59"/>
        <item x="130"/>
        <item x="215"/>
        <item x="313"/>
        <item x="147"/>
        <item x="271"/>
        <item x="257"/>
        <item x="352"/>
        <item x="51"/>
        <item x="311"/>
        <item x="393"/>
        <item x="306"/>
        <item x="310"/>
        <item x="132"/>
        <item x="379"/>
        <item x="115"/>
        <item x="266"/>
        <item x="121"/>
        <item x="113"/>
        <item x="169"/>
        <item x="174"/>
        <item x="232"/>
        <item x="316"/>
        <item x="315"/>
        <item x="146"/>
        <item x="376"/>
        <item x="177"/>
        <item x="317"/>
        <item x="387"/>
        <item x="43"/>
        <item x="345"/>
        <item x="118"/>
        <item x="41"/>
        <item x="14"/>
        <item x="289"/>
        <item x="372"/>
        <item x="375"/>
        <item x="105"/>
        <item x="61"/>
        <item x="329"/>
        <item x="135"/>
        <item x="294"/>
        <item x="9"/>
        <item x="274"/>
        <item x="278"/>
        <item x="151"/>
        <item x="293"/>
        <item x="120"/>
        <item x="397"/>
        <item x="46"/>
        <item x="170"/>
        <item x="161"/>
        <item x="12"/>
        <item x="371"/>
        <item x="275"/>
        <item x="267"/>
        <item x="399"/>
        <item x="152"/>
        <item x="374"/>
        <item x="279"/>
        <item x="58"/>
        <item x="373"/>
        <item x="114"/>
        <item x="42"/>
        <item x="47"/>
        <item x="219"/>
        <item x="394"/>
        <item x="370"/>
        <item x="223"/>
        <item x="171"/>
        <item x="388"/>
        <item x="318"/>
        <item x="148"/>
        <item x="167"/>
        <item x="385"/>
        <item x="276"/>
        <item x="369"/>
        <item x="224"/>
        <item x="321"/>
        <item x="277"/>
        <item x="48"/>
        <item x="163"/>
        <item x="11"/>
        <item x="269"/>
        <item x="222"/>
        <item x="291"/>
        <item x="96"/>
        <item x="395"/>
        <item x="44"/>
        <item x="334"/>
        <item x="292"/>
        <item x="18"/>
        <item x="164"/>
        <item x="165"/>
        <item x="45"/>
        <item x="386"/>
        <item x="221"/>
        <item x="380"/>
        <item x="332"/>
        <item x="360"/>
        <item x="297"/>
        <item x="149"/>
        <item x="213"/>
        <item x="396"/>
        <item x="290"/>
        <item x="312"/>
        <item x="166"/>
        <item x="235"/>
        <item x="325"/>
        <item x="95"/>
        <item x="398"/>
        <item x="162"/>
        <item x="175"/>
        <item x="82"/>
        <item x="150"/>
        <item x="324"/>
        <item x="214"/>
        <item x="326"/>
        <item x="179"/>
        <item x="359"/>
        <item x="180"/>
        <item x="330"/>
        <item x="122"/>
        <item x="19"/>
        <item x="299"/>
        <item x="331"/>
        <item x="77"/>
        <item x="10"/>
        <item x="168"/>
        <item x="17"/>
        <item x="270"/>
        <item x="333"/>
        <item x="127"/>
        <item x="107"/>
        <item x="110"/>
        <item x="323"/>
        <item x="13"/>
        <item x="314"/>
        <item x="319"/>
        <item x="378"/>
        <item x="383"/>
        <item x="183"/>
        <item x="111"/>
        <item x="322"/>
        <item x="78"/>
        <item x="123"/>
        <item x="280"/>
        <item x="193"/>
        <item x="295"/>
        <item x="327"/>
        <item x="260"/>
        <item x="25"/>
        <item x="346"/>
        <item x="92"/>
        <item x="381"/>
        <item x="173"/>
        <item x="21"/>
        <item x="76"/>
        <item x="20"/>
        <item x="353"/>
        <item x="52"/>
        <item x="157"/>
        <item x="178"/>
        <item x="304"/>
        <item x="15"/>
        <item x="298"/>
        <item x="259"/>
        <item x="60"/>
        <item x="300"/>
        <item x="361"/>
        <item x="182"/>
        <item x="400"/>
        <item x="108"/>
        <item x="159"/>
        <item x="22"/>
        <item x="391"/>
        <item x="363"/>
        <item x="199"/>
        <item x="351"/>
        <item x="158"/>
        <item x="198"/>
        <item x="83"/>
        <item x="377"/>
        <item x="384"/>
        <item x="220"/>
        <item x="156"/>
        <item x="109"/>
        <item x="350"/>
        <item x="81"/>
        <item x="301"/>
        <item x="250"/>
        <item x="258"/>
        <item x="303"/>
        <item x="261"/>
        <item x="262"/>
        <item x="75"/>
        <item x="354"/>
        <item x="272"/>
        <item x="194"/>
        <item x="254"/>
        <item x="382"/>
        <item x="89"/>
        <item x="153"/>
        <item x="296"/>
        <item x="124"/>
        <item x="176"/>
        <item x="251"/>
        <item x="181"/>
        <item x="106"/>
        <item x="27"/>
        <item x="362"/>
        <item x="392"/>
        <item x="366"/>
        <item x="97"/>
        <item x="91"/>
        <item x="102"/>
        <item x="390"/>
        <item x="54"/>
        <item x="246"/>
        <item x="238"/>
        <item x="302"/>
        <item x="328"/>
        <item x="355"/>
        <item x="103"/>
        <item x="263"/>
        <item x="197"/>
        <item x="218"/>
        <item x="154"/>
        <item x="195"/>
        <item x="335"/>
        <item x="74"/>
        <item x="196"/>
        <item x="31"/>
        <item x="255"/>
        <item x="253"/>
        <item x="389"/>
        <item x="367"/>
        <item x="172"/>
        <item x="143"/>
        <item x="40"/>
        <item x="248"/>
        <item x="349"/>
        <item x="104"/>
        <item x="216"/>
        <item x="23"/>
        <item x="125"/>
        <item x="160"/>
        <item x="247"/>
        <item x="53"/>
        <item x="39"/>
        <item x="100"/>
        <item x="252"/>
        <item x="155"/>
        <item x="94"/>
        <item x="55"/>
        <item x="79"/>
        <item x="256"/>
        <item x="28"/>
        <item x="347"/>
        <item x="364"/>
        <item x="112"/>
        <item x="98"/>
        <item x="249"/>
        <item x="184"/>
        <item x="101"/>
        <item x="348"/>
        <item x="126"/>
        <item x="368"/>
        <item x="210"/>
        <item x="358"/>
        <item x="243"/>
        <item x="236"/>
        <item x="200"/>
        <item x="99"/>
        <item x="24"/>
        <item x="142"/>
        <item x="244"/>
        <item x="237"/>
        <item x="90"/>
        <item x="287"/>
        <item x="30"/>
        <item x="357"/>
        <item x="365"/>
        <item x="38"/>
        <item x="56"/>
        <item x="209"/>
        <item x="283"/>
        <item x="93"/>
        <item x="281"/>
        <item x="37"/>
        <item x="245"/>
        <item x="336"/>
        <item x="337"/>
        <item x="282"/>
        <item x="264"/>
        <item x="234"/>
        <item x="239"/>
        <item x="36"/>
        <item x="242"/>
        <item x="241"/>
        <item x="88"/>
        <item x="217"/>
        <item x="35"/>
        <item x="338"/>
        <item x="191"/>
        <item x="26"/>
        <item x="233"/>
        <item x="356"/>
        <item x="339"/>
        <item x="16"/>
        <item x="80"/>
        <item x="87"/>
        <item x="34"/>
        <item x="4"/>
        <item x="33"/>
        <item x="29"/>
        <item x="240"/>
        <item x="268"/>
        <item x="140"/>
        <item x="84"/>
        <item x="211"/>
        <item x="285"/>
        <item x="128"/>
        <item x="137"/>
        <item x="7"/>
        <item x="141"/>
        <item x="139"/>
        <item x="136"/>
        <item x="32"/>
        <item x="138"/>
        <item x="284"/>
        <item x="343"/>
        <item x="190"/>
        <item x="286"/>
        <item x="66"/>
        <item x="144"/>
        <item x="6"/>
        <item x="186"/>
        <item x="342"/>
        <item x="65"/>
        <item x="320"/>
        <item x="72"/>
        <item x="341"/>
        <item x="189"/>
        <item x="5"/>
        <item x="8"/>
        <item x="340"/>
        <item x="67"/>
        <item x="212"/>
        <item x="192"/>
        <item x="188"/>
        <item x="73"/>
        <item x="288"/>
        <item x="85"/>
        <item x="344"/>
        <item x="187"/>
        <item x="3"/>
        <item x="1"/>
        <item x="185"/>
        <item x="2"/>
        <item x="86"/>
        <item x="68"/>
        <item x="71"/>
        <item x="70"/>
        <item x="69"/>
        <item x="0"/>
        <item t="default"/>
      </items>
    </pivotField>
  </pivotFields>
  <rowFields count="2">
    <field x="37"/>
    <field x="0"/>
  </rowFields>
  <rowItems count="401">
    <i>
      <x/>
    </i>
    <i r="1">
      <x v="242"/>
    </i>
    <i>
      <x v="1"/>
    </i>
    <i r="1">
      <x v="235"/>
    </i>
    <i>
      <x v="2"/>
    </i>
    <i r="1">
      <x v="262"/>
    </i>
    <i>
      <x v="3"/>
    </i>
    <i r="1">
      <x v="264"/>
    </i>
    <i>
      <x v="4"/>
    </i>
    <i r="1">
      <x v="237"/>
    </i>
    <i>
      <x v="5"/>
    </i>
    <i r="1">
      <x v="241"/>
    </i>
    <i>
      <x v="6"/>
    </i>
    <i r="1">
      <x v="236"/>
    </i>
    <i>
      <x v="7"/>
    </i>
    <i r="1">
      <x v="239"/>
    </i>
    <i>
      <x v="8"/>
    </i>
    <i r="1">
      <x v="156"/>
    </i>
    <i>
      <x v="9"/>
    </i>
    <i r="1">
      <x v="263"/>
    </i>
    <i>
      <x v="10"/>
    </i>
    <i r="1">
      <x v="71"/>
    </i>
    <i>
      <x v="11"/>
    </i>
    <i r="1">
      <x v="70"/>
    </i>
    <i>
      <x v="12"/>
    </i>
    <i r="1">
      <x v="266"/>
    </i>
    <i>
      <x v="13"/>
    </i>
    <i r="1">
      <x v="140"/>
    </i>
    <i>
      <x v="14"/>
    </i>
    <i r="1">
      <x v="159"/>
    </i>
    <i>
      <x v="15"/>
    </i>
    <i r="1">
      <x v="139"/>
    </i>
    <i>
      <x v="16"/>
    </i>
    <i r="1">
      <x v="354"/>
    </i>
    <i>
      <x v="17"/>
    </i>
    <i r="1">
      <x v="64"/>
    </i>
    <i>
      <x v="18"/>
    </i>
    <i r="1">
      <x v="240"/>
    </i>
    <i>
      <x v="19"/>
    </i>
    <i r="1">
      <x v="238"/>
    </i>
    <i>
      <x v="20"/>
    </i>
    <i r="1">
      <x v="172"/>
    </i>
    <i>
      <x v="21"/>
    </i>
    <i r="1">
      <x v="265"/>
    </i>
    <i>
      <x v="22"/>
    </i>
    <i r="1">
      <x v="267"/>
    </i>
    <i>
      <x v="23"/>
    </i>
    <i r="1">
      <x v="55"/>
    </i>
    <i>
      <x v="24"/>
    </i>
    <i r="1">
      <x v="355"/>
    </i>
    <i>
      <x v="25"/>
    </i>
    <i r="1">
      <x v="154"/>
    </i>
    <i>
      <x v="26"/>
    </i>
    <i r="1">
      <x v="316"/>
    </i>
    <i>
      <x v="27"/>
    </i>
    <i r="1">
      <x v="142"/>
    </i>
    <i>
      <x v="28"/>
    </i>
    <i r="1">
      <x v="69"/>
    </i>
    <i>
      <x v="29"/>
    </i>
    <i r="1">
      <x v="158"/>
    </i>
    <i>
      <x v="30"/>
    </i>
    <i r="1">
      <x v="356"/>
    </i>
    <i>
      <x v="31"/>
    </i>
    <i r="1">
      <x v="352"/>
    </i>
    <i>
      <x v="32"/>
    </i>
    <i r="1">
      <x v="268"/>
    </i>
    <i>
      <x v="33"/>
    </i>
    <i r="1">
      <x v="307"/>
    </i>
    <i>
      <x v="34"/>
    </i>
    <i r="1">
      <x v="56"/>
    </i>
    <i>
      <x v="35"/>
    </i>
    <i r="1">
      <x v="66"/>
    </i>
    <i>
      <x v="36"/>
    </i>
    <i r="1">
      <x v="155"/>
    </i>
    <i>
      <x v="37"/>
    </i>
    <i r="1">
      <x v="250"/>
    </i>
    <i>
      <x v="38"/>
    </i>
    <i r="1">
      <x v="361"/>
    </i>
    <i>
      <x v="39"/>
    </i>
    <i r="1">
      <x v="174"/>
    </i>
    <i>
      <x v="40"/>
    </i>
    <i r="1">
      <x v="313"/>
    </i>
    <i>
      <x v="41"/>
    </i>
    <i r="1">
      <x v="298"/>
    </i>
    <i>
      <x v="42"/>
    </i>
    <i r="1">
      <x v="404"/>
    </i>
    <i>
      <x v="43"/>
    </i>
    <i r="1">
      <x v="57"/>
    </i>
    <i>
      <x v="44"/>
    </i>
    <i r="1">
      <x v="358"/>
    </i>
    <i>
      <x v="45"/>
    </i>
    <i r="1">
      <x v="451"/>
    </i>
    <i>
      <x v="46"/>
    </i>
    <i r="1">
      <x v="353"/>
    </i>
    <i>
      <x v="47"/>
    </i>
    <i r="1">
      <x v="357"/>
    </i>
    <i>
      <x v="48"/>
    </i>
    <i r="1">
      <x v="157"/>
    </i>
    <i>
      <x v="49"/>
    </i>
    <i r="1">
      <x v="435"/>
    </i>
    <i>
      <x v="50"/>
    </i>
    <i r="1">
      <x v="138"/>
    </i>
    <i>
      <x v="51"/>
    </i>
    <i r="1">
      <x v="308"/>
    </i>
    <i>
      <x v="52"/>
    </i>
    <i r="1">
      <x v="145"/>
    </i>
    <i>
      <x v="53"/>
    </i>
    <i r="1">
      <x v="136"/>
    </i>
    <i>
      <x v="54"/>
    </i>
    <i r="1">
      <x v="199"/>
    </i>
    <i>
      <x v="55"/>
    </i>
    <i r="1">
      <x v="204"/>
    </i>
    <i>
      <x v="56"/>
    </i>
    <i r="1">
      <x v="269"/>
    </i>
    <i>
      <x v="57"/>
    </i>
    <i r="1">
      <x v="364"/>
    </i>
    <i>
      <x v="58"/>
    </i>
    <i r="1">
      <x v="363"/>
    </i>
    <i>
      <x v="59"/>
    </i>
    <i r="1">
      <x v="173"/>
    </i>
    <i>
      <x v="60"/>
    </i>
    <i r="1">
      <x v="431"/>
    </i>
    <i>
      <x v="61"/>
    </i>
    <i r="1">
      <x v="208"/>
    </i>
    <i>
      <x v="62"/>
    </i>
    <i r="1">
      <x v="365"/>
    </i>
    <i>
      <x v="63"/>
    </i>
    <i r="1">
      <x v="444"/>
    </i>
    <i>
      <x v="64"/>
    </i>
    <i r="1">
      <x v="48"/>
    </i>
    <i>
      <x v="65"/>
    </i>
    <i r="1">
      <x v="397"/>
    </i>
    <i>
      <x v="66"/>
    </i>
    <i r="1">
      <x v="141"/>
    </i>
    <i>
      <x v="67"/>
    </i>
    <i r="1">
      <x v="46"/>
    </i>
    <i>
      <x v="68"/>
    </i>
    <i r="1">
      <x v="15"/>
    </i>
    <i>
      <x v="69"/>
    </i>
    <i r="1">
      <x v="334"/>
    </i>
    <i>
      <x v="70"/>
    </i>
    <i r="1">
      <x v="427"/>
    </i>
    <i>
      <x v="71"/>
    </i>
    <i r="1">
      <x v="430"/>
    </i>
    <i>
      <x v="72"/>
    </i>
    <i r="1">
      <x v="127"/>
    </i>
    <i>
      <x v="73"/>
    </i>
    <i r="1">
      <x v="68"/>
    </i>
    <i>
      <x v="74"/>
    </i>
    <i r="1">
      <x v="379"/>
    </i>
    <i>
      <x v="75"/>
    </i>
    <i r="1">
      <x v="160"/>
    </i>
    <i>
      <x v="76"/>
    </i>
    <i r="1">
      <x v="339"/>
    </i>
    <i>
      <x v="77"/>
    </i>
    <i r="1">
      <x v="10"/>
    </i>
    <i>
      <x v="78"/>
    </i>
    <i r="1">
      <x v="317"/>
    </i>
    <i>
      <x v="79"/>
    </i>
    <i r="1">
      <x v="321"/>
    </i>
    <i>
      <x v="80"/>
    </i>
    <i r="1">
      <x v="178"/>
    </i>
    <i>
      <x v="81"/>
    </i>
    <i r="1">
      <x v="338"/>
    </i>
    <i>
      <x v="82"/>
    </i>
    <i r="1">
      <x v="143"/>
    </i>
    <i>
      <x v="83"/>
    </i>
    <i r="1">
      <x v="455"/>
    </i>
    <i>
      <x v="84"/>
    </i>
    <i r="1">
      <x v="51"/>
    </i>
    <i>
      <x v="85"/>
    </i>
    <i r="1">
      <x v="200"/>
    </i>
    <i>
      <x v="86"/>
    </i>
    <i r="1">
      <x v="190"/>
    </i>
    <i>
      <x v="87"/>
    </i>
    <i r="1">
      <x v="13"/>
    </i>
    <i>
      <x v="88"/>
    </i>
    <i r="1">
      <x v="426"/>
    </i>
    <i>
      <x v="89"/>
    </i>
    <i r="1">
      <x v="318"/>
    </i>
    <i>
      <x v="90"/>
    </i>
    <i r="1">
      <x v="309"/>
    </i>
    <i>
      <x v="91"/>
    </i>
    <i r="1">
      <x v="457"/>
    </i>
    <i>
      <x v="92"/>
    </i>
    <i r="1">
      <x v="179"/>
    </i>
    <i>
      <x v="93"/>
    </i>
    <i r="1">
      <x v="429"/>
    </i>
    <i>
      <x v="94"/>
    </i>
    <i r="1">
      <x v="322"/>
    </i>
    <i>
      <x v="95"/>
    </i>
    <i r="1">
      <x v="65"/>
    </i>
    <i>
      <x v="96"/>
    </i>
    <i r="1">
      <x v="428"/>
    </i>
    <i>
      <x v="97"/>
    </i>
    <i r="1">
      <x v="137"/>
    </i>
    <i>
      <x v="98"/>
    </i>
    <i r="1">
      <x v="47"/>
    </i>
    <i>
      <x v="99"/>
    </i>
    <i r="1">
      <x v="52"/>
    </i>
    <i>
      <x v="100"/>
    </i>
    <i r="1">
      <x v="255"/>
    </i>
    <i>
      <x v="101"/>
    </i>
    <i r="1">
      <x v="452"/>
    </i>
    <i>
      <x v="102"/>
    </i>
    <i r="1">
      <x v="425"/>
    </i>
    <i>
      <x v="103"/>
    </i>
    <i r="1">
      <x v="259"/>
    </i>
    <i>
      <x v="104"/>
    </i>
    <i r="1">
      <x v="201"/>
    </i>
    <i>
      <x v="105"/>
    </i>
    <i r="1">
      <x v="445"/>
    </i>
    <i>
      <x v="106"/>
    </i>
    <i r="1">
      <x v="366"/>
    </i>
    <i>
      <x v="107"/>
    </i>
    <i r="1">
      <x v="175"/>
    </i>
    <i>
      <x v="108"/>
    </i>
    <i r="1">
      <x v="196"/>
    </i>
    <i>
      <x v="109"/>
    </i>
    <i r="1">
      <x v="442"/>
    </i>
    <i>
      <x v="110"/>
    </i>
    <i r="1">
      <x v="319"/>
    </i>
    <i>
      <x v="111"/>
    </i>
    <i r="1">
      <x v="424"/>
    </i>
    <i>
      <x v="112"/>
    </i>
    <i r="1">
      <x v="260"/>
    </i>
    <i>
      <x v="113"/>
    </i>
    <i r="1">
      <x v="370"/>
    </i>
    <i>
      <x v="114"/>
    </i>
    <i r="1">
      <x v="320"/>
    </i>
    <i>
      <x v="115"/>
    </i>
    <i r="1">
      <x v="53"/>
    </i>
    <i>
      <x v="116"/>
    </i>
    <i r="1">
      <x v="192"/>
    </i>
    <i>
      <x v="117"/>
    </i>
    <i r="1">
      <x v="12"/>
    </i>
    <i>
      <x v="118"/>
    </i>
    <i r="1">
      <x v="311"/>
    </i>
    <i>
      <x v="119"/>
    </i>
    <i r="1">
      <x v="258"/>
    </i>
    <i>
      <x v="120"/>
    </i>
    <i r="1">
      <x v="336"/>
    </i>
    <i>
      <x v="121"/>
    </i>
    <i r="1">
      <x v="116"/>
    </i>
    <i>
      <x v="122"/>
    </i>
    <i r="1">
      <x v="453"/>
    </i>
    <i>
      <x v="123"/>
    </i>
    <i r="1">
      <x v="49"/>
    </i>
    <i>
      <x v="124"/>
    </i>
    <i r="1">
      <x v="384"/>
    </i>
    <i>
      <x v="125"/>
    </i>
    <i r="1">
      <x v="337"/>
    </i>
    <i>
      <x v="126"/>
    </i>
    <i r="1">
      <x v="20"/>
    </i>
    <i>
      <x v="127"/>
    </i>
    <i r="1">
      <x v="193"/>
    </i>
    <i>
      <x v="128"/>
    </i>
    <i r="1">
      <x v="194"/>
    </i>
    <i>
      <x v="129"/>
    </i>
    <i r="1">
      <x v="50"/>
    </i>
    <i>
      <x v="130"/>
    </i>
    <i r="1">
      <x v="443"/>
    </i>
    <i>
      <x v="131"/>
    </i>
    <i r="1">
      <x v="257"/>
    </i>
    <i>
      <x v="132"/>
    </i>
    <i r="1">
      <x v="436"/>
    </i>
    <i>
      <x v="133"/>
    </i>
    <i r="1">
      <x v="382"/>
    </i>
    <i>
      <x v="134"/>
    </i>
    <i r="1">
      <x v="413"/>
    </i>
    <i>
      <x v="135"/>
    </i>
    <i r="1">
      <x v="343"/>
    </i>
    <i>
      <x v="136"/>
    </i>
    <i r="1">
      <x v="176"/>
    </i>
    <i>
      <x v="137"/>
    </i>
    <i r="1">
      <x v="248"/>
    </i>
    <i>
      <x v="138"/>
    </i>
    <i r="1">
      <x v="454"/>
    </i>
    <i>
      <x v="139"/>
    </i>
    <i r="1">
      <x v="335"/>
    </i>
    <i>
      <x v="140"/>
    </i>
    <i r="1">
      <x v="359"/>
    </i>
    <i>
      <x v="141"/>
    </i>
    <i r="1">
      <x v="195"/>
    </i>
    <i>
      <x v="142"/>
    </i>
    <i r="1">
      <x v="273"/>
    </i>
    <i>
      <x v="143"/>
    </i>
    <i r="1">
      <x v="374"/>
    </i>
    <i>
      <x v="144"/>
    </i>
    <i r="1">
      <x v="115"/>
    </i>
    <i>
      <x v="145"/>
    </i>
    <i r="1">
      <x v="456"/>
    </i>
    <i>
      <x v="146"/>
    </i>
    <i r="1">
      <x v="191"/>
    </i>
    <i>
      <x v="147"/>
    </i>
    <i r="1">
      <x v="205"/>
    </i>
    <i>
      <x v="148"/>
    </i>
    <i r="1">
      <x v="101"/>
    </i>
    <i>
      <x v="149"/>
    </i>
    <i r="1">
      <x v="177"/>
    </i>
    <i>
      <x v="150"/>
    </i>
    <i r="1">
      <x v="373"/>
    </i>
    <i>
      <x v="151"/>
    </i>
    <i r="1">
      <x v="249"/>
    </i>
    <i>
      <x v="152"/>
    </i>
    <i r="1">
      <x v="375"/>
    </i>
    <i>
      <x v="153"/>
    </i>
    <i r="1">
      <x v="210"/>
    </i>
    <i>
      <x v="154"/>
    </i>
    <i r="1">
      <x v="412"/>
    </i>
    <i>
      <x v="155"/>
    </i>
    <i r="1">
      <x v="211"/>
    </i>
    <i>
      <x v="156"/>
    </i>
    <i r="1">
      <x v="380"/>
    </i>
    <i>
      <x v="157"/>
    </i>
    <i r="1">
      <x v="146"/>
    </i>
    <i>
      <x v="158"/>
    </i>
    <i r="1">
      <x v="21"/>
    </i>
    <i>
      <x v="159"/>
    </i>
    <i r="1">
      <x v="345"/>
    </i>
    <i>
      <x v="160"/>
    </i>
    <i r="1">
      <x v="381"/>
    </i>
    <i>
      <x v="161"/>
    </i>
    <i r="1">
      <x v="95"/>
    </i>
    <i>
      <x v="162"/>
    </i>
    <i r="1">
      <x v="11"/>
    </i>
    <i>
      <x v="163"/>
    </i>
    <i r="1">
      <x v="197"/>
    </i>
    <i>
      <x v="164"/>
    </i>
    <i r="1">
      <x v="19"/>
    </i>
    <i>
      <x v="165"/>
    </i>
    <i r="1">
      <x v="312"/>
    </i>
    <i>
      <x v="166"/>
    </i>
    <i r="1">
      <x v="383"/>
    </i>
    <i>
      <x v="167"/>
    </i>
    <i r="1">
      <x v="151"/>
    </i>
    <i>
      <x v="168"/>
    </i>
    <i r="1">
      <x v="129"/>
    </i>
    <i>
      <x v="169"/>
    </i>
    <i r="1">
      <x v="132"/>
    </i>
    <i>
      <x v="170"/>
    </i>
    <i r="1">
      <x v="372"/>
    </i>
    <i>
      <x v="171"/>
    </i>
    <i r="1">
      <x v="14"/>
    </i>
    <i>
      <x v="172"/>
    </i>
    <i r="1">
      <x v="362"/>
    </i>
    <i>
      <x v="173"/>
    </i>
    <i r="1">
      <x v="367"/>
    </i>
    <i>
      <x v="174"/>
    </i>
    <i r="1">
      <x v="434"/>
    </i>
    <i>
      <x v="175"/>
    </i>
    <i r="1">
      <x v="439"/>
    </i>
    <i>
      <x v="176"/>
    </i>
    <i r="1">
      <x v="214"/>
    </i>
    <i>
      <x v="177"/>
    </i>
    <i r="1">
      <x v="133"/>
    </i>
    <i>
      <x v="178"/>
    </i>
    <i r="1">
      <x v="371"/>
    </i>
    <i>
      <x v="179"/>
    </i>
    <i r="1">
      <x v="96"/>
    </i>
    <i>
      <x v="180"/>
    </i>
    <i r="1">
      <x v="147"/>
    </i>
    <i>
      <x v="181"/>
    </i>
    <i r="1">
      <x v="323"/>
    </i>
    <i>
      <x v="182"/>
    </i>
    <i r="1">
      <x v="226"/>
    </i>
    <i>
      <x v="183"/>
    </i>
    <i r="1">
      <x v="340"/>
    </i>
    <i>
      <x v="184"/>
    </i>
    <i r="1">
      <x v="376"/>
    </i>
    <i>
      <x v="185"/>
    </i>
    <i r="1">
      <x v="301"/>
    </i>
    <i>
      <x v="186"/>
    </i>
    <i r="1">
      <x v="28"/>
    </i>
    <i>
      <x v="187"/>
    </i>
    <i r="1">
      <x v="398"/>
    </i>
    <i>
      <x v="188"/>
    </i>
    <i r="1">
      <x v="112"/>
    </i>
    <i>
      <x v="189"/>
    </i>
    <i r="1">
      <x v="437"/>
    </i>
    <i>
      <x v="190"/>
    </i>
    <i r="1">
      <x v="203"/>
    </i>
    <i>
      <x v="191"/>
    </i>
    <i r="1">
      <x v="23"/>
    </i>
    <i>
      <x v="192"/>
    </i>
    <i r="1">
      <x v="94"/>
    </i>
    <i>
      <x v="193"/>
    </i>
    <i r="1">
      <x v="22"/>
    </i>
    <i>
      <x v="194"/>
    </i>
    <i r="1">
      <x v="406"/>
    </i>
    <i>
      <x v="195"/>
    </i>
    <i r="1">
      <x v="58"/>
    </i>
    <i>
      <x v="196"/>
    </i>
    <i r="1">
      <x v="185"/>
    </i>
    <i>
      <x v="197"/>
    </i>
    <i r="1">
      <x v="209"/>
    </i>
    <i>
      <x v="198"/>
    </i>
    <i r="1">
      <x v="350"/>
    </i>
    <i>
      <x v="199"/>
    </i>
    <i r="1">
      <x v="16"/>
    </i>
    <i t="grand">
      <x/>
    </i>
  </rowItems>
  <colItems count="1">
    <i/>
  </colItems>
  <dataFields count="1">
    <dataField name="Sum of Patients per Provider" fld="36" baseField="37" baseItem="0" numFmtId="1"/>
  </dataFields>
  <formats count="415">
    <format dxfId="442">
      <pivotArea field="37" type="button" dataOnly="0" labelOnly="1" outline="0" axis="axisRow" fieldPosition="0"/>
    </format>
    <format dxfId="441">
      <pivotArea dataOnly="0" labelOnly="1" fieldPosition="0">
        <references count="1">
          <reference field="37"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40">
      <pivotArea dataOnly="0" labelOnly="1" fieldPosition="0">
        <references count="1">
          <reference field="37"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439">
      <pivotArea dataOnly="0" labelOnly="1" fieldPosition="0">
        <references count="1">
          <reference field="37"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438">
      <pivotArea dataOnly="0" labelOnly="1" fieldPosition="0">
        <references count="1">
          <reference field="37"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437">
      <pivotArea dataOnly="0" labelOnly="1" fieldPosition="0">
        <references count="1">
          <reference field="37"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436">
      <pivotArea dataOnly="0" labelOnly="1" fieldPosition="0">
        <references count="1">
          <reference field="37"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435">
      <pivotArea dataOnly="0" labelOnly="1" fieldPosition="0">
        <references count="1">
          <reference field="37"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434">
      <pivotArea dataOnly="0" labelOnly="1" fieldPosition="0">
        <references count="1">
          <reference field="37"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433">
      <pivotArea dataOnly="0" labelOnly="1" fieldPosition="0">
        <references count="1">
          <reference field="37" count="1">
            <x v="400"/>
          </reference>
        </references>
      </pivotArea>
    </format>
    <format dxfId="432">
      <pivotArea dataOnly="0" labelOnly="1" grandRow="1" outline="0" fieldPosition="0"/>
    </format>
    <format dxfId="431">
      <pivotArea dataOnly="0" labelOnly="1" fieldPosition="0">
        <references count="2">
          <reference field="0" count="1">
            <x v="242"/>
          </reference>
          <reference field="37" count="1" selected="0">
            <x v="0"/>
          </reference>
        </references>
      </pivotArea>
    </format>
    <format dxfId="430">
      <pivotArea dataOnly="0" labelOnly="1" fieldPosition="0">
        <references count="2">
          <reference field="0" count="1">
            <x v="235"/>
          </reference>
          <reference field="37" count="1" selected="0">
            <x v="1"/>
          </reference>
        </references>
      </pivotArea>
    </format>
    <format dxfId="429">
      <pivotArea dataOnly="0" labelOnly="1" fieldPosition="0">
        <references count="2">
          <reference field="0" count="1">
            <x v="262"/>
          </reference>
          <reference field="37" count="1" selected="0">
            <x v="2"/>
          </reference>
        </references>
      </pivotArea>
    </format>
    <format dxfId="428">
      <pivotArea dataOnly="0" labelOnly="1" fieldPosition="0">
        <references count="2">
          <reference field="0" count="1">
            <x v="264"/>
          </reference>
          <reference field="37" count="1" selected="0">
            <x v="3"/>
          </reference>
        </references>
      </pivotArea>
    </format>
    <format dxfId="427">
      <pivotArea dataOnly="0" labelOnly="1" fieldPosition="0">
        <references count="2">
          <reference field="0" count="1">
            <x v="237"/>
          </reference>
          <reference field="37" count="1" selected="0">
            <x v="4"/>
          </reference>
        </references>
      </pivotArea>
    </format>
    <format dxfId="426">
      <pivotArea dataOnly="0" labelOnly="1" fieldPosition="0">
        <references count="2">
          <reference field="0" count="1">
            <x v="241"/>
          </reference>
          <reference field="37" count="1" selected="0">
            <x v="5"/>
          </reference>
        </references>
      </pivotArea>
    </format>
    <format dxfId="425">
      <pivotArea dataOnly="0" labelOnly="1" fieldPosition="0">
        <references count="2">
          <reference field="0" count="1">
            <x v="236"/>
          </reference>
          <reference field="37" count="1" selected="0">
            <x v="6"/>
          </reference>
        </references>
      </pivotArea>
    </format>
    <format dxfId="424">
      <pivotArea dataOnly="0" labelOnly="1" fieldPosition="0">
        <references count="2">
          <reference field="0" count="1">
            <x v="239"/>
          </reference>
          <reference field="37" count="1" selected="0">
            <x v="7"/>
          </reference>
        </references>
      </pivotArea>
    </format>
    <format dxfId="423">
      <pivotArea dataOnly="0" labelOnly="1" fieldPosition="0">
        <references count="2">
          <reference field="0" count="1">
            <x v="156"/>
          </reference>
          <reference field="37" count="1" selected="0">
            <x v="8"/>
          </reference>
        </references>
      </pivotArea>
    </format>
    <format dxfId="422">
      <pivotArea dataOnly="0" labelOnly="1" fieldPosition="0">
        <references count="2">
          <reference field="0" count="1">
            <x v="263"/>
          </reference>
          <reference field="37" count="1" selected="0">
            <x v="9"/>
          </reference>
        </references>
      </pivotArea>
    </format>
    <format dxfId="421">
      <pivotArea dataOnly="0" labelOnly="1" fieldPosition="0">
        <references count="2">
          <reference field="0" count="1">
            <x v="71"/>
          </reference>
          <reference field="37" count="1" selected="0">
            <x v="10"/>
          </reference>
        </references>
      </pivotArea>
    </format>
    <format dxfId="420">
      <pivotArea dataOnly="0" labelOnly="1" fieldPosition="0">
        <references count="2">
          <reference field="0" count="1">
            <x v="70"/>
          </reference>
          <reference field="37" count="1" selected="0">
            <x v="11"/>
          </reference>
        </references>
      </pivotArea>
    </format>
    <format dxfId="419">
      <pivotArea dataOnly="0" labelOnly="1" fieldPosition="0">
        <references count="2">
          <reference field="0" count="1">
            <x v="266"/>
          </reference>
          <reference field="37" count="1" selected="0">
            <x v="12"/>
          </reference>
        </references>
      </pivotArea>
    </format>
    <format dxfId="418">
      <pivotArea dataOnly="0" labelOnly="1" fieldPosition="0">
        <references count="2">
          <reference field="0" count="1">
            <x v="140"/>
          </reference>
          <reference field="37" count="1" selected="0">
            <x v="13"/>
          </reference>
        </references>
      </pivotArea>
    </format>
    <format dxfId="417">
      <pivotArea dataOnly="0" labelOnly="1" fieldPosition="0">
        <references count="2">
          <reference field="0" count="1">
            <x v="159"/>
          </reference>
          <reference field="37" count="1" selected="0">
            <x v="14"/>
          </reference>
        </references>
      </pivotArea>
    </format>
    <format dxfId="416">
      <pivotArea dataOnly="0" labelOnly="1" fieldPosition="0">
        <references count="2">
          <reference field="0" count="1">
            <x v="139"/>
          </reference>
          <reference field="37" count="1" selected="0">
            <x v="15"/>
          </reference>
        </references>
      </pivotArea>
    </format>
    <format dxfId="415">
      <pivotArea dataOnly="0" labelOnly="1" fieldPosition="0">
        <references count="2">
          <reference field="0" count="1">
            <x v="354"/>
          </reference>
          <reference field="37" count="1" selected="0">
            <x v="16"/>
          </reference>
        </references>
      </pivotArea>
    </format>
    <format dxfId="414">
      <pivotArea dataOnly="0" labelOnly="1" fieldPosition="0">
        <references count="2">
          <reference field="0" count="1">
            <x v="64"/>
          </reference>
          <reference field="37" count="1" selected="0">
            <x v="17"/>
          </reference>
        </references>
      </pivotArea>
    </format>
    <format dxfId="413">
      <pivotArea dataOnly="0" labelOnly="1" fieldPosition="0">
        <references count="2">
          <reference field="0" count="1">
            <x v="240"/>
          </reference>
          <reference field="37" count="1" selected="0">
            <x v="18"/>
          </reference>
        </references>
      </pivotArea>
    </format>
    <format dxfId="412">
      <pivotArea dataOnly="0" labelOnly="1" fieldPosition="0">
        <references count="2">
          <reference field="0" count="1">
            <x v="238"/>
          </reference>
          <reference field="37" count="1" selected="0">
            <x v="19"/>
          </reference>
        </references>
      </pivotArea>
    </format>
    <format dxfId="411">
      <pivotArea dataOnly="0" labelOnly="1" fieldPosition="0">
        <references count="2">
          <reference field="0" count="1">
            <x v="172"/>
          </reference>
          <reference field="37" count="1" selected="0">
            <x v="20"/>
          </reference>
        </references>
      </pivotArea>
    </format>
    <format dxfId="410">
      <pivotArea dataOnly="0" labelOnly="1" fieldPosition="0">
        <references count="2">
          <reference field="0" count="1">
            <x v="265"/>
          </reference>
          <reference field="37" count="1" selected="0">
            <x v="21"/>
          </reference>
        </references>
      </pivotArea>
    </format>
    <format dxfId="409">
      <pivotArea dataOnly="0" labelOnly="1" fieldPosition="0">
        <references count="2">
          <reference field="0" count="1">
            <x v="267"/>
          </reference>
          <reference field="37" count="1" selected="0">
            <x v="22"/>
          </reference>
        </references>
      </pivotArea>
    </format>
    <format dxfId="408">
      <pivotArea dataOnly="0" labelOnly="1" fieldPosition="0">
        <references count="2">
          <reference field="0" count="1">
            <x v="55"/>
          </reference>
          <reference field="37" count="1" selected="0">
            <x v="23"/>
          </reference>
        </references>
      </pivotArea>
    </format>
    <format dxfId="407">
      <pivotArea dataOnly="0" labelOnly="1" fieldPosition="0">
        <references count="2">
          <reference field="0" count="1">
            <x v="355"/>
          </reference>
          <reference field="37" count="1" selected="0">
            <x v="24"/>
          </reference>
        </references>
      </pivotArea>
    </format>
    <format dxfId="406">
      <pivotArea dataOnly="0" labelOnly="1" fieldPosition="0">
        <references count="2">
          <reference field="0" count="1">
            <x v="154"/>
          </reference>
          <reference field="37" count="1" selected="0">
            <x v="25"/>
          </reference>
        </references>
      </pivotArea>
    </format>
    <format dxfId="405">
      <pivotArea dataOnly="0" labelOnly="1" fieldPosition="0">
        <references count="2">
          <reference field="0" count="1">
            <x v="316"/>
          </reference>
          <reference field="37" count="1" selected="0">
            <x v="26"/>
          </reference>
        </references>
      </pivotArea>
    </format>
    <format dxfId="404">
      <pivotArea dataOnly="0" labelOnly="1" fieldPosition="0">
        <references count="2">
          <reference field="0" count="1">
            <x v="142"/>
          </reference>
          <reference field="37" count="1" selected="0">
            <x v="27"/>
          </reference>
        </references>
      </pivotArea>
    </format>
    <format dxfId="403">
      <pivotArea dataOnly="0" labelOnly="1" fieldPosition="0">
        <references count="2">
          <reference field="0" count="1">
            <x v="69"/>
          </reference>
          <reference field="37" count="1" selected="0">
            <x v="28"/>
          </reference>
        </references>
      </pivotArea>
    </format>
    <format dxfId="402">
      <pivotArea dataOnly="0" labelOnly="1" fieldPosition="0">
        <references count="2">
          <reference field="0" count="1">
            <x v="158"/>
          </reference>
          <reference field="37" count="1" selected="0">
            <x v="29"/>
          </reference>
        </references>
      </pivotArea>
    </format>
    <format dxfId="401">
      <pivotArea dataOnly="0" labelOnly="1" fieldPosition="0">
        <references count="2">
          <reference field="0" count="1">
            <x v="356"/>
          </reference>
          <reference field="37" count="1" selected="0">
            <x v="30"/>
          </reference>
        </references>
      </pivotArea>
    </format>
    <format dxfId="400">
      <pivotArea dataOnly="0" labelOnly="1" fieldPosition="0">
        <references count="2">
          <reference field="0" count="1">
            <x v="352"/>
          </reference>
          <reference field="37" count="1" selected="0">
            <x v="31"/>
          </reference>
        </references>
      </pivotArea>
    </format>
    <format dxfId="399">
      <pivotArea dataOnly="0" labelOnly="1" fieldPosition="0">
        <references count="2">
          <reference field="0" count="1">
            <x v="268"/>
          </reference>
          <reference field="37" count="1" selected="0">
            <x v="32"/>
          </reference>
        </references>
      </pivotArea>
    </format>
    <format dxfId="398">
      <pivotArea dataOnly="0" labelOnly="1" fieldPosition="0">
        <references count="2">
          <reference field="0" count="1">
            <x v="307"/>
          </reference>
          <reference field="37" count="1" selected="0">
            <x v="33"/>
          </reference>
        </references>
      </pivotArea>
    </format>
    <format dxfId="397">
      <pivotArea dataOnly="0" labelOnly="1" fieldPosition="0">
        <references count="2">
          <reference field="0" count="1">
            <x v="56"/>
          </reference>
          <reference field="37" count="1" selected="0">
            <x v="34"/>
          </reference>
        </references>
      </pivotArea>
    </format>
    <format dxfId="396">
      <pivotArea dataOnly="0" labelOnly="1" fieldPosition="0">
        <references count="2">
          <reference field="0" count="1">
            <x v="66"/>
          </reference>
          <reference field="37" count="1" selected="0">
            <x v="35"/>
          </reference>
        </references>
      </pivotArea>
    </format>
    <format dxfId="395">
      <pivotArea dataOnly="0" labelOnly="1" fieldPosition="0">
        <references count="2">
          <reference field="0" count="1">
            <x v="155"/>
          </reference>
          <reference field="37" count="1" selected="0">
            <x v="36"/>
          </reference>
        </references>
      </pivotArea>
    </format>
    <format dxfId="394">
      <pivotArea dataOnly="0" labelOnly="1" fieldPosition="0">
        <references count="2">
          <reference field="0" count="1">
            <x v="250"/>
          </reference>
          <reference field="37" count="1" selected="0">
            <x v="37"/>
          </reference>
        </references>
      </pivotArea>
    </format>
    <format dxfId="393">
      <pivotArea dataOnly="0" labelOnly="1" fieldPosition="0">
        <references count="2">
          <reference field="0" count="1">
            <x v="361"/>
          </reference>
          <reference field="37" count="1" selected="0">
            <x v="38"/>
          </reference>
        </references>
      </pivotArea>
    </format>
    <format dxfId="392">
      <pivotArea dataOnly="0" labelOnly="1" fieldPosition="0">
        <references count="2">
          <reference field="0" count="1">
            <x v="174"/>
          </reference>
          <reference field="37" count="1" selected="0">
            <x v="39"/>
          </reference>
        </references>
      </pivotArea>
    </format>
    <format dxfId="391">
      <pivotArea dataOnly="0" labelOnly="1" fieldPosition="0">
        <references count="2">
          <reference field="0" count="1">
            <x v="313"/>
          </reference>
          <reference field="37" count="1" selected="0">
            <x v="40"/>
          </reference>
        </references>
      </pivotArea>
    </format>
    <format dxfId="390">
      <pivotArea dataOnly="0" labelOnly="1" fieldPosition="0">
        <references count="2">
          <reference field="0" count="1">
            <x v="298"/>
          </reference>
          <reference field="37" count="1" selected="0">
            <x v="41"/>
          </reference>
        </references>
      </pivotArea>
    </format>
    <format dxfId="389">
      <pivotArea dataOnly="0" labelOnly="1" fieldPosition="0">
        <references count="2">
          <reference field="0" count="1">
            <x v="404"/>
          </reference>
          <reference field="37" count="1" selected="0">
            <x v="42"/>
          </reference>
        </references>
      </pivotArea>
    </format>
    <format dxfId="388">
      <pivotArea dataOnly="0" labelOnly="1" fieldPosition="0">
        <references count="2">
          <reference field="0" count="1">
            <x v="57"/>
          </reference>
          <reference field="37" count="1" selected="0">
            <x v="43"/>
          </reference>
        </references>
      </pivotArea>
    </format>
    <format dxfId="387">
      <pivotArea dataOnly="0" labelOnly="1" fieldPosition="0">
        <references count="2">
          <reference field="0" count="1">
            <x v="358"/>
          </reference>
          <reference field="37" count="1" selected="0">
            <x v="44"/>
          </reference>
        </references>
      </pivotArea>
    </format>
    <format dxfId="386">
      <pivotArea dataOnly="0" labelOnly="1" fieldPosition="0">
        <references count="2">
          <reference field="0" count="1">
            <x v="451"/>
          </reference>
          <reference field="37" count="1" selected="0">
            <x v="45"/>
          </reference>
        </references>
      </pivotArea>
    </format>
    <format dxfId="385">
      <pivotArea dataOnly="0" labelOnly="1" fieldPosition="0">
        <references count="2">
          <reference field="0" count="1">
            <x v="353"/>
          </reference>
          <reference field="37" count="1" selected="0">
            <x v="46"/>
          </reference>
        </references>
      </pivotArea>
    </format>
    <format dxfId="384">
      <pivotArea dataOnly="0" labelOnly="1" fieldPosition="0">
        <references count="2">
          <reference field="0" count="1">
            <x v="357"/>
          </reference>
          <reference field="37" count="1" selected="0">
            <x v="47"/>
          </reference>
        </references>
      </pivotArea>
    </format>
    <format dxfId="383">
      <pivotArea dataOnly="0" labelOnly="1" fieldPosition="0">
        <references count="2">
          <reference field="0" count="1">
            <x v="157"/>
          </reference>
          <reference field="37" count="1" selected="0">
            <x v="48"/>
          </reference>
        </references>
      </pivotArea>
    </format>
    <format dxfId="382">
      <pivotArea dataOnly="0" labelOnly="1" fieldPosition="0">
        <references count="2">
          <reference field="0" count="1">
            <x v="435"/>
          </reference>
          <reference field="37" count="1" selected="0">
            <x v="49"/>
          </reference>
        </references>
      </pivotArea>
    </format>
    <format dxfId="381">
      <pivotArea dataOnly="0" labelOnly="1" fieldPosition="0">
        <references count="2">
          <reference field="0" count="1">
            <x v="138"/>
          </reference>
          <reference field="37" count="1" selected="0">
            <x v="50"/>
          </reference>
        </references>
      </pivotArea>
    </format>
    <format dxfId="380">
      <pivotArea dataOnly="0" labelOnly="1" fieldPosition="0">
        <references count="2">
          <reference field="0" count="1">
            <x v="308"/>
          </reference>
          <reference field="37" count="1" selected="0">
            <x v="51"/>
          </reference>
        </references>
      </pivotArea>
    </format>
    <format dxfId="379">
      <pivotArea dataOnly="0" labelOnly="1" fieldPosition="0">
        <references count="2">
          <reference field="0" count="1">
            <x v="145"/>
          </reference>
          <reference field="37" count="1" selected="0">
            <x v="52"/>
          </reference>
        </references>
      </pivotArea>
    </format>
    <format dxfId="378">
      <pivotArea dataOnly="0" labelOnly="1" fieldPosition="0">
        <references count="2">
          <reference field="0" count="1">
            <x v="136"/>
          </reference>
          <reference field="37" count="1" selected="0">
            <x v="53"/>
          </reference>
        </references>
      </pivotArea>
    </format>
    <format dxfId="377">
      <pivotArea dataOnly="0" labelOnly="1" fieldPosition="0">
        <references count="2">
          <reference field="0" count="1">
            <x v="199"/>
          </reference>
          <reference field="37" count="1" selected="0">
            <x v="54"/>
          </reference>
        </references>
      </pivotArea>
    </format>
    <format dxfId="376">
      <pivotArea dataOnly="0" labelOnly="1" fieldPosition="0">
        <references count="2">
          <reference field="0" count="1">
            <x v="204"/>
          </reference>
          <reference field="37" count="1" selected="0">
            <x v="55"/>
          </reference>
        </references>
      </pivotArea>
    </format>
    <format dxfId="375">
      <pivotArea dataOnly="0" labelOnly="1" fieldPosition="0">
        <references count="2">
          <reference field="0" count="1">
            <x v="269"/>
          </reference>
          <reference field="37" count="1" selected="0">
            <x v="56"/>
          </reference>
        </references>
      </pivotArea>
    </format>
    <format dxfId="374">
      <pivotArea dataOnly="0" labelOnly="1" fieldPosition="0">
        <references count="2">
          <reference field="0" count="1">
            <x v="364"/>
          </reference>
          <reference field="37" count="1" selected="0">
            <x v="57"/>
          </reference>
        </references>
      </pivotArea>
    </format>
    <format dxfId="373">
      <pivotArea dataOnly="0" labelOnly="1" fieldPosition="0">
        <references count="2">
          <reference field="0" count="1">
            <x v="363"/>
          </reference>
          <reference field="37" count="1" selected="0">
            <x v="58"/>
          </reference>
        </references>
      </pivotArea>
    </format>
    <format dxfId="372">
      <pivotArea dataOnly="0" labelOnly="1" fieldPosition="0">
        <references count="2">
          <reference field="0" count="1">
            <x v="173"/>
          </reference>
          <reference field="37" count="1" selected="0">
            <x v="59"/>
          </reference>
        </references>
      </pivotArea>
    </format>
    <format dxfId="371">
      <pivotArea dataOnly="0" labelOnly="1" fieldPosition="0">
        <references count="2">
          <reference field="0" count="1">
            <x v="431"/>
          </reference>
          <reference field="37" count="1" selected="0">
            <x v="60"/>
          </reference>
        </references>
      </pivotArea>
    </format>
    <format dxfId="370">
      <pivotArea dataOnly="0" labelOnly="1" fieldPosition="0">
        <references count="2">
          <reference field="0" count="1">
            <x v="208"/>
          </reference>
          <reference field="37" count="1" selected="0">
            <x v="61"/>
          </reference>
        </references>
      </pivotArea>
    </format>
    <format dxfId="369">
      <pivotArea dataOnly="0" labelOnly="1" fieldPosition="0">
        <references count="2">
          <reference field="0" count="1">
            <x v="365"/>
          </reference>
          <reference field="37" count="1" selected="0">
            <x v="62"/>
          </reference>
        </references>
      </pivotArea>
    </format>
    <format dxfId="368">
      <pivotArea dataOnly="0" labelOnly="1" fieldPosition="0">
        <references count="2">
          <reference field="0" count="1">
            <x v="444"/>
          </reference>
          <reference field="37" count="1" selected="0">
            <x v="63"/>
          </reference>
        </references>
      </pivotArea>
    </format>
    <format dxfId="367">
      <pivotArea dataOnly="0" labelOnly="1" fieldPosition="0">
        <references count="2">
          <reference field="0" count="1">
            <x v="48"/>
          </reference>
          <reference field="37" count="1" selected="0">
            <x v="64"/>
          </reference>
        </references>
      </pivotArea>
    </format>
    <format dxfId="366">
      <pivotArea dataOnly="0" labelOnly="1" fieldPosition="0">
        <references count="2">
          <reference field="0" count="1">
            <x v="397"/>
          </reference>
          <reference field="37" count="1" selected="0">
            <x v="65"/>
          </reference>
        </references>
      </pivotArea>
    </format>
    <format dxfId="365">
      <pivotArea dataOnly="0" labelOnly="1" fieldPosition="0">
        <references count="2">
          <reference field="0" count="1">
            <x v="141"/>
          </reference>
          <reference field="37" count="1" selected="0">
            <x v="66"/>
          </reference>
        </references>
      </pivotArea>
    </format>
    <format dxfId="364">
      <pivotArea dataOnly="0" labelOnly="1" fieldPosition="0">
        <references count="2">
          <reference field="0" count="1">
            <x v="46"/>
          </reference>
          <reference field="37" count="1" selected="0">
            <x v="67"/>
          </reference>
        </references>
      </pivotArea>
    </format>
    <format dxfId="363">
      <pivotArea dataOnly="0" labelOnly="1" fieldPosition="0">
        <references count="2">
          <reference field="0" count="1">
            <x v="15"/>
          </reference>
          <reference field="37" count="1" selected="0">
            <x v="68"/>
          </reference>
        </references>
      </pivotArea>
    </format>
    <format dxfId="362">
      <pivotArea dataOnly="0" labelOnly="1" fieldPosition="0">
        <references count="2">
          <reference field="0" count="1">
            <x v="334"/>
          </reference>
          <reference field="37" count="1" selected="0">
            <x v="69"/>
          </reference>
        </references>
      </pivotArea>
    </format>
    <format dxfId="361">
      <pivotArea dataOnly="0" labelOnly="1" fieldPosition="0">
        <references count="2">
          <reference field="0" count="1">
            <x v="427"/>
          </reference>
          <reference field="37" count="1" selected="0">
            <x v="70"/>
          </reference>
        </references>
      </pivotArea>
    </format>
    <format dxfId="360">
      <pivotArea dataOnly="0" labelOnly="1" fieldPosition="0">
        <references count="2">
          <reference field="0" count="1">
            <x v="430"/>
          </reference>
          <reference field="37" count="1" selected="0">
            <x v="71"/>
          </reference>
        </references>
      </pivotArea>
    </format>
    <format dxfId="359">
      <pivotArea dataOnly="0" labelOnly="1" fieldPosition="0">
        <references count="2">
          <reference field="0" count="1">
            <x v="127"/>
          </reference>
          <reference field="37" count="1" selected="0">
            <x v="72"/>
          </reference>
        </references>
      </pivotArea>
    </format>
    <format dxfId="358">
      <pivotArea dataOnly="0" labelOnly="1" fieldPosition="0">
        <references count="2">
          <reference field="0" count="1">
            <x v="68"/>
          </reference>
          <reference field="37" count="1" selected="0">
            <x v="73"/>
          </reference>
        </references>
      </pivotArea>
    </format>
    <format dxfId="357">
      <pivotArea dataOnly="0" labelOnly="1" fieldPosition="0">
        <references count="2">
          <reference field="0" count="1">
            <x v="379"/>
          </reference>
          <reference field="37" count="1" selected="0">
            <x v="74"/>
          </reference>
        </references>
      </pivotArea>
    </format>
    <format dxfId="356">
      <pivotArea dataOnly="0" labelOnly="1" fieldPosition="0">
        <references count="2">
          <reference field="0" count="1">
            <x v="160"/>
          </reference>
          <reference field="37" count="1" selected="0">
            <x v="75"/>
          </reference>
        </references>
      </pivotArea>
    </format>
    <format dxfId="355">
      <pivotArea dataOnly="0" labelOnly="1" fieldPosition="0">
        <references count="2">
          <reference field="0" count="1">
            <x v="339"/>
          </reference>
          <reference field="37" count="1" selected="0">
            <x v="76"/>
          </reference>
        </references>
      </pivotArea>
    </format>
    <format dxfId="354">
      <pivotArea dataOnly="0" labelOnly="1" fieldPosition="0">
        <references count="2">
          <reference field="0" count="1">
            <x v="10"/>
          </reference>
          <reference field="37" count="1" selected="0">
            <x v="77"/>
          </reference>
        </references>
      </pivotArea>
    </format>
    <format dxfId="353">
      <pivotArea dataOnly="0" labelOnly="1" fieldPosition="0">
        <references count="2">
          <reference field="0" count="1">
            <x v="317"/>
          </reference>
          <reference field="37" count="1" selected="0">
            <x v="78"/>
          </reference>
        </references>
      </pivotArea>
    </format>
    <format dxfId="352">
      <pivotArea dataOnly="0" labelOnly="1" fieldPosition="0">
        <references count="2">
          <reference field="0" count="1">
            <x v="321"/>
          </reference>
          <reference field="37" count="1" selected="0">
            <x v="79"/>
          </reference>
        </references>
      </pivotArea>
    </format>
    <format dxfId="351">
      <pivotArea dataOnly="0" labelOnly="1" fieldPosition="0">
        <references count="2">
          <reference field="0" count="1">
            <x v="178"/>
          </reference>
          <reference field="37" count="1" selected="0">
            <x v="80"/>
          </reference>
        </references>
      </pivotArea>
    </format>
    <format dxfId="350">
      <pivotArea dataOnly="0" labelOnly="1" fieldPosition="0">
        <references count="2">
          <reference field="0" count="1">
            <x v="338"/>
          </reference>
          <reference field="37" count="1" selected="0">
            <x v="81"/>
          </reference>
        </references>
      </pivotArea>
    </format>
    <format dxfId="349">
      <pivotArea dataOnly="0" labelOnly="1" fieldPosition="0">
        <references count="2">
          <reference field="0" count="1">
            <x v="143"/>
          </reference>
          <reference field="37" count="1" selected="0">
            <x v="82"/>
          </reference>
        </references>
      </pivotArea>
    </format>
    <format dxfId="348">
      <pivotArea dataOnly="0" labelOnly="1" fieldPosition="0">
        <references count="2">
          <reference field="0" count="1">
            <x v="455"/>
          </reference>
          <reference field="37" count="1" selected="0">
            <x v="83"/>
          </reference>
        </references>
      </pivotArea>
    </format>
    <format dxfId="347">
      <pivotArea dataOnly="0" labelOnly="1" fieldPosition="0">
        <references count="2">
          <reference field="0" count="1">
            <x v="51"/>
          </reference>
          <reference field="37" count="1" selected="0">
            <x v="84"/>
          </reference>
        </references>
      </pivotArea>
    </format>
    <format dxfId="346">
      <pivotArea dataOnly="0" labelOnly="1" fieldPosition="0">
        <references count="2">
          <reference field="0" count="1">
            <x v="200"/>
          </reference>
          <reference field="37" count="1" selected="0">
            <x v="85"/>
          </reference>
        </references>
      </pivotArea>
    </format>
    <format dxfId="345">
      <pivotArea dataOnly="0" labelOnly="1" fieldPosition="0">
        <references count="2">
          <reference field="0" count="1">
            <x v="190"/>
          </reference>
          <reference field="37" count="1" selected="0">
            <x v="86"/>
          </reference>
        </references>
      </pivotArea>
    </format>
    <format dxfId="344">
      <pivotArea dataOnly="0" labelOnly="1" fieldPosition="0">
        <references count="2">
          <reference field="0" count="1">
            <x v="13"/>
          </reference>
          <reference field="37" count="1" selected="0">
            <x v="87"/>
          </reference>
        </references>
      </pivotArea>
    </format>
    <format dxfId="343">
      <pivotArea dataOnly="0" labelOnly="1" fieldPosition="0">
        <references count="2">
          <reference field="0" count="1">
            <x v="426"/>
          </reference>
          <reference field="37" count="1" selected="0">
            <x v="88"/>
          </reference>
        </references>
      </pivotArea>
    </format>
    <format dxfId="342">
      <pivotArea dataOnly="0" labelOnly="1" fieldPosition="0">
        <references count="2">
          <reference field="0" count="1">
            <x v="318"/>
          </reference>
          <reference field="37" count="1" selected="0">
            <x v="89"/>
          </reference>
        </references>
      </pivotArea>
    </format>
    <format dxfId="341">
      <pivotArea dataOnly="0" labelOnly="1" fieldPosition="0">
        <references count="2">
          <reference field="0" count="1">
            <x v="309"/>
          </reference>
          <reference field="37" count="1" selected="0">
            <x v="90"/>
          </reference>
        </references>
      </pivotArea>
    </format>
    <format dxfId="340">
      <pivotArea dataOnly="0" labelOnly="1" fieldPosition="0">
        <references count="2">
          <reference field="0" count="1">
            <x v="457"/>
          </reference>
          <reference field="37" count="1" selected="0">
            <x v="91"/>
          </reference>
        </references>
      </pivotArea>
    </format>
    <format dxfId="339">
      <pivotArea dataOnly="0" labelOnly="1" fieldPosition="0">
        <references count="2">
          <reference field="0" count="1">
            <x v="179"/>
          </reference>
          <reference field="37" count="1" selected="0">
            <x v="92"/>
          </reference>
        </references>
      </pivotArea>
    </format>
    <format dxfId="338">
      <pivotArea dataOnly="0" labelOnly="1" fieldPosition="0">
        <references count="2">
          <reference field="0" count="1">
            <x v="429"/>
          </reference>
          <reference field="37" count="1" selected="0">
            <x v="93"/>
          </reference>
        </references>
      </pivotArea>
    </format>
    <format dxfId="337">
      <pivotArea dataOnly="0" labelOnly="1" fieldPosition="0">
        <references count="2">
          <reference field="0" count="1">
            <x v="322"/>
          </reference>
          <reference field="37" count="1" selected="0">
            <x v="94"/>
          </reference>
        </references>
      </pivotArea>
    </format>
    <format dxfId="336">
      <pivotArea dataOnly="0" labelOnly="1" fieldPosition="0">
        <references count="2">
          <reference field="0" count="1">
            <x v="65"/>
          </reference>
          <reference field="37" count="1" selected="0">
            <x v="95"/>
          </reference>
        </references>
      </pivotArea>
    </format>
    <format dxfId="335">
      <pivotArea dataOnly="0" labelOnly="1" fieldPosition="0">
        <references count="2">
          <reference field="0" count="1">
            <x v="428"/>
          </reference>
          <reference field="37" count="1" selected="0">
            <x v="96"/>
          </reference>
        </references>
      </pivotArea>
    </format>
    <format dxfId="334">
      <pivotArea dataOnly="0" labelOnly="1" fieldPosition="0">
        <references count="2">
          <reference field="0" count="1">
            <x v="137"/>
          </reference>
          <reference field="37" count="1" selected="0">
            <x v="97"/>
          </reference>
        </references>
      </pivotArea>
    </format>
    <format dxfId="333">
      <pivotArea dataOnly="0" labelOnly="1" fieldPosition="0">
        <references count="2">
          <reference field="0" count="1">
            <x v="47"/>
          </reference>
          <reference field="37" count="1" selected="0">
            <x v="98"/>
          </reference>
        </references>
      </pivotArea>
    </format>
    <format dxfId="332">
      <pivotArea dataOnly="0" labelOnly="1" fieldPosition="0">
        <references count="2">
          <reference field="0" count="1">
            <x v="52"/>
          </reference>
          <reference field="37" count="1" selected="0">
            <x v="99"/>
          </reference>
        </references>
      </pivotArea>
    </format>
    <format dxfId="331">
      <pivotArea dataOnly="0" labelOnly="1" fieldPosition="0">
        <references count="2">
          <reference field="0" count="1">
            <x v="255"/>
          </reference>
          <reference field="37" count="1" selected="0">
            <x v="100"/>
          </reference>
        </references>
      </pivotArea>
    </format>
    <format dxfId="330">
      <pivotArea dataOnly="0" labelOnly="1" fieldPosition="0">
        <references count="2">
          <reference field="0" count="1">
            <x v="452"/>
          </reference>
          <reference field="37" count="1" selected="0">
            <x v="101"/>
          </reference>
        </references>
      </pivotArea>
    </format>
    <format dxfId="329">
      <pivotArea dataOnly="0" labelOnly="1" fieldPosition="0">
        <references count="2">
          <reference field="0" count="1">
            <x v="425"/>
          </reference>
          <reference field="37" count="1" selected="0">
            <x v="102"/>
          </reference>
        </references>
      </pivotArea>
    </format>
    <format dxfId="328">
      <pivotArea dataOnly="0" labelOnly="1" fieldPosition="0">
        <references count="2">
          <reference field="0" count="1">
            <x v="259"/>
          </reference>
          <reference field="37" count="1" selected="0">
            <x v="103"/>
          </reference>
        </references>
      </pivotArea>
    </format>
    <format dxfId="327">
      <pivotArea dataOnly="0" labelOnly="1" fieldPosition="0">
        <references count="2">
          <reference field="0" count="1">
            <x v="201"/>
          </reference>
          <reference field="37" count="1" selected="0">
            <x v="104"/>
          </reference>
        </references>
      </pivotArea>
    </format>
    <format dxfId="326">
      <pivotArea dataOnly="0" labelOnly="1" fieldPosition="0">
        <references count="2">
          <reference field="0" count="1">
            <x v="445"/>
          </reference>
          <reference field="37" count="1" selected="0">
            <x v="105"/>
          </reference>
        </references>
      </pivotArea>
    </format>
    <format dxfId="325">
      <pivotArea dataOnly="0" labelOnly="1" fieldPosition="0">
        <references count="2">
          <reference field="0" count="1">
            <x v="366"/>
          </reference>
          <reference field="37" count="1" selected="0">
            <x v="106"/>
          </reference>
        </references>
      </pivotArea>
    </format>
    <format dxfId="324">
      <pivotArea dataOnly="0" labelOnly="1" fieldPosition="0">
        <references count="2">
          <reference field="0" count="1">
            <x v="175"/>
          </reference>
          <reference field="37" count="1" selected="0">
            <x v="107"/>
          </reference>
        </references>
      </pivotArea>
    </format>
    <format dxfId="323">
      <pivotArea dataOnly="0" labelOnly="1" fieldPosition="0">
        <references count="2">
          <reference field="0" count="1">
            <x v="196"/>
          </reference>
          <reference field="37" count="1" selected="0">
            <x v="108"/>
          </reference>
        </references>
      </pivotArea>
    </format>
    <format dxfId="322">
      <pivotArea dataOnly="0" labelOnly="1" fieldPosition="0">
        <references count="2">
          <reference field="0" count="1">
            <x v="442"/>
          </reference>
          <reference field="37" count="1" selected="0">
            <x v="109"/>
          </reference>
        </references>
      </pivotArea>
    </format>
    <format dxfId="321">
      <pivotArea dataOnly="0" labelOnly="1" fieldPosition="0">
        <references count="2">
          <reference field="0" count="1">
            <x v="319"/>
          </reference>
          <reference field="37" count="1" selected="0">
            <x v="110"/>
          </reference>
        </references>
      </pivotArea>
    </format>
    <format dxfId="320">
      <pivotArea dataOnly="0" labelOnly="1" fieldPosition="0">
        <references count="2">
          <reference field="0" count="1">
            <x v="424"/>
          </reference>
          <reference field="37" count="1" selected="0">
            <x v="111"/>
          </reference>
        </references>
      </pivotArea>
    </format>
    <format dxfId="319">
      <pivotArea dataOnly="0" labelOnly="1" fieldPosition="0">
        <references count="2">
          <reference field="0" count="1">
            <x v="260"/>
          </reference>
          <reference field="37" count="1" selected="0">
            <x v="112"/>
          </reference>
        </references>
      </pivotArea>
    </format>
    <format dxfId="318">
      <pivotArea dataOnly="0" labelOnly="1" fieldPosition="0">
        <references count="2">
          <reference field="0" count="1">
            <x v="370"/>
          </reference>
          <reference field="37" count="1" selected="0">
            <x v="113"/>
          </reference>
        </references>
      </pivotArea>
    </format>
    <format dxfId="317">
      <pivotArea dataOnly="0" labelOnly="1" fieldPosition="0">
        <references count="2">
          <reference field="0" count="1">
            <x v="320"/>
          </reference>
          <reference field="37" count="1" selected="0">
            <x v="114"/>
          </reference>
        </references>
      </pivotArea>
    </format>
    <format dxfId="316">
      <pivotArea dataOnly="0" labelOnly="1" fieldPosition="0">
        <references count="2">
          <reference field="0" count="1">
            <x v="53"/>
          </reference>
          <reference field="37" count="1" selected="0">
            <x v="115"/>
          </reference>
        </references>
      </pivotArea>
    </format>
    <format dxfId="315">
      <pivotArea dataOnly="0" labelOnly="1" fieldPosition="0">
        <references count="2">
          <reference field="0" count="1">
            <x v="192"/>
          </reference>
          <reference field="37" count="1" selected="0">
            <x v="116"/>
          </reference>
        </references>
      </pivotArea>
    </format>
    <format dxfId="314">
      <pivotArea dataOnly="0" labelOnly="1" fieldPosition="0">
        <references count="2">
          <reference field="0" count="1">
            <x v="12"/>
          </reference>
          <reference field="37" count="1" selected="0">
            <x v="117"/>
          </reference>
        </references>
      </pivotArea>
    </format>
    <format dxfId="313">
      <pivotArea dataOnly="0" labelOnly="1" fieldPosition="0">
        <references count="2">
          <reference field="0" count="1">
            <x v="311"/>
          </reference>
          <reference field="37" count="1" selected="0">
            <x v="118"/>
          </reference>
        </references>
      </pivotArea>
    </format>
    <format dxfId="312">
      <pivotArea dataOnly="0" labelOnly="1" fieldPosition="0">
        <references count="2">
          <reference field="0" count="1">
            <x v="258"/>
          </reference>
          <reference field="37" count="1" selected="0">
            <x v="119"/>
          </reference>
        </references>
      </pivotArea>
    </format>
    <format dxfId="311">
      <pivotArea dataOnly="0" labelOnly="1" fieldPosition="0">
        <references count="2">
          <reference field="0" count="1">
            <x v="336"/>
          </reference>
          <reference field="37" count="1" selected="0">
            <x v="120"/>
          </reference>
        </references>
      </pivotArea>
    </format>
    <format dxfId="310">
      <pivotArea dataOnly="0" labelOnly="1" fieldPosition="0">
        <references count="2">
          <reference field="0" count="1">
            <x v="116"/>
          </reference>
          <reference field="37" count="1" selected="0">
            <x v="121"/>
          </reference>
        </references>
      </pivotArea>
    </format>
    <format dxfId="309">
      <pivotArea dataOnly="0" labelOnly="1" fieldPosition="0">
        <references count="2">
          <reference field="0" count="1">
            <x v="453"/>
          </reference>
          <reference field="37" count="1" selected="0">
            <x v="122"/>
          </reference>
        </references>
      </pivotArea>
    </format>
    <format dxfId="308">
      <pivotArea dataOnly="0" labelOnly="1" fieldPosition="0">
        <references count="2">
          <reference field="0" count="1">
            <x v="49"/>
          </reference>
          <reference field="37" count="1" selected="0">
            <x v="123"/>
          </reference>
        </references>
      </pivotArea>
    </format>
    <format dxfId="307">
      <pivotArea dataOnly="0" labelOnly="1" fieldPosition="0">
        <references count="2">
          <reference field="0" count="1">
            <x v="384"/>
          </reference>
          <reference field="37" count="1" selected="0">
            <x v="124"/>
          </reference>
        </references>
      </pivotArea>
    </format>
    <format dxfId="306">
      <pivotArea dataOnly="0" labelOnly="1" fieldPosition="0">
        <references count="2">
          <reference field="0" count="1">
            <x v="337"/>
          </reference>
          <reference field="37" count="1" selected="0">
            <x v="125"/>
          </reference>
        </references>
      </pivotArea>
    </format>
    <format dxfId="305">
      <pivotArea dataOnly="0" labelOnly="1" fieldPosition="0">
        <references count="2">
          <reference field="0" count="1">
            <x v="20"/>
          </reference>
          <reference field="37" count="1" selected="0">
            <x v="126"/>
          </reference>
        </references>
      </pivotArea>
    </format>
    <format dxfId="304">
      <pivotArea dataOnly="0" labelOnly="1" fieldPosition="0">
        <references count="2">
          <reference field="0" count="1">
            <x v="193"/>
          </reference>
          <reference field="37" count="1" selected="0">
            <x v="127"/>
          </reference>
        </references>
      </pivotArea>
    </format>
    <format dxfId="303">
      <pivotArea dataOnly="0" labelOnly="1" fieldPosition="0">
        <references count="2">
          <reference field="0" count="1">
            <x v="194"/>
          </reference>
          <reference field="37" count="1" selected="0">
            <x v="128"/>
          </reference>
        </references>
      </pivotArea>
    </format>
    <format dxfId="302">
      <pivotArea dataOnly="0" labelOnly="1" fieldPosition="0">
        <references count="2">
          <reference field="0" count="1">
            <x v="50"/>
          </reference>
          <reference field="37" count="1" selected="0">
            <x v="129"/>
          </reference>
        </references>
      </pivotArea>
    </format>
    <format dxfId="301">
      <pivotArea dataOnly="0" labelOnly="1" fieldPosition="0">
        <references count="2">
          <reference field="0" count="1">
            <x v="443"/>
          </reference>
          <reference field="37" count="1" selected="0">
            <x v="130"/>
          </reference>
        </references>
      </pivotArea>
    </format>
    <format dxfId="300">
      <pivotArea dataOnly="0" labelOnly="1" fieldPosition="0">
        <references count="2">
          <reference field="0" count="1">
            <x v="257"/>
          </reference>
          <reference field="37" count="1" selected="0">
            <x v="131"/>
          </reference>
        </references>
      </pivotArea>
    </format>
    <format dxfId="299">
      <pivotArea dataOnly="0" labelOnly="1" fieldPosition="0">
        <references count="2">
          <reference field="0" count="1">
            <x v="436"/>
          </reference>
          <reference field="37" count="1" selected="0">
            <x v="132"/>
          </reference>
        </references>
      </pivotArea>
    </format>
    <format dxfId="298">
      <pivotArea dataOnly="0" labelOnly="1" fieldPosition="0">
        <references count="2">
          <reference field="0" count="1">
            <x v="382"/>
          </reference>
          <reference field="37" count="1" selected="0">
            <x v="133"/>
          </reference>
        </references>
      </pivotArea>
    </format>
    <format dxfId="297">
      <pivotArea dataOnly="0" labelOnly="1" fieldPosition="0">
        <references count="2">
          <reference field="0" count="1">
            <x v="413"/>
          </reference>
          <reference field="37" count="1" selected="0">
            <x v="134"/>
          </reference>
        </references>
      </pivotArea>
    </format>
    <format dxfId="296">
      <pivotArea dataOnly="0" labelOnly="1" fieldPosition="0">
        <references count="2">
          <reference field="0" count="1">
            <x v="343"/>
          </reference>
          <reference field="37" count="1" selected="0">
            <x v="135"/>
          </reference>
        </references>
      </pivotArea>
    </format>
    <format dxfId="295">
      <pivotArea dataOnly="0" labelOnly="1" fieldPosition="0">
        <references count="2">
          <reference field="0" count="1">
            <x v="176"/>
          </reference>
          <reference field="37" count="1" selected="0">
            <x v="136"/>
          </reference>
        </references>
      </pivotArea>
    </format>
    <format dxfId="294">
      <pivotArea dataOnly="0" labelOnly="1" fieldPosition="0">
        <references count="2">
          <reference field="0" count="1">
            <x v="248"/>
          </reference>
          <reference field="37" count="1" selected="0">
            <x v="137"/>
          </reference>
        </references>
      </pivotArea>
    </format>
    <format dxfId="293">
      <pivotArea dataOnly="0" labelOnly="1" fieldPosition="0">
        <references count="2">
          <reference field="0" count="1">
            <x v="454"/>
          </reference>
          <reference field="37" count="1" selected="0">
            <x v="138"/>
          </reference>
        </references>
      </pivotArea>
    </format>
    <format dxfId="292">
      <pivotArea dataOnly="0" labelOnly="1" fieldPosition="0">
        <references count="2">
          <reference field="0" count="1">
            <x v="335"/>
          </reference>
          <reference field="37" count="1" selected="0">
            <x v="139"/>
          </reference>
        </references>
      </pivotArea>
    </format>
    <format dxfId="291">
      <pivotArea dataOnly="0" labelOnly="1" fieldPosition="0">
        <references count="2">
          <reference field="0" count="1">
            <x v="359"/>
          </reference>
          <reference field="37" count="1" selected="0">
            <x v="140"/>
          </reference>
        </references>
      </pivotArea>
    </format>
    <format dxfId="290">
      <pivotArea dataOnly="0" labelOnly="1" fieldPosition="0">
        <references count="2">
          <reference field="0" count="1">
            <x v="195"/>
          </reference>
          <reference field="37" count="1" selected="0">
            <x v="141"/>
          </reference>
        </references>
      </pivotArea>
    </format>
    <format dxfId="289">
      <pivotArea dataOnly="0" labelOnly="1" fieldPosition="0">
        <references count="2">
          <reference field="0" count="1">
            <x v="273"/>
          </reference>
          <reference field="37" count="1" selected="0">
            <x v="142"/>
          </reference>
        </references>
      </pivotArea>
    </format>
    <format dxfId="288">
      <pivotArea dataOnly="0" labelOnly="1" fieldPosition="0">
        <references count="2">
          <reference field="0" count="1">
            <x v="374"/>
          </reference>
          <reference field="37" count="1" selected="0">
            <x v="143"/>
          </reference>
        </references>
      </pivotArea>
    </format>
    <format dxfId="287">
      <pivotArea dataOnly="0" labelOnly="1" fieldPosition="0">
        <references count="2">
          <reference field="0" count="1">
            <x v="115"/>
          </reference>
          <reference field="37" count="1" selected="0">
            <x v="144"/>
          </reference>
        </references>
      </pivotArea>
    </format>
    <format dxfId="286">
      <pivotArea dataOnly="0" labelOnly="1" fieldPosition="0">
        <references count="2">
          <reference field="0" count="1">
            <x v="456"/>
          </reference>
          <reference field="37" count="1" selected="0">
            <x v="145"/>
          </reference>
        </references>
      </pivotArea>
    </format>
    <format dxfId="285">
      <pivotArea dataOnly="0" labelOnly="1" fieldPosition="0">
        <references count="2">
          <reference field="0" count="1">
            <x v="191"/>
          </reference>
          <reference field="37" count="1" selected="0">
            <x v="146"/>
          </reference>
        </references>
      </pivotArea>
    </format>
    <format dxfId="284">
      <pivotArea dataOnly="0" labelOnly="1" fieldPosition="0">
        <references count="2">
          <reference field="0" count="1">
            <x v="205"/>
          </reference>
          <reference field="37" count="1" selected="0">
            <x v="147"/>
          </reference>
        </references>
      </pivotArea>
    </format>
    <format dxfId="283">
      <pivotArea dataOnly="0" labelOnly="1" fieldPosition="0">
        <references count="2">
          <reference field="0" count="1">
            <x v="101"/>
          </reference>
          <reference field="37" count="1" selected="0">
            <x v="148"/>
          </reference>
        </references>
      </pivotArea>
    </format>
    <format dxfId="282">
      <pivotArea dataOnly="0" labelOnly="1" fieldPosition="0">
        <references count="2">
          <reference field="0" count="1">
            <x v="177"/>
          </reference>
          <reference field="37" count="1" selected="0">
            <x v="149"/>
          </reference>
        </references>
      </pivotArea>
    </format>
    <format dxfId="281">
      <pivotArea dataOnly="0" labelOnly="1" fieldPosition="0">
        <references count="2">
          <reference field="0" count="1">
            <x v="373"/>
          </reference>
          <reference field="37" count="1" selected="0">
            <x v="150"/>
          </reference>
        </references>
      </pivotArea>
    </format>
    <format dxfId="280">
      <pivotArea dataOnly="0" labelOnly="1" fieldPosition="0">
        <references count="2">
          <reference field="0" count="1">
            <x v="249"/>
          </reference>
          <reference field="37" count="1" selected="0">
            <x v="151"/>
          </reference>
        </references>
      </pivotArea>
    </format>
    <format dxfId="279">
      <pivotArea dataOnly="0" labelOnly="1" fieldPosition="0">
        <references count="2">
          <reference field="0" count="1">
            <x v="375"/>
          </reference>
          <reference field="37" count="1" selected="0">
            <x v="152"/>
          </reference>
        </references>
      </pivotArea>
    </format>
    <format dxfId="278">
      <pivotArea dataOnly="0" labelOnly="1" fieldPosition="0">
        <references count="2">
          <reference field="0" count="1">
            <x v="210"/>
          </reference>
          <reference field="37" count="1" selected="0">
            <x v="153"/>
          </reference>
        </references>
      </pivotArea>
    </format>
    <format dxfId="277">
      <pivotArea dataOnly="0" labelOnly="1" fieldPosition="0">
        <references count="2">
          <reference field="0" count="1">
            <x v="412"/>
          </reference>
          <reference field="37" count="1" selected="0">
            <x v="154"/>
          </reference>
        </references>
      </pivotArea>
    </format>
    <format dxfId="276">
      <pivotArea dataOnly="0" labelOnly="1" fieldPosition="0">
        <references count="2">
          <reference field="0" count="1">
            <x v="211"/>
          </reference>
          <reference field="37" count="1" selected="0">
            <x v="155"/>
          </reference>
        </references>
      </pivotArea>
    </format>
    <format dxfId="275">
      <pivotArea dataOnly="0" labelOnly="1" fieldPosition="0">
        <references count="2">
          <reference field="0" count="1">
            <x v="380"/>
          </reference>
          <reference field="37" count="1" selected="0">
            <x v="156"/>
          </reference>
        </references>
      </pivotArea>
    </format>
    <format dxfId="274">
      <pivotArea dataOnly="0" labelOnly="1" fieldPosition="0">
        <references count="2">
          <reference field="0" count="1">
            <x v="146"/>
          </reference>
          <reference field="37" count="1" selected="0">
            <x v="157"/>
          </reference>
        </references>
      </pivotArea>
    </format>
    <format dxfId="273">
      <pivotArea dataOnly="0" labelOnly="1" fieldPosition="0">
        <references count="2">
          <reference field="0" count="1">
            <x v="21"/>
          </reference>
          <reference field="37" count="1" selected="0">
            <x v="158"/>
          </reference>
        </references>
      </pivotArea>
    </format>
    <format dxfId="272">
      <pivotArea dataOnly="0" labelOnly="1" fieldPosition="0">
        <references count="2">
          <reference field="0" count="1">
            <x v="345"/>
          </reference>
          <reference field="37" count="1" selected="0">
            <x v="159"/>
          </reference>
        </references>
      </pivotArea>
    </format>
    <format dxfId="271">
      <pivotArea dataOnly="0" labelOnly="1" fieldPosition="0">
        <references count="2">
          <reference field="0" count="1">
            <x v="381"/>
          </reference>
          <reference field="37" count="1" selected="0">
            <x v="160"/>
          </reference>
        </references>
      </pivotArea>
    </format>
    <format dxfId="270">
      <pivotArea dataOnly="0" labelOnly="1" fieldPosition="0">
        <references count="2">
          <reference field="0" count="1">
            <x v="95"/>
          </reference>
          <reference field="37" count="1" selected="0">
            <x v="161"/>
          </reference>
        </references>
      </pivotArea>
    </format>
    <format dxfId="269">
      <pivotArea dataOnly="0" labelOnly="1" fieldPosition="0">
        <references count="2">
          <reference field="0" count="1">
            <x v="11"/>
          </reference>
          <reference field="37" count="1" selected="0">
            <x v="162"/>
          </reference>
        </references>
      </pivotArea>
    </format>
    <format dxfId="268">
      <pivotArea dataOnly="0" labelOnly="1" fieldPosition="0">
        <references count="2">
          <reference field="0" count="1">
            <x v="197"/>
          </reference>
          <reference field="37" count="1" selected="0">
            <x v="163"/>
          </reference>
        </references>
      </pivotArea>
    </format>
    <format dxfId="267">
      <pivotArea dataOnly="0" labelOnly="1" fieldPosition="0">
        <references count="2">
          <reference field="0" count="1">
            <x v="19"/>
          </reference>
          <reference field="37" count="1" selected="0">
            <x v="164"/>
          </reference>
        </references>
      </pivotArea>
    </format>
    <format dxfId="266">
      <pivotArea dataOnly="0" labelOnly="1" fieldPosition="0">
        <references count="2">
          <reference field="0" count="1">
            <x v="312"/>
          </reference>
          <reference field="37" count="1" selected="0">
            <x v="165"/>
          </reference>
        </references>
      </pivotArea>
    </format>
    <format dxfId="265">
      <pivotArea dataOnly="0" labelOnly="1" fieldPosition="0">
        <references count="2">
          <reference field="0" count="1">
            <x v="383"/>
          </reference>
          <reference field="37" count="1" selected="0">
            <x v="166"/>
          </reference>
        </references>
      </pivotArea>
    </format>
    <format dxfId="264">
      <pivotArea dataOnly="0" labelOnly="1" fieldPosition="0">
        <references count="2">
          <reference field="0" count="1">
            <x v="151"/>
          </reference>
          <reference field="37" count="1" selected="0">
            <x v="167"/>
          </reference>
        </references>
      </pivotArea>
    </format>
    <format dxfId="263">
      <pivotArea dataOnly="0" labelOnly="1" fieldPosition="0">
        <references count="2">
          <reference field="0" count="1">
            <x v="129"/>
          </reference>
          <reference field="37" count="1" selected="0">
            <x v="168"/>
          </reference>
        </references>
      </pivotArea>
    </format>
    <format dxfId="262">
      <pivotArea dataOnly="0" labelOnly="1" fieldPosition="0">
        <references count="2">
          <reference field="0" count="1">
            <x v="132"/>
          </reference>
          <reference field="37" count="1" selected="0">
            <x v="169"/>
          </reference>
        </references>
      </pivotArea>
    </format>
    <format dxfId="261">
      <pivotArea dataOnly="0" labelOnly="1" fieldPosition="0">
        <references count="2">
          <reference field="0" count="1">
            <x v="372"/>
          </reference>
          <reference field="37" count="1" selected="0">
            <x v="170"/>
          </reference>
        </references>
      </pivotArea>
    </format>
    <format dxfId="260">
      <pivotArea dataOnly="0" labelOnly="1" fieldPosition="0">
        <references count="2">
          <reference field="0" count="1">
            <x v="14"/>
          </reference>
          <reference field="37" count="1" selected="0">
            <x v="171"/>
          </reference>
        </references>
      </pivotArea>
    </format>
    <format dxfId="259">
      <pivotArea dataOnly="0" labelOnly="1" fieldPosition="0">
        <references count="2">
          <reference field="0" count="1">
            <x v="362"/>
          </reference>
          <reference field="37" count="1" selected="0">
            <x v="172"/>
          </reference>
        </references>
      </pivotArea>
    </format>
    <format dxfId="258">
      <pivotArea dataOnly="0" labelOnly="1" fieldPosition="0">
        <references count="2">
          <reference field="0" count="1">
            <x v="367"/>
          </reference>
          <reference field="37" count="1" selected="0">
            <x v="173"/>
          </reference>
        </references>
      </pivotArea>
    </format>
    <format dxfId="257">
      <pivotArea dataOnly="0" labelOnly="1" fieldPosition="0">
        <references count="2">
          <reference field="0" count="1">
            <x v="434"/>
          </reference>
          <reference field="37" count="1" selected="0">
            <x v="174"/>
          </reference>
        </references>
      </pivotArea>
    </format>
    <format dxfId="256">
      <pivotArea dataOnly="0" labelOnly="1" fieldPosition="0">
        <references count="2">
          <reference field="0" count="1">
            <x v="439"/>
          </reference>
          <reference field="37" count="1" selected="0">
            <x v="175"/>
          </reference>
        </references>
      </pivotArea>
    </format>
    <format dxfId="255">
      <pivotArea dataOnly="0" labelOnly="1" fieldPosition="0">
        <references count="2">
          <reference field="0" count="1">
            <x v="214"/>
          </reference>
          <reference field="37" count="1" selected="0">
            <x v="176"/>
          </reference>
        </references>
      </pivotArea>
    </format>
    <format dxfId="254">
      <pivotArea dataOnly="0" labelOnly="1" fieldPosition="0">
        <references count="2">
          <reference field="0" count="1">
            <x v="133"/>
          </reference>
          <reference field="37" count="1" selected="0">
            <x v="177"/>
          </reference>
        </references>
      </pivotArea>
    </format>
    <format dxfId="253">
      <pivotArea dataOnly="0" labelOnly="1" fieldPosition="0">
        <references count="2">
          <reference field="0" count="1">
            <x v="371"/>
          </reference>
          <reference field="37" count="1" selected="0">
            <x v="178"/>
          </reference>
        </references>
      </pivotArea>
    </format>
    <format dxfId="252">
      <pivotArea dataOnly="0" labelOnly="1" fieldPosition="0">
        <references count="2">
          <reference field="0" count="1">
            <x v="96"/>
          </reference>
          <reference field="37" count="1" selected="0">
            <x v="179"/>
          </reference>
        </references>
      </pivotArea>
    </format>
    <format dxfId="251">
      <pivotArea dataOnly="0" labelOnly="1" fieldPosition="0">
        <references count="2">
          <reference field="0" count="1">
            <x v="147"/>
          </reference>
          <reference field="37" count="1" selected="0">
            <x v="180"/>
          </reference>
        </references>
      </pivotArea>
    </format>
    <format dxfId="250">
      <pivotArea dataOnly="0" labelOnly="1" fieldPosition="0">
        <references count="2">
          <reference field="0" count="1">
            <x v="323"/>
          </reference>
          <reference field="37" count="1" selected="0">
            <x v="181"/>
          </reference>
        </references>
      </pivotArea>
    </format>
    <format dxfId="249">
      <pivotArea dataOnly="0" labelOnly="1" fieldPosition="0">
        <references count="2">
          <reference field="0" count="1">
            <x v="226"/>
          </reference>
          <reference field="37" count="1" selected="0">
            <x v="182"/>
          </reference>
        </references>
      </pivotArea>
    </format>
    <format dxfId="248">
      <pivotArea dataOnly="0" labelOnly="1" fieldPosition="0">
        <references count="2">
          <reference field="0" count="1">
            <x v="340"/>
          </reference>
          <reference field="37" count="1" selected="0">
            <x v="183"/>
          </reference>
        </references>
      </pivotArea>
    </format>
    <format dxfId="247">
      <pivotArea dataOnly="0" labelOnly="1" fieldPosition="0">
        <references count="2">
          <reference field="0" count="1">
            <x v="376"/>
          </reference>
          <reference field="37" count="1" selected="0">
            <x v="184"/>
          </reference>
        </references>
      </pivotArea>
    </format>
    <format dxfId="246">
      <pivotArea dataOnly="0" labelOnly="1" fieldPosition="0">
        <references count="2">
          <reference field="0" count="1">
            <x v="301"/>
          </reference>
          <reference field="37" count="1" selected="0">
            <x v="185"/>
          </reference>
        </references>
      </pivotArea>
    </format>
    <format dxfId="245">
      <pivotArea dataOnly="0" labelOnly="1" fieldPosition="0">
        <references count="2">
          <reference field="0" count="1">
            <x v="28"/>
          </reference>
          <reference field="37" count="1" selected="0">
            <x v="186"/>
          </reference>
        </references>
      </pivotArea>
    </format>
    <format dxfId="244">
      <pivotArea dataOnly="0" labelOnly="1" fieldPosition="0">
        <references count="2">
          <reference field="0" count="1">
            <x v="398"/>
          </reference>
          <reference field="37" count="1" selected="0">
            <x v="187"/>
          </reference>
        </references>
      </pivotArea>
    </format>
    <format dxfId="243">
      <pivotArea dataOnly="0" labelOnly="1" fieldPosition="0">
        <references count="2">
          <reference field="0" count="1">
            <x v="112"/>
          </reference>
          <reference field="37" count="1" selected="0">
            <x v="188"/>
          </reference>
        </references>
      </pivotArea>
    </format>
    <format dxfId="242">
      <pivotArea dataOnly="0" labelOnly="1" fieldPosition="0">
        <references count="2">
          <reference field="0" count="1">
            <x v="437"/>
          </reference>
          <reference field="37" count="1" selected="0">
            <x v="189"/>
          </reference>
        </references>
      </pivotArea>
    </format>
    <format dxfId="241">
      <pivotArea dataOnly="0" labelOnly="1" fieldPosition="0">
        <references count="2">
          <reference field="0" count="1">
            <x v="203"/>
          </reference>
          <reference field="37" count="1" selected="0">
            <x v="190"/>
          </reference>
        </references>
      </pivotArea>
    </format>
    <format dxfId="240">
      <pivotArea dataOnly="0" labelOnly="1" fieldPosition="0">
        <references count="2">
          <reference field="0" count="1">
            <x v="23"/>
          </reference>
          <reference field="37" count="1" selected="0">
            <x v="191"/>
          </reference>
        </references>
      </pivotArea>
    </format>
    <format dxfId="239">
      <pivotArea dataOnly="0" labelOnly="1" fieldPosition="0">
        <references count="2">
          <reference field="0" count="1">
            <x v="94"/>
          </reference>
          <reference field="37" count="1" selected="0">
            <x v="192"/>
          </reference>
        </references>
      </pivotArea>
    </format>
    <format dxfId="238">
      <pivotArea dataOnly="0" labelOnly="1" fieldPosition="0">
        <references count="2">
          <reference field="0" count="1">
            <x v="22"/>
          </reference>
          <reference field="37" count="1" selected="0">
            <x v="193"/>
          </reference>
        </references>
      </pivotArea>
    </format>
    <format dxfId="237">
      <pivotArea dataOnly="0" labelOnly="1" fieldPosition="0">
        <references count="2">
          <reference field="0" count="1">
            <x v="406"/>
          </reference>
          <reference field="37" count="1" selected="0">
            <x v="194"/>
          </reference>
        </references>
      </pivotArea>
    </format>
    <format dxfId="236">
      <pivotArea dataOnly="0" labelOnly="1" fieldPosition="0">
        <references count="2">
          <reference field="0" count="1">
            <x v="58"/>
          </reference>
          <reference field="37" count="1" selected="0">
            <x v="195"/>
          </reference>
        </references>
      </pivotArea>
    </format>
    <format dxfId="235">
      <pivotArea dataOnly="0" labelOnly="1" fieldPosition="0">
        <references count="2">
          <reference field="0" count="1">
            <x v="185"/>
          </reference>
          <reference field="37" count="1" selected="0">
            <x v="196"/>
          </reference>
        </references>
      </pivotArea>
    </format>
    <format dxfId="234">
      <pivotArea dataOnly="0" labelOnly="1" fieldPosition="0">
        <references count="2">
          <reference field="0" count="1">
            <x v="209"/>
          </reference>
          <reference field="37" count="1" selected="0">
            <x v="197"/>
          </reference>
        </references>
      </pivotArea>
    </format>
    <format dxfId="233">
      <pivotArea dataOnly="0" labelOnly="1" fieldPosition="0">
        <references count="2">
          <reference field="0" count="1">
            <x v="350"/>
          </reference>
          <reference field="37" count="1" selected="0">
            <x v="198"/>
          </reference>
        </references>
      </pivotArea>
    </format>
    <format dxfId="232">
      <pivotArea dataOnly="0" labelOnly="1" fieldPosition="0">
        <references count="2">
          <reference field="0" count="1">
            <x v="16"/>
          </reference>
          <reference field="37" count="1" selected="0">
            <x v="199"/>
          </reference>
        </references>
      </pivotArea>
    </format>
    <format dxfId="231">
      <pivotArea dataOnly="0" labelOnly="1" fieldPosition="0">
        <references count="2">
          <reference field="0" count="1">
            <x v="344"/>
          </reference>
          <reference field="37" count="1" selected="0">
            <x v="200"/>
          </reference>
        </references>
      </pivotArea>
    </format>
    <format dxfId="230">
      <pivotArea dataOnly="0" labelOnly="1" fieldPosition="0">
        <references count="2">
          <reference field="0" count="1">
            <x v="300"/>
          </reference>
          <reference field="37" count="1" selected="0">
            <x v="201"/>
          </reference>
        </references>
      </pivotArea>
    </format>
    <format dxfId="229">
      <pivotArea dataOnly="0" labelOnly="1" fieldPosition="0">
        <references count="2">
          <reference field="0" count="1">
            <x v="67"/>
          </reference>
          <reference field="37" count="1" selected="0">
            <x v="202"/>
          </reference>
        </references>
      </pivotArea>
    </format>
    <format dxfId="228">
      <pivotArea dataOnly="0" labelOnly="1" fieldPosition="0">
        <references count="2">
          <reference field="0" count="1">
            <x v="346"/>
          </reference>
          <reference field="37" count="1" selected="0">
            <x v="203"/>
          </reference>
        </references>
      </pivotArea>
    </format>
    <format dxfId="227">
      <pivotArea dataOnly="0" labelOnly="1" fieldPosition="0">
        <references count="2">
          <reference field="0" count="1">
            <x v="415"/>
          </reference>
          <reference field="37" count="1" selected="0">
            <x v="204"/>
          </reference>
        </references>
      </pivotArea>
    </format>
    <format dxfId="226">
      <pivotArea dataOnly="0" labelOnly="1" fieldPosition="0">
        <references count="2">
          <reference field="0" count="1">
            <x v="213"/>
          </reference>
          <reference field="37" count="1" selected="0">
            <x v="205"/>
          </reference>
        </references>
      </pivotArea>
    </format>
    <format dxfId="225">
      <pivotArea dataOnly="0" labelOnly="1" fieldPosition="0">
        <references count="2">
          <reference field="0" count="1">
            <x v="458"/>
          </reference>
          <reference field="37" count="1" selected="0">
            <x v="206"/>
          </reference>
        </references>
      </pivotArea>
    </format>
    <format dxfId="224">
      <pivotArea dataOnly="0" labelOnly="1" fieldPosition="0">
        <references count="2">
          <reference field="0" count="1">
            <x v="130"/>
          </reference>
          <reference field="37" count="1" selected="0">
            <x v="207"/>
          </reference>
        </references>
      </pivotArea>
    </format>
    <format dxfId="223">
      <pivotArea dataOnly="0" labelOnly="1" fieldPosition="0">
        <references count="2">
          <reference field="0" count="1">
            <x v="187"/>
          </reference>
          <reference field="37" count="1" selected="0">
            <x v="208"/>
          </reference>
        </references>
      </pivotArea>
    </format>
    <format dxfId="222">
      <pivotArea dataOnly="0" labelOnly="1" fieldPosition="0">
        <references count="2">
          <reference field="0" count="1">
            <x v="24"/>
          </reference>
          <reference field="37" count="1" selected="0">
            <x v="209"/>
          </reference>
        </references>
      </pivotArea>
    </format>
    <format dxfId="221">
      <pivotArea dataOnly="0" labelOnly="1" fieldPosition="0">
        <references count="2">
          <reference field="0" count="1">
            <x v="448"/>
          </reference>
          <reference field="37" count="1" selected="0">
            <x v="210"/>
          </reference>
        </references>
      </pivotArea>
    </format>
    <format dxfId="220">
      <pivotArea dataOnly="0" labelOnly="1" fieldPosition="0">
        <references count="2">
          <reference field="0" count="1">
            <x v="417"/>
          </reference>
          <reference field="37" count="1" selected="0">
            <x v="211"/>
          </reference>
        </references>
      </pivotArea>
    </format>
    <format dxfId="219">
      <pivotArea dataOnly="0" labelOnly="1" fieldPosition="0">
        <references count="2">
          <reference field="0" count="1">
            <x v="232"/>
          </reference>
          <reference field="37" count="1" selected="0">
            <x v="212"/>
          </reference>
        </references>
      </pivotArea>
    </format>
    <format dxfId="218">
      <pivotArea dataOnly="0" labelOnly="1" fieldPosition="0">
        <references count="2">
          <reference field="0" count="1">
            <x v="403"/>
          </reference>
          <reference field="37" count="1" selected="0">
            <x v="213"/>
          </reference>
        </references>
      </pivotArea>
    </format>
    <format dxfId="217">
      <pivotArea dataOnly="0" labelOnly="1" fieldPosition="0">
        <references count="2">
          <reference field="0" count="1">
            <x v="186"/>
          </reference>
          <reference field="37" count="1" selected="0">
            <x v="214"/>
          </reference>
        </references>
      </pivotArea>
    </format>
    <format dxfId="216">
      <pivotArea dataOnly="0" labelOnly="1" fieldPosition="0">
        <references count="2">
          <reference field="0" count="1">
            <x v="231"/>
          </reference>
          <reference field="37" count="1" selected="0">
            <x v="215"/>
          </reference>
        </references>
      </pivotArea>
    </format>
    <format dxfId="215">
      <pivotArea dataOnly="0" labelOnly="1" fieldPosition="0">
        <references count="2">
          <reference field="0" count="1">
            <x v="102"/>
          </reference>
          <reference field="37" count="1" selected="0">
            <x v="216"/>
          </reference>
        </references>
      </pivotArea>
    </format>
    <format dxfId="214">
      <pivotArea dataOnly="0" labelOnly="1" fieldPosition="0">
        <references count="2">
          <reference field="0" count="1">
            <x v="433"/>
          </reference>
          <reference field="37" count="1" selected="0">
            <x v="217"/>
          </reference>
        </references>
      </pivotArea>
    </format>
    <format dxfId="213">
      <pivotArea dataOnly="0" labelOnly="1" fieldPosition="0">
        <references count="2">
          <reference field="0" count="1">
            <x v="440"/>
          </reference>
          <reference field="37" count="1" selected="0">
            <x v="218"/>
          </reference>
        </references>
      </pivotArea>
    </format>
    <format dxfId="212">
      <pivotArea dataOnly="0" labelOnly="1" fieldPosition="0">
        <references count="2">
          <reference field="0" count="1">
            <x v="256"/>
          </reference>
          <reference field="37" count="1" selected="0">
            <x v="219"/>
          </reference>
        </references>
      </pivotArea>
    </format>
    <format dxfId="211">
      <pivotArea dataOnly="0" labelOnly="1" fieldPosition="0">
        <references count="2">
          <reference field="0" count="1">
            <x v="184"/>
          </reference>
          <reference field="37" count="1" selected="0">
            <x v="220"/>
          </reference>
        </references>
      </pivotArea>
    </format>
    <format dxfId="210">
      <pivotArea dataOnly="0" labelOnly="1" fieldPosition="0">
        <references count="2">
          <reference field="0" count="1">
            <x v="131"/>
          </reference>
          <reference field="37" count="1" selected="0">
            <x v="221"/>
          </reference>
        </references>
      </pivotArea>
    </format>
    <format dxfId="209">
      <pivotArea dataOnly="0" labelOnly="1" fieldPosition="0">
        <references count="2">
          <reference field="0" count="1">
            <x v="402"/>
          </reference>
          <reference field="37" count="1" selected="0">
            <x v="222"/>
          </reference>
        </references>
      </pivotArea>
    </format>
    <format dxfId="208">
      <pivotArea dataOnly="0" labelOnly="1" fieldPosition="0">
        <references count="2">
          <reference field="0" count="1">
            <x v="100"/>
          </reference>
          <reference field="37" count="1" selected="0">
            <x v="223"/>
          </reference>
        </references>
      </pivotArea>
    </format>
    <format dxfId="207">
      <pivotArea dataOnly="0" labelOnly="1" fieldPosition="0">
        <references count="2">
          <reference field="0" count="1">
            <x v="347"/>
          </reference>
          <reference field="37" count="1" selected="0">
            <x v="224"/>
          </reference>
        </references>
      </pivotArea>
    </format>
    <format dxfId="206">
      <pivotArea dataOnly="0" labelOnly="1" fieldPosition="0">
        <references count="2">
          <reference field="0" count="1">
            <x v="290"/>
          </reference>
          <reference field="37" count="1" selected="0">
            <x v="225"/>
          </reference>
        </references>
      </pivotArea>
    </format>
    <format dxfId="205">
      <pivotArea dataOnly="0" labelOnly="1" fieldPosition="0">
        <references count="2">
          <reference field="0" count="1">
            <x v="299"/>
          </reference>
          <reference field="37" count="1" selected="0">
            <x v="226"/>
          </reference>
        </references>
      </pivotArea>
    </format>
    <format dxfId="204">
      <pivotArea dataOnly="0" labelOnly="1" fieldPosition="0">
        <references count="2">
          <reference field="0" count="1">
            <x v="349"/>
          </reference>
          <reference field="37" count="1" selected="0">
            <x v="227"/>
          </reference>
        </references>
      </pivotArea>
    </format>
    <format dxfId="203">
      <pivotArea dataOnly="0" labelOnly="1" fieldPosition="0">
        <references count="2">
          <reference field="0" count="1">
            <x v="302"/>
          </reference>
          <reference field="37" count="1" selected="0">
            <x v="228"/>
          </reference>
        </references>
      </pivotArea>
    </format>
    <format dxfId="202">
      <pivotArea dataOnly="0" labelOnly="1" fieldPosition="0">
        <references count="2">
          <reference field="0" count="1">
            <x v="303"/>
          </reference>
          <reference field="37" count="1" selected="0">
            <x v="229"/>
          </reference>
        </references>
      </pivotArea>
    </format>
    <format dxfId="201">
      <pivotArea dataOnly="0" labelOnly="1" fieldPosition="0">
        <references count="2">
          <reference field="0" count="1">
            <x v="93"/>
          </reference>
          <reference field="37" count="1" selected="0">
            <x v="230"/>
          </reference>
        </references>
      </pivotArea>
    </format>
    <format dxfId="200">
      <pivotArea dataOnly="0" labelOnly="1" fieldPosition="0">
        <references count="2">
          <reference field="0" count="1">
            <x v="407"/>
          </reference>
          <reference field="37" count="1" selected="0">
            <x v="231"/>
          </reference>
        </references>
      </pivotArea>
    </format>
    <format dxfId="199">
      <pivotArea dataOnly="0" labelOnly="1" fieldPosition="0">
        <references count="2">
          <reference field="0" count="1">
            <x v="314"/>
          </reference>
          <reference field="37" count="1" selected="0">
            <x v="232"/>
          </reference>
        </references>
      </pivotArea>
    </format>
    <format dxfId="198">
      <pivotArea dataOnly="0" labelOnly="1" fieldPosition="0">
        <references count="2">
          <reference field="0" count="1">
            <x v="227"/>
          </reference>
          <reference field="37" count="1" selected="0">
            <x v="233"/>
          </reference>
        </references>
      </pivotArea>
    </format>
    <format dxfId="197">
      <pivotArea dataOnly="0" labelOnly="1" fieldPosition="0">
        <references count="2">
          <reference field="0" count="1">
            <x v="294"/>
          </reference>
          <reference field="37" count="1" selected="0">
            <x v="234"/>
          </reference>
        </references>
      </pivotArea>
    </format>
    <format dxfId="196">
      <pivotArea dataOnly="0" labelOnly="1" fieldPosition="0">
        <references count="2">
          <reference field="0" count="1">
            <x v="438"/>
          </reference>
          <reference field="37" count="1" selected="0">
            <x v="235"/>
          </reference>
        </references>
      </pivotArea>
    </format>
    <format dxfId="195">
      <pivotArea dataOnly="0" labelOnly="1" fieldPosition="0">
        <references count="2">
          <reference field="0" count="1">
            <x v="109"/>
          </reference>
          <reference field="37" count="1" selected="0">
            <x v="236"/>
          </reference>
        </references>
      </pivotArea>
    </format>
    <format dxfId="194">
      <pivotArea dataOnly="0" labelOnly="1" fieldPosition="0">
        <references count="2">
          <reference field="0" count="1">
            <x v="181"/>
          </reference>
          <reference field="37" count="1" selected="0">
            <x v="237"/>
          </reference>
        </references>
      </pivotArea>
    </format>
    <format dxfId="193">
      <pivotArea dataOnly="0" labelOnly="1" fieldPosition="0">
        <references count="2">
          <reference field="0" count="1">
            <x v="341"/>
          </reference>
          <reference field="37" count="1" selected="0">
            <x v="238"/>
          </reference>
        </references>
      </pivotArea>
    </format>
    <format dxfId="192">
      <pivotArea dataOnly="0" labelOnly="1" fieldPosition="0">
        <references count="2">
          <reference field="0" count="1">
            <x v="148"/>
          </reference>
          <reference field="37" count="1" selected="0">
            <x v="239"/>
          </reference>
        </references>
      </pivotArea>
    </format>
    <format dxfId="191">
      <pivotArea dataOnly="0" labelOnly="1" fieldPosition="0">
        <references count="2">
          <reference field="0" count="1">
            <x v="206"/>
          </reference>
          <reference field="37" count="1" selected="0">
            <x v="240"/>
          </reference>
        </references>
      </pivotArea>
    </format>
    <format dxfId="190">
      <pivotArea dataOnly="0" labelOnly="1" fieldPosition="0">
        <references count="2">
          <reference field="0" count="1">
            <x v="291"/>
          </reference>
          <reference field="37" count="1" selected="0">
            <x v="241"/>
          </reference>
        </references>
      </pivotArea>
    </format>
    <format dxfId="189">
      <pivotArea dataOnly="0" labelOnly="1" fieldPosition="0">
        <references count="2">
          <reference field="0" count="1">
            <x v="212"/>
          </reference>
          <reference field="37" count="1" selected="0">
            <x v="242"/>
          </reference>
        </references>
      </pivotArea>
    </format>
    <format dxfId="188">
      <pivotArea dataOnly="0" labelOnly="1" fieldPosition="0">
        <references count="2">
          <reference field="0" count="1">
            <x v="128"/>
          </reference>
          <reference field="37" count="1" selected="0">
            <x v="243"/>
          </reference>
        </references>
      </pivotArea>
    </format>
    <format dxfId="187">
      <pivotArea dataOnly="0" labelOnly="1" fieldPosition="0">
        <references count="2">
          <reference field="0" count="1">
            <x v="30"/>
          </reference>
          <reference field="37" count="1" selected="0">
            <x v="244"/>
          </reference>
        </references>
      </pivotArea>
    </format>
    <format dxfId="186">
      <pivotArea dataOnly="0" labelOnly="1" fieldPosition="0">
        <references count="2">
          <reference field="0" count="1">
            <x v="416"/>
          </reference>
          <reference field="37" count="1" selected="0">
            <x v="245"/>
          </reference>
        </references>
      </pivotArea>
    </format>
    <format dxfId="185">
      <pivotArea dataOnly="0" labelOnly="1" fieldPosition="0">
        <references count="2">
          <reference field="0" count="1">
            <x v="449"/>
          </reference>
          <reference field="37" count="1" selected="0">
            <x v="246"/>
          </reference>
        </references>
      </pivotArea>
    </format>
    <format dxfId="184">
      <pivotArea dataOnly="0" labelOnly="1" fieldPosition="0">
        <references count="2">
          <reference field="0" count="1">
            <x v="420"/>
          </reference>
          <reference field="37" count="1" selected="0">
            <x v="247"/>
          </reference>
        </references>
      </pivotArea>
    </format>
    <format dxfId="183">
      <pivotArea dataOnly="0" labelOnly="1" fieldPosition="0">
        <references count="2">
          <reference field="0" count="1">
            <x v="118"/>
          </reference>
          <reference field="37" count="1" selected="0">
            <x v="248"/>
          </reference>
        </references>
      </pivotArea>
    </format>
    <format dxfId="182">
      <pivotArea dataOnly="0" labelOnly="1" fieldPosition="0">
        <references count="2">
          <reference field="0" count="1">
            <x v="111"/>
          </reference>
          <reference field="37" count="1" selected="0">
            <x v="249"/>
          </reference>
        </references>
      </pivotArea>
    </format>
    <format dxfId="181">
      <pivotArea dataOnly="0" labelOnly="1" fieldPosition="0">
        <references count="2">
          <reference field="0" count="1">
            <x v="123"/>
          </reference>
          <reference field="37" count="1" selected="0">
            <x v="250"/>
          </reference>
        </references>
      </pivotArea>
    </format>
    <format dxfId="180">
      <pivotArea dataOnly="0" labelOnly="1" fieldPosition="0">
        <references count="2">
          <reference field="0" count="1">
            <x v="447"/>
          </reference>
          <reference field="37" count="1" selected="0">
            <x v="251"/>
          </reference>
        </references>
      </pivotArea>
    </format>
    <format dxfId="179">
      <pivotArea dataOnly="0" labelOnly="1" fieldPosition="0">
        <references count="2">
          <reference field="0" count="1">
            <x v="60"/>
          </reference>
          <reference field="37" count="1" selected="0">
            <x v="252"/>
          </reference>
        </references>
      </pivotArea>
    </format>
    <format dxfId="178">
      <pivotArea dataOnly="0" labelOnly="1" fieldPosition="0">
        <references count="2">
          <reference field="0" count="1">
            <x v="285"/>
          </reference>
          <reference field="37" count="1" selected="0">
            <x v="253"/>
          </reference>
        </references>
      </pivotArea>
    </format>
    <format dxfId="177">
      <pivotArea dataOnly="0" labelOnly="1" fieldPosition="0">
        <references count="2">
          <reference field="0" count="1">
            <x v="276"/>
          </reference>
          <reference field="37" count="1" selected="0">
            <x v="254"/>
          </reference>
        </references>
      </pivotArea>
    </format>
    <format dxfId="176">
      <pivotArea dataOnly="0" labelOnly="1" fieldPosition="0">
        <references count="2">
          <reference field="0" count="1">
            <x v="348"/>
          </reference>
          <reference field="37" count="1" selected="0">
            <x v="255"/>
          </reference>
        </references>
      </pivotArea>
    </format>
    <format dxfId="175">
      <pivotArea dataOnly="0" labelOnly="1" fieldPosition="0">
        <references count="2">
          <reference field="0" count="1">
            <x v="377"/>
          </reference>
          <reference field="37" count="1" selected="0">
            <x v="256"/>
          </reference>
        </references>
      </pivotArea>
    </format>
    <format dxfId="174">
      <pivotArea dataOnly="0" labelOnly="1" fieldPosition="0">
        <references count="2">
          <reference field="0" count="1">
            <x v="408"/>
          </reference>
          <reference field="37" count="1" selected="0">
            <x v="257"/>
          </reference>
        </references>
      </pivotArea>
    </format>
    <format dxfId="173">
      <pivotArea dataOnly="0" labelOnly="1" fieldPosition="0">
        <references count="2">
          <reference field="0" count="1">
            <x v="124"/>
          </reference>
          <reference field="37" count="1" selected="0">
            <x v="258"/>
          </reference>
        </references>
      </pivotArea>
    </format>
    <format dxfId="172">
      <pivotArea dataOnly="0" labelOnly="1" fieldPosition="0">
        <references count="2">
          <reference field="0" count="1">
            <x v="304"/>
          </reference>
          <reference field="37" count="1" selected="0">
            <x v="259"/>
          </reference>
        </references>
      </pivotArea>
    </format>
    <format dxfId="171">
      <pivotArea dataOnly="0" labelOnly="1" fieldPosition="0">
        <references count="2">
          <reference field="0" count="1">
            <x v="230"/>
          </reference>
          <reference field="37" count="1" selected="0">
            <x v="260"/>
          </reference>
        </references>
      </pivotArea>
    </format>
    <format dxfId="170">
      <pivotArea dataOnly="0" labelOnly="1" fieldPosition="0">
        <references count="2">
          <reference field="0" count="1">
            <x v="254"/>
          </reference>
          <reference field="37" count="1" selected="0">
            <x v="261"/>
          </reference>
        </references>
      </pivotArea>
    </format>
    <format dxfId="169">
      <pivotArea dataOnly="0" labelOnly="1" fieldPosition="0">
        <references count="2">
          <reference field="0" count="1">
            <x v="182"/>
          </reference>
          <reference field="37" count="1" selected="0">
            <x v="262"/>
          </reference>
        </references>
      </pivotArea>
    </format>
    <format dxfId="168">
      <pivotArea dataOnly="0" labelOnly="1" fieldPosition="0">
        <references count="2">
          <reference field="0" count="1">
            <x v="228"/>
          </reference>
          <reference field="37" count="1" selected="0">
            <x v="263"/>
          </reference>
        </references>
      </pivotArea>
    </format>
    <format dxfId="167">
      <pivotArea dataOnly="0" labelOnly="1" fieldPosition="0">
        <references count="2">
          <reference field="0" count="1">
            <x v="385"/>
          </reference>
          <reference field="37" count="1" selected="0">
            <x v="264"/>
          </reference>
        </references>
      </pivotArea>
    </format>
    <format dxfId="166">
      <pivotArea dataOnly="0" labelOnly="1" fieldPosition="0">
        <references count="2">
          <reference field="0" count="1">
            <x v="92"/>
          </reference>
          <reference field="37" count="1" selected="0">
            <x v="265"/>
          </reference>
        </references>
      </pivotArea>
    </format>
    <format dxfId="165">
      <pivotArea dataOnly="0" labelOnly="1" fieldPosition="0">
        <references count="2">
          <reference field="0" count="1">
            <x v="229"/>
          </reference>
          <reference field="37" count="1" selected="0">
            <x v="266"/>
          </reference>
        </references>
      </pivotArea>
    </format>
    <format dxfId="164">
      <pivotArea dataOnly="0" labelOnly="1" fieldPosition="0">
        <references count="2">
          <reference field="0" count="1">
            <x v="34"/>
          </reference>
          <reference field="37" count="1" selected="0">
            <x v="267"/>
          </reference>
        </references>
      </pivotArea>
    </format>
    <format dxfId="163">
      <pivotArea dataOnly="0" labelOnly="1" fieldPosition="0">
        <references count="2">
          <reference field="0" count="1">
            <x v="295"/>
          </reference>
          <reference field="37" count="1" selected="0">
            <x v="268"/>
          </reference>
        </references>
      </pivotArea>
    </format>
    <format dxfId="162">
      <pivotArea dataOnly="0" labelOnly="1" fieldPosition="0">
        <references count="2">
          <reference field="0" count="1">
            <x v="293"/>
          </reference>
          <reference field="37" count="1" selected="0">
            <x v="269"/>
          </reference>
        </references>
      </pivotArea>
    </format>
    <format dxfId="161">
      <pivotArea dataOnly="0" labelOnly="1" fieldPosition="0">
        <references count="2">
          <reference field="0" count="1">
            <x v="446"/>
          </reference>
          <reference field="37" count="1" selected="0">
            <x v="270"/>
          </reference>
        </references>
      </pivotArea>
    </format>
    <format dxfId="160">
      <pivotArea dataOnly="0" labelOnly="1" fieldPosition="0">
        <references count="2">
          <reference field="0" count="1">
            <x v="421"/>
          </reference>
          <reference field="37" count="1" selected="0">
            <x v="271"/>
          </reference>
        </references>
      </pivotArea>
    </format>
    <format dxfId="159">
      <pivotArea dataOnly="0" labelOnly="1" fieldPosition="0">
        <references count="2">
          <reference field="0" count="1">
            <x v="202"/>
          </reference>
          <reference field="37" count="1" selected="0">
            <x v="272"/>
          </reference>
        </references>
      </pivotArea>
    </format>
    <format dxfId="158">
      <pivotArea dataOnly="0" labelOnly="1" fieldPosition="0">
        <references count="2">
          <reference field="0" count="1">
            <x v="169"/>
          </reference>
          <reference field="37" count="1" selected="0">
            <x v="273"/>
          </reference>
        </references>
      </pivotArea>
    </format>
    <format dxfId="157">
      <pivotArea dataOnly="0" labelOnly="1" fieldPosition="0">
        <references count="2">
          <reference field="0" count="1">
            <x v="44"/>
          </reference>
          <reference field="37" count="1" selected="0">
            <x v="274"/>
          </reference>
        </references>
      </pivotArea>
    </format>
    <format dxfId="156">
      <pivotArea dataOnly="0" labelOnly="1" fieldPosition="0">
        <references count="2">
          <reference field="0" count="1">
            <x v="287"/>
          </reference>
          <reference field="37" count="1" selected="0">
            <x v="275"/>
          </reference>
        </references>
      </pivotArea>
    </format>
    <format dxfId="155">
      <pivotArea dataOnly="0" labelOnly="1" fieldPosition="0">
        <references count="2">
          <reference field="0" count="1">
            <x v="401"/>
          </reference>
          <reference field="37" count="1" selected="0">
            <x v="276"/>
          </reference>
        </references>
      </pivotArea>
    </format>
    <format dxfId="154">
      <pivotArea dataOnly="0" labelOnly="1" fieldPosition="0">
        <references count="2">
          <reference field="0" count="1">
            <x v="125"/>
          </reference>
          <reference field="37" count="1" selected="0">
            <x v="277"/>
          </reference>
        </references>
      </pivotArea>
    </format>
    <format dxfId="153">
      <pivotArea dataOnly="0" labelOnly="1" fieldPosition="0">
        <references count="2">
          <reference field="0" count="1">
            <x v="251"/>
          </reference>
          <reference field="37" count="1" selected="0">
            <x v="278"/>
          </reference>
        </references>
      </pivotArea>
    </format>
    <format dxfId="152">
      <pivotArea dataOnly="0" labelOnly="1" fieldPosition="0">
        <references count="2">
          <reference field="0" count="1">
            <x v="25"/>
          </reference>
          <reference field="37" count="1" selected="0">
            <x v="279"/>
          </reference>
        </references>
      </pivotArea>
    </format>
    <format dxfId="151">
      <pivotArea dataOnly="0" labelOnly="1" fieldPosition="0">
        <references count="2">
          <reference field="0" count="1">
            <x v="149"/>
          </reference>
          <reference field="37" count="1" selected="0">
            <x v="280"/>
          </reference>
        </references>
      </pivotArea>
    </format>
    <format dxfId="150">
      <pivotArea dataOnly="0" labelOnly="1" fieldPosition="0">
        <references count="2">
          <reference field="0" count="1">
            <x v="188"/>
          </reference>
          <reference field="37" count="1" selected="0">
            <x v="281"/>
          </reference>
        </references>
      </pivotArea>
    </format>
    <format dxfId="149">
      <pivotArea dataOnly="0" labelOnly="1" fieldPosition="0">
        <references count="2">
          <reference field="0" count="1">
            <x v="286"/>
          </reference>
          <reference field="37" count="1" selected="0">
            <x v="282"/>
          </reference>
        </references>
      </pivotArea>
    </format>
    <format dxfId="148">
      <pivotArea dataOnly="0" labelOnly="1" fieldPosition="0">
        <references count="2">
          <reference field="0" count="1">
            <x v="59"/>
          </reference>
          <reference field="37" count="1" selected="0">
            <x v="283"/>
          </reference>
        </references>
      </pivotArea>
    </format>
    <format dxfId="147">
      <pivotArea dataOnly="0" labelOnly="1" fieldPosition="0">
        <references count="2">
          <reference field="0" count="1">
            <x v="43"/>
          </reference>
          <reference field="37" count="1" selected="0">
            <x v="284"/>
          </reference>
        </references>
      </pivotArea>
    </format>
    <format dxfId="146">
      <pivotArea dataOnly="0" labelOnly="1" fieldPosition="0">
        <references count="2">
          <reference field="0" count="1">
            <x v="121"/>
          </reference>
          <reference field="37" count="1" selected="0">
            <x v="285"/>
          </reference>
        </references>
      </pivotArea>
    </format>
    <format dxfId="145">
      <pivotArea dataOnly="0" labelOnly="1" fieldPosition="0">
        <references count="2">
          <reference field="0" count="1">
            <x v="292"/>
          </reference>
          <reference field="37" count="1" selected="0">
            <x v="286"/>
          </reference>
        </references>
      </pivotArea>
    </format>
    <format dxfId="144">
      <pivotArea dataOnly="0" labelOnly="1" fieldPosition="0">
        <references count="2">
          <reference field="0" count="1">
            <x v="183"/>
          </reference>
          <reference field="37" count="1" selected="0">
            <x v="287"/>
          </reference>
        </references>
      </pivotArea>
    </format>
    <format dxfId="143">
      <pivotArea dataOnly="0" labelOnly="1" fieldPosition="0">
        <references count="2">
          <reference field="0" count="1">
            <x v="114"/>
          </reference>
          <reference field="37" count="1" selected="0">
            <x v="288"/>
          </reference>
        </references>
      </pivotArea>
    </format>
    <format dxfId="142">
      <pivotArea dataOnly="0" labelOnly="1" fieldPosition="0">
        <references count="2">
          <reference field="0" count="1">
            <x v="61"/>
          </reference>
          <reference field="37" count="1" selected="0">
            <x v="289"/>
          </reference>
        </references>
      </pivotArea>
    </format>
    <format dxfId="141">
      <pivotArea dataOnly="0" labelOnly="1" fieldPosition="0">
        <references count="2">
          <reference field="0" count="1">
            <x v="97"/>
          </reference>
          <reference field="37" count="1" selected="0">
            <x v="290"/>
          </reference>
        </references>
      </pivotArea>
    </format>
    <format dxfId="140">
      <pivotArea dataOnly="0" labelOnly="1" fieldPosition="0">
        <references count="2">
          <reference field="0" count="1">
            <x v="296"/>
          </reference>
          <reference field="37" count="1" selected="0">
            <x v="291"/>
          </reference>
        </references>
      </pivotArea>
    </format>
    <format dxfId="139">
      <pivotArea dataOnly="0" labelOnly="1" fieldPosition="0">
        <references count="2">
          <reference field="0" count="1">
            <x v="31"/>
          </reference>
          <reference field="37" count="1" selected="0">
            <x v="292"/>
          </reference>
        </references>
      </pivotArea>
    </format>
    <format dxfId="138">
      <pivotArea dataOnly="0" labelOnly="1" fieldPosition="0">
        <references count="2">
          <reference field="0" count="1">
            <x v="399"/>
          </reference>
          <reference field="37" count="1" selected="0">
            <x v="293"/>
          </reference>
        </references>
      </pivotArea>
    </format>
    <format dxfId="137">
      <pivotArea dataOnly="0" labelOnly="1" fieldPosition="0">
        <references count="2">
          <reference field="0" count="1">
            <x v="418"/>
          </reference>
          <reference field="37" count="1" selected="0">
            <x v="294"/>
          </reference>
        </references>
      </pivotArea>
    </format>
    <format dxfId="136">
      <pivotArea dataOnly="0" labelOnly="1" fieldPosition="0">
        <references count="2">
          <reference field="0" count="1">
            <x v="134"/>
          </reference>
          <reference field="37" count="1" selected="0">
            <x v="295"/>
          </reference>
        </references>
      </pivotArea>
    </format>
    <format dxfId="135">
      <pivotArea dataOnly="0" labelOnly="1" fieldPosition="0">
        <references count="2">
          <reference field="0" count="1">
            <x v="119"/>
          </reference>
          <reference field="37" count="1" selected="0">
            <x v="296"/>
          </reference>
        </references>
      </pivotArea>
    </format>
    <format dxfId="134">
      <pivotArea dataOnly="0" labelOnly="1" fieldPosition="0">
        <references count="2">
          <reference field="0" count="1">
            <x v="289"/>
          </reference>
          <reference field="37" count="1" selected="0">
            <x v="297"/>
          </reference>
        </references>
      </pivotArea>
    </format>
    <format dxfId="133">
      <pivotArea dataOnly="0" labelOnly="1" fieldPosition="0">
        <references count="2">
          <reference field="0" count="1">
            <x v="215"/>
          </reference>
          <reference field="37" count="1" selected="0">
            <x v="298"/>
          </reference>
        </references>
      </pivotArea>
    </format>
    <format dxfId="132">
      <pivotArea dataOnly="0" labelOnly="1" fieldPosition="0">
        <references count="2">
          <reference field="0" count="1">
            <x v="122"/>
          </reference>
          <reference field="37" count="1" selected="0">
            <x v="299"/>
          </reference>
        </references>
      </pivotArea>
    </format>
    <format dxfId="131">
      <pivotArea dataOnly="0" labelOnly="1" fieldPosition="0">
        <references count="2">
          <reference field="0" count="1">
            <x v="400"/>
          </reference>
          <reference field="37" count="1" selected="0">
            <x v="300"/>
          </reference>
        </references>
      </pivotArea>
    </format>
    <format dxfId="130">
      <pivotArea dataOnly="0" labelOnly="1" fieldPosition="0">
        <references count="2">
          <reference field="0" count="1">
            <x v="150"/>
          </reference>
          <reference field="37" count="1" selected="0">
            <x v="301"/>
          </reference>
        </references>
      </pivotArea>
    </format>
    <format dxfId="129">
      <pivotArea dataOnly="0" labelOnly="1" fieldPosition="0">
        <references count="2">
          <reference field="0" count="1">
            <x v="422"/>
          </reference>
          <reference field="37" count="1" selected="0">
            <x v="302"/>
          </reference>
        </references>
      </pivotArea>
    </format>
    <format dxfId="128">
      <pivotArea dataOnly="0" labelOnly="1" fieldPosition="0">
        <references count="2">
          <reference field="0" count="1">
            <x v="245"/>
          </reference>
          <reference field="37" count="1" selected="0">
            <x v="303"/>
          </reference>
        </references>
      </pivotArea>
    </format>
    <format dxfId="127">
      <pivotArea dataOnly="0" labelOnly="1" fieldPosition="0">
        <references count="2">
          <reference field="0" count="1">
            <x v="411"/>
          </reference>
          <reference field="37" count="1" selected="0">
            <x v="304"/>
          </reference>
        </references>
      </pivotArea>
    </format>
    <format dxfId="126">
      <pivotArea dataOnly="0" labelOnly="1" fieldPosition="0">
        <references count="2">
          <reference field="0" count="1">
            <x v="282"/>
          </reference>
          <reference field="37" count="1" selected="0">
            <x v="305"/>
          </reference>
        </references>
      </pivotArea>
    </format>
    <format dxfId="125">
      <pivotArea dataOnly="0" labelOnly="1" fieldPosition="0">
        <references count="2">
          <reference field="0" count="1">
            <x v="274"/>
          </reference>
          <reference field="37" count="1" selected="0">
            <x v="306"/>
          </reference>
        </references>
      </pivotArea>
    </format>
    <format dxfId="124">
      <pivotArea dataOnly="0" labelOnly="1" fieldPosition="0">
        <references count="2">
          <reference field="0" count="1">
            <x v="233"/>
          </reference>
          <reference field="37" count="1" selected="0">
            <x v="307"/>
          </reference>
        </references>
      </pivotArea>
    </format>
    <format dxfId="123">
      <pivotArea dataOnly="0" labelOnly="1" fieldPosition="0">
        <references count="2">
          <reference field="0" count="1">
            <x v="120"/>
          </reference>
          <reference field="37" count="1" selected="0">
            <x v="308"/>
          </reference>
        </references>
      </pivotArea>
    </format>
    <format dxfId="122">
      <pivotArea dataOnly="0" labelOnly="1" fieldPosition="0">
        <references count="2">
          <reference field="0" count="1">
            <x v="26"/>
          </reference>
          <reference field="37" count="1" selected="0">
            <x v="309"/>
          </reference>
        </references>
      </pivotArea>
    </format>
    <format dxfId="121">
      <pivotArea dataOnly="0" labelOnly="1" fieldPosition="0">
        <references count="2">
          <reference field="0" count="1">
            <x v="168"/>
          </reference>
          <reference field="37" count="1" selected="0">
            <x v="310"/>
          </reference>
        </references>
      </pivotArea>
    </format>
    <format dxfId="120">
      <pivotArea dataOnly="0" labelOnly="1" fieldPosition="0">
        <references count="2">
          <reference field="0" count="1">
            <x v="283"/>
          </reference>
          <reference field="37" count="1" selected="0">
            <x v="311"/>
          </reference>
        </references>
      </pivotArea>
    </format>
    <format dxfId="119">
      <pivotArea dataOnly="0" labelOnly="1" fieldPosition="0">
        <references count="2">
          <reference field="0" count="1">
            <x v="275"/>
          </reference>
          <reference field="37" count="1" selected="0">
            <x v="312"/>
          </reference>
        </references>
      </pivotArea>
    </format>
    <format dxfId="118">
      <pivotArea dataOnly="0" labelOnly="1" fieldPosition="0">
        <references count="2">
          <reference field="0" count="1">
            <x v="110"/>
          </reference>
          <reference field="37" count="1" selected="0">
            <x v="313"/>
          </reference>
        </references>
      </pivotArea>
    </format>
    <format dxfId="117">
      <pivotArea dataOnly="0" labelOnly="1" fieldPosition="0">
        <references count="2">
          <reference field="0" count="1">
            <x v="331"/>
          </reference>
          <reference field="37" count="1" selected="0">
            <x v="314"/>
          </reference>
        </references>
      </pivotArea>
    </format>
    <format dxfId="116">
      <pivotArea dataOnly="0" labelOnly="1" fieldPosition="0">
        <references count="2">
          <reference field="0" count="1">
            <x v="33"/>
          </reference>
          <reference field="37" count="1" selected="0">
            <x v="315"/>
          </reference>
        </references>
      </pivotArea>
    </format>
    <format dxfId="115">
      <pivotArea dataOnly="0" labelOnly="1" fieldPosition="0">
        <references count="2">
          <reference field="0" count="1">
            <x v="410"/>
          </reference>
          <reference field="37" count="1" selected="0">
            <x v="316"/>
          </reference>
        </references>
      </pivotArea>
    </format>
    <format dxfId="114">
      <pivotArea dataOnly="0" labelOnly="1" fieldPosition="0">
        <references count="2">
          <reference field="0" count="1">
            <x v="419"/>
          </reference>
          <reference field="37" count="1" selected="0">
            <x v="317"/>
          </reference>
        </references>
      </pivotArea>
    </format>
    <format dxfId="113">
      <pivotArea dataOnly="0" labelOnly="1" fieldPosition="0">
        <references count="2">
          <reference field="0" count="1">
            <x v="42"/>
          </reference>
          <reference field="37" count="1" selected="0">
            <x v="318"/>
          </reference>
        </references>
      </pivotArea>
    </format>
    <format dxfId="112">
      <pivotArea dataOnly="0" labelOnly="1" fieldPosition="0">
        <references count="2">
          <reference field="0" count="1">
            <x v="62"/>
          </reference>
          <reference field="37" count="1" selected="0">
            <x v="319"/>
          </reference>
        </references>
      </pivotArea>
    </format>
    <format dxfId="111">
      <pivotArea dataOnly="0" labelOnly="1" fieldPosition="0">
        <references count="2">
          <reference field="0" count="1">
            <x v="244"/>
          </reference>
          <reference field="37" count="1" selected="0">
            <x v="320"/>
          </reference>
        </references>
      </pivotArea>
    </format>
    <format dxfId="110">
      <pivotArea dataOnly="0" labelOnly="1" fieldPosition="0">
        <references count="2">
          <reference field="0" count="1">
            <x v="327"/>
          </reference>
          <reference field="37" count="1" selected="0">
            <x v="321"/>
          </reference>
        </references>
      </pivotArea>
    </format>
    <format dxfId="109">
      <pivotArea dataOnly="0" labelOnly="1" fieldPosition="0">
        <references count="2">
          <reference field="0" count="1">
            <x v="113"/>
          </reference>
          <reference field="37" count="1" selected="0">
            <x v="322"/>
          </reference>
        </references>
      </pivotArea>
    </format>
    <format dxfId="108">
      <pivotArea dataOnly="0" labelOnly="1" fieldPosition="0">
        <references count="2">
          <reference field="0" count="1">
            <x v="325"/>
          </reference>
          <reference field="37" count="1" selected="0">
            <x v="323"/>
          </reference>
        </references>
      </pivotArea>
    </format>
    <format dxfId="107">
      <pivotArea dataOnly="0" labelOnly="1" fieldPosition="0">
        <references count="2">
          <reference field="0" count="1">
            <x v="41"/>
          </reference>
          <reference field="37" count="1" selected="0">
            <x v="324"/>
          </reference>
        </references>
      </pivotArea>
    </format>
    <format dxfId="106">
      <pivotArea dataOnly="0" labelOnly="1" fieldPosition="0">
        <references count="2">
          <reference field="0" count="1">
            <x v="284"/>
          </reference>
          <reference field="37" count="1" selected="0">
            <x v="325"/>
          </reference>
        </references>
      </pivotArea>
    </format>
    <format dxfId="105">
      <pivotArea dataOnly="0" labelOnly="1" fieldPosition="0">
        <references count="2">
          <reference field="0" count="1">
            <x v="386"/>
          </reference>
          <reference field="37" count="1" selected="0">
            <x v="326"/>
          </reference>
        </references>
      </pivotArea>
    </format>
    <format dxfId="104">
      <pivotArea dataOnly="0" labelOnly="1" fieldPosition="0">
        <references count="2">
          <reference field="0" count="1">
            <x v="388"/>
          </reference>
          <reference field="37" count="1" selected="0">
            <x v="327"/>
          </reference>
        </references>
      </pivotArea>
    </format>
    <format dxfId="103">
      <pivotArea dataOnly="0" labelOnly="1" fieldPosition="0">
        <references count="2">
          <reference field="0" count="1">
            <x v="326"/>
          </reference>
          <reference field="37" count="1" selected="0">
            <x v="328"/>
          </reference>
        </references>
      </pivotArea>
    </format>
    <format dxfId="102">
      <pivotArea dataOnly="0" labelOnly="1" fieldPosition="0">
        <references count="2">
          <reference field="0" count="1">
            <x v="305"/>
          </reference>
          <reference field="37" count="1" selected="0">
            <x v="329"/>
          </reference>
        </references>
      </pivotArea>
    </format>
    <format dxfId="101">
      <pivotArea dataOnly="0" labelOnly="1" fieldPosition="0">
        <references count="2">
          <reference field="0" count="1">
            <x v="272"/>
          </reference>
          <reference field="37" count="1" selected="0">
            <x v="330"/>
          </reference>
        </references>
      </pivotArea>
    </format>
    <format dxfId="100">
      <pivotArea dataOnly="0" labelOnly="1" fieldPosition="0">
        <references count="2">
          <reference field="0" count="1">
            <x v="277"/>
          </reference>
          <reference field="37" count="1" selected="0">
            <x v="331"/>
          </reference>
        </references>
      </pivotArea>
    </format>
    <format dxfId="99">
      <pivotArea dataOnly="0" labelOnly="1" fieldPosition="0">
        <references count="2">
          <reference field="0" count="1">
            <x v="40"/>
          </reference>
          <reference field="37" count="1" selected="0">
            <x v="332"/>
          </reference>
        </references>
      </pivotArea>
    </format>
    <format dxfId="98">
      <pivotArea dataOnly="0" labelOnly="1" fieldPosition="0">
        <references count="2">
          <reference field="0" count="1">
            <x v="281"/>
          </reference>
          <reference field="37" count="1" selected="0">
            <x v="333"/>
          </reference>
        </references>
      </pivotArea>
    </format>
    <format dxfId="97">
      <pivotArea dataOnly="0" labelOnly="1" fieldPosition="0">
        <references count="2">
          <reference field="0" count="1">
            <x v="280"/>
          </reference>
          <reference field="37" count="1" selected="0">
            <x v="334"/>
          </reference>
        </references>
      </pivotArea>
    </format>
    <format dxfId="96">
      <pivotArea dataOnly="0" labelOnly="1" fieldPosition="0">
        <references count="2">
          <reference field="0" count="1">
            <x v="107"/>
          </reference>
          <reference field="37" count="1" selected="0">
            <x v="335"/>
          </reference>
        </references>
      </pivotArea>
    </format>
    <format dxfId="95">
      <pivotArea dataOnly="0" labelOnly="1" fieldPosition="0">
        <references count="2">
          <reference field="0" count="1">
            <x v="253"/>
          </reference>
          <reference field="37" count="1" selected="0">
            <x v="336"/>
          </reference>
        </references>
      </pivotArea>
    </format>
    <format dxfId="94">
      <pivotArea dataOnly="0" labelOnly="1" fieldPosition="0">
        <references count="2">
          <reference field="0" count="1">
            <x v="39"/>
          </reference>
          <reference field="37" count="1" selected="0">
            <x v="337"/>
          </reference>
        </references>
      </pivotArea>
    </format>
    <format dxfId="93">
      <pivotArea dataOnly="0" labelOnly="1" fieldPosition="0">
        <references count="2">
          <reference field="0" count="1">
            <x v="389"/>
          </reference>
          <reference field="37" count="1" selected="0">
            <x v="338"/>
          </reference>
        </references>
      </pivotArea>
    </format>
    <format dxfId="92">
      <pivotArea dataOnly="0" labelOnly="1" fieldPosition="0">
        <references count="2">
          <reference field="0" count="1">
            <x v="223"/>
          </reference>
          <reference field="37" count="1" selected="0">
            <x v="339"/>
          </reference>
        </references>
      </pivotArea>
    </format>
    <format dxfId="91">
      <pivotArea dataOnly="0" labelOnly="1" fieldPosition="0">
        <references count="2">
          <reference field="0" count="1">
            <x v="29"/>
          </reference>
          <reference field="37" count="1" selected="0">
            <x v="340"/>
          </reference>
        </references>
      </pivotArea>
    </format>
    <format dxfId="90">
      <pivotArea dataOnly="0" labelOnly="1" fieldPosition="0">
        <references count="2">
          <reference field="0" count="1">
            <x v="271"/>
          </reference>
          <reference field="37" count="1" selected="0">
            <x v="341"/>
          </reference>
        </references>
      </pivotArea>
    </format>
    <format dxfId="89">
      <pivotArea dataOnly="0" labelOnly="1" fieldPosition="0">
        <references count="2">
          <reference field="0" count="1">
            <x v="409"/>
          </reference>
          <reference field="37" count="1" selected="0">
            <x v="342"/>
          </reference>
        </references>
      </pivotArea>
    </format>
    <format dxfId="88">
      <pivotArea dataOnly="0" labelOnly="1" fieldPosition="0">
        <references count="2">
          <reference field="0" count="1">
            <x v="390"/>
          </reference>
          <reference field="37" count="1" selected="0">
            <x v="343"/>
          </reference>
        </references>
      </pivotArea>
    </format>
    <format dxfId="87">
      <pivotArea dataOnly="0" labelOnly="1" fieldPosition="0">
        <references count="2">
          <reference field="0" count="1">
            <x v="17"/>
          </reference>
          <reference field="37" count="1" selected="0">
            <x v="344"/>
          </reference>
        </references>
      </pivotArea>
    </format>
    <format dxfId="86">
      <pivotArea dataOnly="0" labelOnly="1" fieldPosition="0">
        <references count="2">
          <reference field="0" count="1">
            <x v="98"/>
          </reference>
          <reference field="37" count="1" selected="0">
            <x v="345"/>
          </reference>
        </references>
      </pivotArea>
    </format>
    <format dxfId="85">
      <pivotArea dataOnly="0" labelOnly="1" fieldPosition="0">
        <references count="2">
          <reference field="0" count="1">
            <x v="106"/>
          </reference>
          <reference field="37" count="1" selected="0">
            <x v="346"/>
          </reference>
        </references>
      </pivotArea>
    </format>
    <format dxfId="84">
      <pivotArea dataOnly="0" labelOnly="1" fieldPosition="0">
        <references count="2">
          <reference field="0" count="1">
            <x v="38"/>
          </reference>
          <reference field="37" count="1" selected="0">
            <x v="347"/>
          </reference>
        </references>
      </pivotArea>
    </format>
    <format dxfId="83">
      <pivotArea dataOnly="0" labelOnly="1" fieldPosition="0">
        <references count="2">
          <reference field="0" count="1">
            <x v="4"/>
          </reference>
          <reference field="37" count="1" selected="0">
            <x v="348"/>
          </reference>
        </references>
      </pivotArea>
    </format>
    <format dxfId="82">
      <pivotArea dataOnly="0" labelOnly="1" fieldPosition="0">
        <references count="2">
          <reference field="0" count="1">
            <x v="37"/>
          </reference>
          <reference field="37" count="1" selected="0">
            <x v="349"/>
          </reference>
        </references>
      </pivotArea>
    </format>
    <format dxfId="81">
      <pivotArea dataOnly="0" labelOnly="1" fieldPosition="0">
        <references count="2">
          <reference field="0" count="1">
            <x v="32"/>
          </reference>
          <reference field="37" count="1" selected="0">
            <x v="350"/>
          </reference>
        </references>
      </pivotArea>
    </format>
    <format dxfId="80">
      <pivotArea dataOnly="0" labelOnly="1" fieldPosition="0">
        <references count="2">
          <reference field="0" count="1">
            <x v="278"/>
          </reference>
          <reference field="37" count="1" selected="0">
            <x v="351"/>
          </reference>
        </references>
      </pivotArea>
    </format>
    <format dxfId="79">
      <pivotArea dataOnly="0" labelOnly="1" fieldPosition="0">
        <references count="2">
          <reference field="0" count="1">
            <x v="310"/>
          </reference>
          <reference field="37" count="1" selected="0">
            <x v="352"/>
          </reference>
        </references>
      </pivotArea>
    </format>
    <format dxfId="78">
      <pivotArea dataOnly="0" labelOnly="1" fieldPosition="0">
        <references count="2">
          <reference field="0" count="1">
            <x v="166"/>
          </reference>
          <reference field="37" count="1" selected="0">
            <x v="353"/>
          </reference>
        </references>
      </pivotArea>
    </format>
    <format dxfId="77">
      <pivotArea dataOnly="0" labelOnly="1" fieldPosition="0">
        <references count="2">
          <reference field="0" count="1">
            <x v="103"/>
          </reference>
          <reference field="37" count="1" selected="0">
            <x v="354"/>
          </reference>
        </references>
      </pivotArea>
    </format>
    <format dxfId="76">
      <pivotArea dataOnly="0" labelOnly="1" fieldPosition="0">
        <references count="2">
          <reference field="0" count="1">
            <x v="246"/>
          </reference>
          <reference field="37" count="1" selected="0">
            <x v="355"/>
          </reference>
        </references>
      </pivotArea>
    </format>
    <format dxfId="75">
      <pivotArea dataOnly="0" labelOnly="1" fieldPosition="0">
        <references count="2">
          <reference field="0" count="1">
            <x v="329"/>
          </reference>
          <reference field="37" count="1" selected="0">
            <x v="356"/>
          </reference>
        </references>
      </pivotArea>
    </format>
    <format dxfId="74">
      <pivotArea dataOnly="0" labelOnly="1" fieldPosition="0">
        <references count="2">
          <reference field="0" count="1">
            <x v="152"/>
          </reference>
          <reference field="37" count="1" selected="0">
            <x v="357"/>
          </reference>
        </references>
      </pivotArea>
    </format>
    <format dxfId="73">
      <pivotArea dataOnly="0" labelOnly="1" fieldPosition="0">
        <references count="2">
          <reference field="0" count="1">
            <x v="163"/>
          </reference>
          <reference field="37" count="1" selected="0">
            <x v="358"/>
          </reference>
        </references>
      </pivotArea>
    </format>
    <format dxfId="72">
      <pivotArea dataOnly="0" labelOnly="1" fieldPosition="0">
        <references count="2">
          <reference field="0" count="1">
            <x v="7"/>
          </reference>
          <reference field="37" count="1" selected="0">
            <x v="359"/>
          </reference>
        </references>
      </pivotArea>
    </format>
    <format dxfId="71">
      <pivotArea dataOnly="0" labelOnly="1" fieldPosition="0">
        <references count="2">
          <reference field="0" count="1">
            <x v="167"/>
          </reference>
          <reference field="37" count="1" selected="0">
            <x v="360"/>
          </reference>
        </references>
      </pivotArea>
    </format>
    <format dxfId="70">
      <pivotArea dataOnly="0" labelOnly="1" fieldPosition="0">
        <references count="2">
          <reference field="0" count="1">
            <x v="165"/>
          </reference>
          <reference field="37" count="1" selected="0">
            <x v="361"/>
          </reference>
        </references>
      </pivotArea>
    </format>
    <format dxfId="69">
      <pivotArea dataOnly="0" labelOnly="1" fieldPosition="0">
        <references count="2">
          <reference field="0" count="1">
            <x v="161"/>
          </reference>
          <reference field="37" count="1" selected="0">
            <x v="362"/>
          </reference>
        </references>
      </pivotArea>
    </format>
    <format dxfId="68">
      <pivotArea dataOnly="0" labelOnly="1" fieldPosition="0">
        <references count="2">
          <reference field="0" count="1">
            <x v="35"/>
          </reference>
          <reference field="37" count="1" selected="0">
            <x v="363"/>
          </reference>
        </references>
      </pivotArea>
    </format>
    <format dxfId="67">
      <pivotArea dataOnly="0" labelOnly="1" fieldPosition="0">
        <references count="2">
          <reference field="0" count="1">
            <x v="164"/>
          </reference>
          <reference field="37" count="1" selected="0">
            <x v="364"/>
          </reference>
        </references>
      </pivotArea>
    </format>
    <format dxfId="66">
      <pivotArea dataOnly="0" labelOnly="1" fieldPosition="0">
        <references count="2">
          <reference field="0" count="1">
            <x v="328"/>
          </reference>
          <reference field="37" count="1" selected="0">
            <x v="365"/>
          </reference>
        </references>
      </pivotArea>
    </format>
    <format dxfId="65">
      <pivotArea dataOnly="0" labelOnly="1" fieldPosition="0">
        <references count="2">
          <reference field="0" count="1">
            <x v="394"/>
          </reference>
          <reference field="37" count="1" selected="0">
            <x v="366"/>
          </reference>
        </references>
      </pivotArea>
    </format>
    <format dxfId="64">
      <pivotArea dataOnly="0" labelOnly="1" fieldPosition="0">
        <references count="2">
          <reference field="0" count="1">
            <x v="222"/>
          </reference>
          <reference field="37" count="1" selected="0">
            <x v="367"/>
          </reference>
        </references>
      </pivotArea>
    </format>
    <format dxfId="63">
      <pivotArea dataOnly="0" labelOnly="1" fieldPosition="0">
        <references count="2">
          <reference field="0" count="1">
            <x v="330"/>
          </reference>
          <reference field="37" count="1" selected="0">
            <x v="368"/>
          </reference>
        </references>
      </pivotArea>
    </format>
    <format dxfId="62">
      <pivotArea dataOnly="0" labelOnly="1" fieldPosition="0">
        <references count="2">
          <reference field="0" count="1">
            <x v="74"/>
          </reference>
          <reference field="37" count="1" selected="0">
            <x v="369"/>
          </reference>
        </references>
      </pivotArea>
    </format>
    <format dxfId="61">
      <pivotArea dataOnly="0" labelOnly="1" fieldPosition="0">
        <references count="2">
          <reference field="0" count="1">
            <x v="170"/>
          </reference>
          <reference field="37" count="1" selected="0">
            <x v="370"/>
          </reference>
        </references>
      </pivotArea>
    </format>
    <format dxfId="60">
      <pivotArea dataOnly="0" labelOnly="1" fieldPosition="0">
        <references count="2">
          <reference field="0" count="1">
            <x v="6"/>
          </reference>
          <reference field="37" count="1" selected="0">
            <x v="371"/>
          </reference>
        </references>
      </pivotArea>
    </format>
    <format dxfId="59">
      <pivotArea dataOnly="0" labelOnly="1" fieldPosition="0">
        <references count="2">
          <reference field="0" count="1">
            <x v="218"/>
          </reference>
          <reference field="37" count="1" selected="0">
            <x v="372"/>
          </reference>
        </references>
      </pivotArea>
    </format>
    <format dxfId="58">
      <pivotArea dataOnly="0" labelOnly="1" fieldPosition="0">
        <references count="2">
          <reference field="0" count="1">
            <x v="393"/>
          </reference>
          <reference field="37" count="1" selected="0">
            <x v="373"/>
          </reference>
        </references>
      </pivotArea>
    </format>
    <format dxfId="57">
      <pivotArea dataOnly="0" labelOnly="1" fieldPosition="0">
        <references count="2">
          <reference field="0" count="1">
            <x v="73"/>
          </reference>
          <reference field="37" count="1" selected="0">
            <x v="374"/>
          </reference>
        </references>
      </pivotArea>
    </format>
    <format dxfId="56">
      <pivotArea dataOnly="0" labelOnly="1" fieldPosition="0">
        <references count="2">
          <reference field="0" count="1">
            <x v="368"/>
          </reference>
          <reference field="37" count="1" selected="0">
            <x v="375"/>
          </reference>
        </references>
      </pivotArea>
    </format>
    <format dxfId="55">
      <pivotArea dataOnly="0" labelOnly="1" fieldPosition="0">
        <references count="2">
          <reference field="0" count="1">
            <x v="80"/>
          </reference>
          <reference field="37" count="1" selected="0">
            <x v="376"/>
          </reference>
        </references>
      </pivotArea>
    </format>
    <format dxfId="54">
      <pivotArea dataOnly="0" labelOnly="1" fieldPosition="0">
        <references count="2">
          <reference field="0" count="1">
            <x v="392"/>
          </reference>
          <reference field="37" count="1" selected="0">
            <x v="377"/>
          </reference>
        </references>
      </pivotArea>
    </format>
    <format dxfId="53">
      <pivotArea dataOnly="0" labelOnly="1" fieldPosition="0">
        <references count="2">
          <reference field="0" count="1">
            <x v="221"/>
          </reference>
          <reference field="37" count="1" selected="0">
            <x v="378"/>
          </reference>
        </references>
      </pivotArea>
    </format>
    <format dxfId="52">
      <pivotArea dataOnly="0" labelOnly="1" fieldPosition="0">
        <references count="2">
          <reference field="0" count="1">
            <x v="5"/>
          </reference>
          <reference field="37" count="1" selected="0">
            <x v="379"/>
          </reference>
        </references>
      </pivotArea>
    </format>
    <format dxfId="51">
      <pivotArea dataOnly="0" labelOnly="1" fieldPosition="0">
        <references count="2">
          <reference field="0" count="1">
            <x v="8"/>
          </reference>
          <reference field="37" count="1" selected="0">
            <x v="380"/>
          </reference>
        </references>
      </pivotArea>
    </format>
    <format dxfId="50">
      <pivotArea dataOnly="0" labelOnly="1" fieldPosition="0">
        <references count="2">
          <reference field="0" count="1">
            <x v="391"/>
          </reference>
          <reference field="37" count="1" selected="0">
            <x v="381"/>
          </reference>
        </references>
      </pivotArea>
    </format>
    <format dxfId="49">
      <pivotArea dataOnly="0" labelOnly="1" fieldPosition="0">
        <references count="2">
          <reference field="0" count="1">
            <x v="75"/>
          </reference>
          <reference field="37" count="1" selected="0">
            <x v="382"/>
          </reference>
        </references>
      </pivotArea>
    </format>
    <format dxfId="48">
      <pivotArea dataOnly="0" labelOnly="1" fieldPosition="0">
        <references count="2">
          <reference field="0" count="1">
            <x v="247"/>
          </reference>
          <reference field="37" count="1" selected="0">
            <x v="383"/>
          </reference>
        </references>
      </pivotArea>
    </format>
    <format dxfId="47">
      <pivotArea dataOnly="0" labelOnly="1" fieldPosition="0">
        <references count="2">
          <reference field="0" count="1">
            <x v="224"/>
          </reference>
          <reference field="37" count="1" selected="0">
            <x v="384"/>
          </reference>
        </references>
      </pivotArea>
    </format>
    <format dxfId="46">
      <pivotArea dataOnly="0" labelOnly="1" fieldPosition="0">
        <references count="2">
          <reference field="0" count="1">
            <x v="220"/>
          </reference>
          <reference field="37" count="1" selected="0">
            <x v="385"/>
          </reference>
        </references>
      </pivotArea>
    </format>
    <format dxfId="45">
      <pivotArea dataOnly="0" labelOnly="1" fieldPosition="0">
        <references count="2">
          <reference field="0" count="1">
            <x v="91"/>
          </reference>
          <reference field="37" count="1" selected="0">
            <x v="386"/>
          </reference>
        </references>
      </pivotArea>
    </format>
    <format dxfId="44">
      <pivotArea dataOnly="0" labelOnly="1" fieldPosition="0">
        <references count="2">
          <reference field="0" count="1">
            <x v="332"/>
          </reference>
          <reference field="37" count="1" selected="0">
            <x v="387"/>
          </reference>
        </references>
      </pivotArea>
    </format>
    <format dxfId="43">
      <pivotArea dataOnly="0" labelOnly="1" fieldPosition="0">
        <references count="2">
          <reference field="0" count="1">
            <x v="104"/>
          </reference>
          <reference field="37" count="1" selected="0">
            <x v="388"/>
          </reference>
        </references>
      </pivotArea>
    </format>
    <format dxfId="42">
      <pivotArea dataOnly="0" labelOnly="1" fieldPosition="0">
        <references count="2">
          <reference field="0" count="1">
            <x v="395"/>
          </reference>
          <reference field="37" count="1" selected="0">
            <x v="389"/>
          </reference>
        </references>
      </pivotArea>
    </format>
    <format dxfId="41">
      <pivotArea dataOnly="0" labelOnly="1" fieldPosition="0">
        <references count="2">
          <reference field="0" count="1">
            <x v="219"/>
          </reference>
          <reference field="37" count="1" selected="0">
            <x v="390"/>
          </reference>
        </references>
      </pivotArea>
    </format>
    <format dxfId="40">
      <pivotArea dataOnly="0" labelOnly="1" fieldPosition="0">
        <references count="2">
          <reference field="0" count="1">
            <x v="3"/>
          </reference>
          <reference field="37" count="1" selected="0">
            <x v="391"/>
          </reference>
        </references>
      </pivotArea>
    </format>
    <format dxfId="39">
      <pivotArea dataOnly="0" labelOnly="1" fieldPosition="0">
        <references count="2">
          <reference field="0" count="1">
            <x v="1"/>
          </reference>
          <reference field="37" count="1" selected="0">
            <x v="392"/>
          </reference>
        </references>
      </pivotArea>
    </format>
    <format dxfId="38">
      <pivotArea dataOnly="0" labelOnly="1" fieldPosition="0">
        <references count="2">
          <reference field="0" count="1">
            <x v="217"/>
          </reference>
          <reference field="37" count="1" selected="0">
            <x v="393"/>
          </reference>
        </references>
      </pivotArea>
    </format>
    <format dxfId="37">
      <pivotArea dataOnly="0" labelOnly="1" fieldPosition="0">
        <references count="2">
          <reference field="0" count="1">
            <x v="2"/>
          </reference>
          <reference field="37" count="1" selected="0">
            <x v="394"/>
          </reference>
        </references>
      </pivotArea>
    </format>
    <format dxfId="36">
      <pivotArea dataOnly="0" labelOnly="1" fieldPosition="0">
        <references count="2">
          <reference field="0" count="1">
            <x v="105"/>
          </reference>
          <reference field="37" count="1" selected="0">
            <x v="395"/>
          </reference>
        </references>
      </pivotArea>
    </format>
    <format dxfId="35">
      <pivotArea dataOnly="0" labelOnly="1" fieldPosition="0">
        <references count="2">
          <reference field="0" count="1">
            <x v="76"/>
          </reference>
          <reference field="37" count="1" selected="0">
            <x v="396"/>
          </reference>
        </references>
      </pivotArea>
    </format>
    <format dxfId="34">
      <pivotArea dataOnly="0" labelOnly="1" fieldPosition="0">
        <references count="2">
          <reference field="0" count="1">
            <x v="79"/>
          </reference>
          <reference field="37" count="1" selected="0">
            <x v="397"/>
          </reference>
        </references>
      </pivotArea>
    </format>
    <format dxfId="33">
      <pivotArea dataOnly="0" labelOnly="1" fieldPosition="0">
        <references count="2">
          <reference field="0" count="1">
            <x v="78"/>
          </reference>
          <reference field="37" count="1" selected="0">
            <x v="398"/>
          </reference>
        </references>
      </pivotArea>
    </format>
    <format dxfId="32">
      <pivotArea dataOnly="0" labelOnly="1" fieldPosition="0">
        <references count="2">
          <reference field="0" count="1">
            <x v="77"/>
          </reference>
          <reference field="37" count="1" selected="0">
            <x v="399"/>
          </reference>
        </references>
      </pivotArea>
    </format>
    <format dxfId="31">
      <pivotArea dataOnly="0" labelOnly="1" fieldPosition="0">
        <references count="2">
          <reference field="0" count="50">
            <x v="0"/>
            <x v="9"/>
            <x v="18"/>
            <x v="27"/>
            <x v="36"/>
            <x v="45"/>
            <x v="54"/>
            <x v="63"/>
            <x v="72"/>
            <x v="81"/>
            <x v="82"/>
            <x v="83"/>
            <x v="84"/>
            <x v="85"/>
            <x v="86"/>
            <x v="87"/>
            <x v="88"/>
            <x v="89"/>
            <x v="90"/>
            <x v="99"/>
            <x v="108"/>
            <x v="117"/>
            <x v="126"/>
            <x v="135"/>
            <x v="144"/>
            <x v="153"/>
            <x v="162"/>
            <x v="171"/>
            <x v="180"/>
            <x v="189"/>
            <x v="198"/>
            <x v="207"/>
            <x v="216"/>
            <x v="225"/>
            <x v="234"/>
            <x v="243"/>
            <x v="252"/>
            <x v="261"/>
            <x v="270"/>
            <x v="279"/>
            <x v="288"/>
            <x v="297"/>
            <x v="306"/>
            <x v="315"/>
            <x v="324"/>
            <x v="333"/>
            <x v="342"/>
            <x v="351"/>
            <x v="360"/>
            <x v="369"/>
          </reference>
          <reference field="37" count="1" selected="0">
            <x v="400"/>
          </reference>
        </references>
      </pivotArea>
    </format>
    <format dxfId="30">
      <pivotArea dataOnly="0" labelOnly="1" fieldPosition="0">
        <references count="2">
          <reference field="0" count="9">
            <x v="378"/>
            <x v="387"/>
            <x v="396"/>
            <x v="405"/>
            <x v="414"/>
            <x v="423"/>
            <x v="432"/>
            <x v="441"/>
            <x v="450"/>
          </reference>
          <reference field="37" count="1" selected="0">
            <x v="400"/>
          </reference>
        </references>
      </pivotArea>
    </format>
    <format dxfId="29">
      <pivotArea outline="0" collapsedLevelsAreSubtotals="1" fieldPosition="0"/>
    </format>
    <format dxfId="28">
      <pivotArea dataOnly="0" labelOnly="1" outline="0" axis="axisValues" fieldPosition="0"/>
    </format>
  </formats>
  <pivotTableStyleInfo name="PivotStyleLight16" showRowHeaders="1" showColHeaders="1" showRowStripes="0" showColStripes="0" showLastColumn="1"/>
  <filters count="1">
    <filter fld="37" type="captionLessThan" evalOrder="-1" id="3" stringValue1="0.0148">
      <autoFilter ref="A1">
        <filterColumn colId="0">
          <customFilters>
            <customFilter operator="lessThan" val="1.4800000000000001E-2"/>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639014-C82C-4A3C-B011-E2AD2DEB059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ILI%">
  <location ref="D3:E205" firstHeaderRow="1" firstDataRow="1" firstDataCol="1"/>
  <pivotFields count="2">
    <pivotField dataField="1" showAll="0"/>
    <pivotField axis="axisRow" showAll="0">
      <items count="402">
        <item x="208"/>
        <item x="201"/>
        <item x="225"/>
        <item x="227"/>
        <item x="203"/>
        <item x="207"/>
        <item x="202"/>
        <item x="205"/>
        <item x="131"/>
        <item x="226"/>
        <item x="64"/>
        <item x="63"/>
        <item x="229"/>
        <item x="117"/>
        <item x="134"/>
        <item x="116"/>
        <item x="307"/>
        <item x="57"/>
        <item x="206"/>
        <item x="204"/>
        <item x="145"/>
        <item x="228"/>
        <item x="230"/>
        <item x="49"/>
        <item x="308"/>
        <item x="129"/>
        <item x="273"/>
        <item x="119"/>
        <item x="62"/>
        <item x="133"/>
        <item x="309"/>
        <item x="305"/>
        <item x="231"/>
        <item x="265"/>
        <item x="50"/>
        <item x="59"/>
        <item x="130"/>
        <item x="215"/>
        <item x="313"/>
        <item x="147"/>
        <item x="271"/>
        <item x="257"/>
        <item x="352"/>
        <item x="51"/>
        <item x="311"/>
        <item x="393"/>
        <item x="306"/>
        <item x="310"/>
        <item x="132"/>
        <item x="379"/>
        <item x="115"/>
        <item x="266"/>
        <item x="121"/>
        <item x="113"/>
        <item x="169"/>
        <item x="174"/>
        <item x="232"/>
        <item x="316"/>
        <item x="315"/>
        <item x="146"/>
        <item x="376"/>
        <item x="177"/>
        <item x="317"/>
        <item x="387"/>
        <item x="43"/>
        <item x="345"/>
        <item x="118"/>
        <item x="41"/>
        <item x="14"/>
        <item x="289"/>
        <item x="372"/>
        <item x="375"/>
        <item x="105"/>
        <item x="61"/>
        <item x="329"/>
        <item x="135"/>
        <item x="294"/>
        <item x="9"/>
        <item x="274"/>
        <item x="278"/>
        <item x="151"/>
        <item x="293"/>
        <item x="120"/>
        <item x="397"/>
        <item x="46"/>
        <item x="170"/>
        <item x="161"/>
        <item x="12"/>
        <item x="371"/>
        <item x="275"/>
        <item x="267"/>
        <item x="399"/>
        <item x="152"/>
        <item x="374"/>
        <item x="279"/>
        <item x="58"/>
        <item x="373"/>
        <item x="114"/>
        <item x="42"/>
        <item x="47"/>
        <item x="219"/>
        <item x="394"/>
        <item x="370"/>
        <item x="223"/>
        <item x="171"/>
        <item x="388"/>
        <item x="318"/>
        <item x="148"/>
        <item x="167"/>
        <item x="385"/>
        <item x="276"/>
        <item x="369"/>
        <item x="224"/>
        <item x="321"/>
        <item x="277"/>
        <item x="48"/>
        <item x="163"/>
        <item x="11"/>
        <item x="269"/>
        <item x="222"/>
        <item x="291"/>
        <item x="96"/>
        <item x="395"/>
        <item x="44"/>
        <item x="334"/>
        <item x="292"/>
        <item x="18"/>
        <item x="164"/>
        <item x="165"/>
        <item x="45"/>
        <item x="386"/>
        <item x="221"/>
        <item x="380"/>
        <item x="332"/>
        <item x="360"/>
        <item x="297"/>
        <item x="149"/>
        <item x="213"/>
        <item x="396"/>
        <item x="290"/>
        <item x="312"/>
        <item x="166"/>
        <item x="235"/>
        <item x="325"/>
        <item x="95"/>
        <item x="398"/>
        <item x="162"/>
        <item x="175"/>
        <item x="82"/>
        <item x="150"/>
        <item x="324"/>
        <item x="214"/>
        <item x="326"/>
        <item x="179"/>
        <item x="359"/>
        <item x="180"/>
        <item x="330"/>
        <item x="122"/>
        <item x="19"/>
        <item x="299"/>
        <item x="331"/>
        <item x="77"/>
        <item x="10"/>
        <item x="168"/>
        <item x="17"/>
        <item x="270"/>
        <item x="333"/>
        <item x="127"/>
        <item x="107"/>
        <item x="110"/>
        <item x="323"/>
        <item x="13"/>
        <item x="314"/>
        <item x="319"/>
        <item x="378"/>
        <item x="383"/>
        <item x="183"/>
        <item x="111"/>
        <item x="322"/>
        <item x="78"/>
        <item x="123"/>
        <item x="280"/>
        <item x="193"/>
        <item x="295"/>
        <item x="327"/>
        <item x="260"/>
        <item x="25"/>
        <item x="346"/>
        <item x="92"/>
        <item x="381"/>
        <item x="173"/>
        <item x="21"/>
        <item x="76"/>
        <item x="20"/>
        <item x="353"/>
        <item x="52"/>
        <item x="157"/>
        <item x="178"/>
        <item x="304"/>
        <item x="15"/>
        <item x="298"/>
        <item x="259"/>
        <item x="60"/>
        <item x="300"/>
        <item x="361"/>
        <item x="182"/>
        <item x="400"/>
        <item x="108"/>
        <item x="159"/>
        <item x="22"/>
        <item x="391"/>
        <item x="363"/>
        <item x="199"/>
        <item x="351"/>
        <item x="158"/>
        <item x="198"/>
        <item x="83"/>
        <item x="377"/>
        <item x="384"/>
        <item x="220"/>
        <item x="156"/>
        <item x="109"/>
        <item x="350"/>
        <item x="81"/>
        <item x="301"/>
        <item x="250"/>
        <item x="258"/>
        <item x="303"/>
        <item x="261"/>
        <item x="262"/>
        <item x="75"/>
        <item x="354"/>
        <item x="272"/>
        <item x="194"/>
        <item x="254"/>
        <item x="382"/>
        <item x="89"/>
        <item x="153"/>
        <item x="296"/>
        <item x="124"/>
        <item x="176"/>
        <item x="251"/>
        <item x="181"/>
        <item x="106"/>
        <item x="27"/>
        <item x="362"/>
        <item x="392"/>
        <item x="366"/>
        <item x="97"/>
        <item x="91"/>
        <item x="102"/>
        <item x="390"/>
        <item x="54"/>
        <item x="246"/>
        <item x="238"/>
        <item x="302"/>
        <item x="328"/>
        <item x="355"/>
        <item x="103"/>
        <item x="263"/>
        <item x="197"/>
        <item x="218"/>
        <item x="154"/>
        <item x="195"/>
        <item x="335"/>
        <item x="74"/>
        <item x="196"/>
        <item x="31"/>
        <item x="255"/>
        <item x="253"/>
        <item x="389"/>
        <item x="367"/>
        <item x="172"/>
        <item x="143"/>
        <item x="40"/>
        <item x="248"/>
        <item x="349"/>
        <item x="104"/>
        <item x="216"/>
        <item x="23"/>
        <item x="125"/>
        <item x="160"/>
        <item x="247"/>
        <item x="53"/>
        <item x="39"/>
        <item x="100"/>
        <item x="252"/>
        <item x="155"/>
        <item x="94"/>
        <item x="55"/>
        <item x="79"/>
        <item x="256"/>
        <item x="28"/>
        <item x="347"/>
        <item x="364"/>
        <item x="112"/>
        <item x="98"/>
        <item x="249"/>
        <item x="184"/>
        <item x="101"/>
        <item x="348"/>
        <item x="126"/>
        <item x="368"/>
        <item x="210"/>
        <item x="358"/>
        <item x="243"/>
        <item x="236"/>
        <item x="200"/>
        <item x="99"/>
        <item x="24"/>
        <item x="142"/>
        <item x="244"/>
        <item x="237"/>
        <item x="90"/>
        <item x="287"/>
        <item x="30"/>
        <item x="357"/>
        <item x="365"/>
        <item x="38"/>
        <item x="56"/>
        <item x="209"/>
        <item x="283"/>
        <item x="93"/>
        <item x="281"/>
        <item x="37"/>
        <item x="245"/>
        <item x="336"/>
        <item x="337"/>
        <item x="282"/>
        <item x="264"/>
        <item x="234"/>
        <item x="239"/>
        <item x="36"/>
        <item x="242"/>
        <item x="241"/>
        <item x="88"/>
        <item x="217"/>
        <item x="35"/>
        <item x="338"/>
        <item x="191"/>
        <item x="26"/>
        <item x="233"/>
        <item x="356"/>
        <item x="339"/>
        <item x="16"/>
        <item x="80"/>
        <item x="87"/>
        <item x="34"/>
        <item x="4"/>
        <item x="33"/>
        <item x="29"/>
        <item x="240"/>
        <item x="268"/>
        <item x="140"/>
        <item x="84"/>
        <item x="211"/>
        <item x="285"/>
        <item x="128"/>
        <item x="137"/>
        <item x="7"/>
        <item x="141"/>
        <item x="139"/>
        <item x="136"/>
        <item x="32"/>
        <item x="138"/>
        <item x="284"/>
        <item x="343"/>
        <item x="190"/>
        <item x="286"/>
        <item x="66"/>
        <item x="144"/>
        <item x="6"/>
        <item x="186"/>
        <item x="342"/>
        <item x="65"/>
        <item x="320"/>
        <item x="72"/>
        <item x="341"/>
        <item x="189"/>
        <item x="5"/>
        <item x="8"/>
        <item x="340"/>
        <item x="67"/>
        <item x="212"/>
        <item x="192"/>
        <item x="188"/>
        <item x="73"/>
        <item x="288"/>
        <item x="85"/>
        <item x="344"/>
        <item x="187"/>
        <item x="3"/>
        <item x="1"/>
        <item x="185"/>
        <item x="2"/>
        <item x="86"/>
        <item x="68"/>
        <item x="71"/>
        <item x="70"/>
        <item x="69"/>
        <item x="0"/>
        <item t="default"/>
      </items>
    </pivotField>
  </pivotFields>
  <rowFields count="1">
    <field x="1"/>
  </rowFields>
  <rowItems count="202">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t="grand">
      <x/>
    </i>
  </rowItems>
  <colItems count="1">
    <i/>
  </colItems>
  <dataFields count="1">
    <dataField name="Sum of Patients per Provider with ILI &gt;1.48%" fld="0" baseField="1" baseItem="0" numFmtId="1"/>
  </dataFields>
  <formats count="11">
    <format dxfId="453">
      <pivotArea field="1" type="button" dataOnly="0" labelOnly="1" outline="0" axis="axisRow" fieldPosition="0"/>
    </format>
    <format dxfId="452">
      <pivotArea dataOnly="0" labelOnly="1" fieldPosition="0">
        <references count="1">
          <reference field="1" count="50">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reference>
        </references>
      </pivotArea>
    </format>
    <format dxfId="451">
      <pivotArea dataOnly="0" labelOnly="1" fieldPosition="0">
        <references count="1">
          <reference field="1" count="50">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reference>
        </references>
      </pivotArea>
    </format>
    <format dxfId="450">
      <pivotArea dataOnly="0" labelOnly="1" fieldPosition="0">
        <references count="1">
          <reference field="1" count="50">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reference>
        </references>
      </pivotArea>
    </format>
    <format dxfId="449">
      <pivotArea dataOnly="0" labelOnly="1" fieldPosition="0">
        <references count="1">
          <reference field="1" count="50">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reference>
        </references>
      </pivotArea>
    </format>
    <format dxfId="448">
      <pivotArea dataOnly="0" labelOnly="1" fieldPosition="0">
        <references count="1">
          <reference field="1" count="50">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reference>
        </references>
      </pivotArea>
    </format>
    <format dxfId="447">
      <pivotArea dataOnly="0" labelOnly="1" fieldPosition="0">
        <references count="1">
          <reference field="1" count="38">
            <x v="363"/>
            <x v="364"/>
            <x v="365"/>
            <x v="366"/>
            <x v="367"/>
            <x v="368"/>
            <x v="369"/>
            <x v="370"/>
            <x v="371"/>
            <x v="372"/>
            <x v="373"/>
            <x v="374"/>
            <x v="375"/>
            <x v="376"/>
            <x v="377"/>
            <x v="378"/>
            <x v="379"/>
            <x v="380"/>
            <x v="381"/>
            <x v="382"/>
            <x v="383"/>
            <x v="384"/>
            <x v="385"/>
            <x v="386"/>
            <x v="387"/>
            <x v="388"/>
            <x v="389"/>
            <x v="390"/>
            <x v="391"/>
            <x v="392"/>
            <x v="393"/>
            <x v="394"/>
            <x v="395"/>
            <x v="396"/>
            <x v="397"/>
            <x v="398"/>
            <x v="399"/>
            <x v="400"/>
          </reference>
        </references>
      </pivotArea>
    </format>
    <format dxfId="446">
      <pivotArea dataOnly="0" labelOnly="1" grandRow="1" outline="0" fieldPosition="0"/>
    </format>
    <format dxfId="445">
      <pivotArea outline="0" collapsedLevelsAreSubtotals="1" fieldPosition="0"/>
    </format>
    <format dxfId="444">
      <pivotArea dataOnly="0" labelOnly="1" outline="0" axis="axisValues" fieldPosition="0"/>
    </format>
    <format dxfId="443">
      <pivotArea dataOnly="0" labelOnly="1" outline="0" axis="axisValues" fieldPosition="0"/>
    </format>
  </formats>
  <pivotTableStyleInfo name="PivotStyleLight16" showRowHeaders="1" showColHeaders="1" showRowStripes="0" showColStripes="0" showLastColumn="1"/>
  <filters count="1">
    <filter fld="1" type="captionGreaterThanOrEqual" evalOrder="-1" id="4" stringValue1="0.0148">
      <autoFilter ref="A1">
        <filterColumn colId="0">
          <customFilters>
            <customFilter operator="greaterThanOrEqual" val="1.4800000000000001E-2"/>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C21580-64B4-4311-8B1A-960E43C29BD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ILI%">
  <location ref="A3:B204" firstHeaderRow="1" firstDataRow="1" firstDataCol="1"/>
  <pivotFields count="2">
    <pivotField dataField="1" showAll="0"/>
    <pivotField axis="axisRow" showAll="0">
      <items count="402">
        <item x="208"/>
        <item x="201"/>
        <item x="225"/>
        <item x="227"/>
        <item x="203"/>
        <item x="207"/>
        <item x="202"/>
        <item x="205"/>
        <item x="131"/>
        <item x="226"/>
        <item x="64"/>
        <item x="63"/>
        <item x="229"/>
        <item x="117"/>
        <item x="134"/>
        <item x="116"/>
        <item x="307"/>
        <item x="57"/>
        <item x="206"/>
        <item x="204"/>
        <item x="145"/>
        <item x="228"/>
        <item x="230"/>
        <item x="49"/>
        <item x="308"/>
        <item x="129"/>
        <item x="273"/>
        <item x="119"/>
        <item x="62"/>
        <item x="133"/>
        <item x="309"/>
        <item x="305"/>
        <item x="231"/>
        <item x="265"/>
        <item x="50"/>
        <item x="59"/>
        <item x="130"/>
        <item x="215"/>
        <item x="313"/>
        <item x="147"/>
        <item x="271"/>
        <item x="257"/>
        <item x="352"/>
        <item x="51"/>
        <item x="311"/>
        <item x="393"/>
        <item x="306"/>
        <item x="310"/>
        <item x="132"/>
        <item x="379"/>
        <item x="115"/>
        <item x="266"/>
        <item x="121"/>
        <item x="113"/>
        <item x="169"/>
        <item x="174"/>
        <item x="232"/>
        <item x="316"/>
        <item x="315"/>
        <item x="146"/>
        <item x="376"/>
        <item x="177"/>
        <item x="317"/>
        <item x="387"/>
        <item x="43"/>
        <item x="345"/>
        <item x="118"/>
        <item x="41"/>
        <item x="14"/>
        <item x="289"/>
        <item x="372"/>
        <item x="375"/>
        <item x="105"/>
        <item x="61"/>
        <item x="329"/>
        <item x="135"/>
        <item x="294"/>
        <item x="9"/>
        <item x="274"/>
        <item x="278"/>
        <item x="151"/>
        <item x="293"/>
        <item x="120"/>
        <item x="397"/>
        <item x="46"/>
        <item x="170"/>
        <item x="161"/>
        <item x="12"/>
        <item x="371"/>
        <item x="275"/>
        <item x="267"/>
        <item x="399"/>
        <item x="152"/>
        <item x="374"/>
        <item x="279"/>
        <item x="58"/>
        <item x="373"/>
        <item x="114"/>
        <item x="42"/>
        <item x="47"/>
        <item x="219"/>
        <item x="394"/>
        <item x="370"/>
        <item x="223"/>
        <item x="171"/>
        <item x="388"/>
        <item x="318"/>
        <item x="148"/>
        <item x="167"/>
        <item x="385"/>
        <item x="276"/>
        <item x="369"/>
        <item x="224"/>
        <item x="321"/>
        <item x="277"/>
        <item x="48"/>
        <item x="163"/>
        <item x="11"/>
        <item x="269"/>
        <item x="222"/>
        <item x="291"/>
        <item x="96"/>
        <item x="395"/>
        <item x="44"/>
        <item x="334"/>
        <item x="292"/>
        <item x="18"/>
        <item x="164"/>
        <item x="165"/>
        <item x="45"/>
        <item x="386"/>
        <item x="221"/>
        <item x="380"/>
        <item x="332"/>
        <item x="360"/>
        <item x="297"/>
        <item x="149"/>
        <item x="213"/>
        <item x="396"/>
        <item x="290"/>
        <item x="312"/>
        <item x="166"/>
        <item x="235"/>
        <item x="325"/>
        <item x="95"/>
        <item x="398"/>
        <item x="162"/>
        <item x="175"/>
        <item x="82"/>
        <item x="150"/>
        <item x="324"/>
        <item x="214"/>
        <item x="326"/>
        <item x="179"/>
        <item x="359"/>
        <item x="180"/>
        <item x="330"/>
        <item x="122"/>
        <item x="19"/>
        <item x="299"/>
        <item x="331"/>
        <item x="77"/>
        <item x="10"/>
        <item x="168"/>
        <item x="17"/>
        <item x="270"/>
        <item x="333"/>
        <item x="127"/>
        <item x="107"/>
        <item x="110"/>
        <item x="323"/>
        <item x="13"/>
        <item x="314"/>
        <item x="319"/>
        <item x="378"/>
        <item x="383"/>
        <item x="183"/>
        <item x="111"/>
        <item x="322"/>
        <item x="78"/>
        <item x="123"/>
        <item x="280"/>
        <item x="193"/>
        <item x="295"/>
        <item x="327"/>
        <item x="260"/>
        <item x="25"/>
        <item x="346"/>
        <item x="92"/>
        <item x="381"/>
        <item x="173"/>
        <item x="21"/>
        <item x="76"/>
        <item x="20"/>
        <item x="353"/>
        <item x="52"/>
        <item x="157"/>
        <item x="178"/>
        <item x="304"/>
        <item x="15"/>
        <item x="298"/>
        <item x="259"/>
        <item x="60"/>
        <item x="300"/>
        <item x="361"/>
        <item x="182"/>
        <item x="400"/>
        <item x="108"/>
        <item x="159"/>
        <item x="22"/>
        <item x="391"/>
        <item x="363"/>
        <item x="199"/>
        <item x="351"/>
        <item x="158"/>
        <item x="198"/>
        <item x="83"/>
        <item x="377"/>
        <item x="384"/>
        <item x="220"/>
        <item x="156"/>
        <item x="109"/>
        <item x="350"/>
        <item x="81"/>
        <item x="301"/>
        <item x="250"/>
        <item x="258"/>
        <item x="303"/>
        <item x="261"/>
        <item x="262"/>
        <item x="75"/>
        <item x="354"/>
        <item x="272"/>
        <item x="194"/>
        <item x="254"/>
        <item x="382"/>
        <item x="89"/>
        <item x="153"/>
        <item x="296"/>
        <item x="124"/>
        <item x="176"/>
        <item x="251"/>
        <item x="181"/>
        <item x="106"/>
        <item x="27"/>
        <item x="362"/>
        <item x="392"/>
        <item x="366"/>
        <item x="97"/>
        <item x="91"/>
        <item x="102"/>
        <item x="390"/>
        <item x="54"/>
        <item x="246"/>
        <item x="238"/>
        <item x="302"/>
        <item x="328"/>
        <item x="355"/>
        <item x="103"/>
        <item x="263"/>
        <item x="197"/>
        <item x="218"/>
        <item x="154"/>
        <item x="195"/>
        <item x="335"/>
        <item x="74"/>
        <item x="196"/>
        <item x="31"/>
        <item x="255"/>
        <item x="253"/>
        <item x="389"/>
        <item x="367"/>
        <item x="172"/>
        <item x="143"/>
        <item x="40"/>
        <item x="248"/>
        <item x="349"/>
        <item x="104"/>
        <item x="216"/>
        <item x="23"/>
        <item x="125"/>
        <item x="160"/>
        <item x="247"/>
        <item x="53"/>
        <item x="39"/>
        <item x="100"/>
        <item x="252"/>
        <item x="155"/>
        <item x="94"/>
        <item x="55"/>
        <item x="79"/>
        <item x="256"/>
        <item x="28"/>
        <item x="347"/>
        <item x="364"/>
        <item x="112"/>
        <item x="98"/>
        <item x="249"/>
        <item x="184"/>
        <item x="101"/>
        <item x="348"/>
        <item x="126"/>
        <item x="368"/>
        <item x="210"/>
        <item x="358"/>
        <item x="243"/>
        <item x="236"/>
        <item x="200"/>
        <item x="99"/>
        <item x="24"/>
        <item x="142"/>
        <item x="244"/>
        <item x="237"/>
        <item x="90"/>
        <item x="287"/>
        <item x="30"/>
        <item x="357"/>
        <item x="365"/>
        <item x="38"/>
        <item x="56"/>
        <item x="209"/>
        <item x="283"/>
        <item x="93"/>
        <item x="281"/>
        <item x="37"/>
        <item x="245"/>
        <item x="336"/>
        <item x="337"/>
        <item x="282"/>
        <item x="264"/>
        <item x="234"/>
        <item x="239"/>
        <item x="36"/>
        <item x="242"/>
        <item x="241"/>
        <item x="88"/>
        <item x="217"/>
        <item x="35"/>
        <item x="338"/>
        <item x="191"/>
        <item x="26"/>
        <item x="233"/>
        <item x="356"/>
        <item x="339"/>
        <item x="16"/>
        <item x="80"/>
        <item x="87"/>
        <item x="34"/>
        <item x="4"/>
        <item x="33"/>
        <item x="29"/>
        <item x="240"/>
        <item x="268"/>
        <item x="140"/>
        <item x="84"/>
        <item x="211"/>
        <item x="285"/>
        <item x="128"/>
        <item x="137"/>
        <item x="7"/>
        <item x="141"/>
        <item x="139"/>
        <item x="136"/>
        <item x="32"/>
        <item x="138"/>
        <item x="284"/>
        <item x="343"/>
        <item x="190"/>
        <item x="286"/>
        <item x="66"/>
        <item x="144"/>
        <item x="6"/>
        <item x="186"/>
        <item x="342"/>
        <item x="65"/>
        <item x="320"/>
        <item x="72"/>
        <item x="341"/>
        <item x="189"/>
        <item x="5"/>
        <item x="8"/>
        <item x="340"/>
        <item x="67"/>
        <item x="212"/>
        <item x="192"/>
        <item x="188"/>
        <item x="73"/>
        <item x="288"/>
        <item x="85"/>
        <item x="344"/>
        <item x="187"/>
        <item x="3"/>
        <item x="1"/>
        <item x="185"/>
        <item x="2"/>
        <item x="86"/>
        <item x="68"/>
        <item x="71"/>
        <item x="70"/>
        <item x="69"/>
        <item x="0"/>
        <item t="default"/>
      </items>
    </pivotField>
  </pivotFields>
  <rowFields count="1">
    <field x="1"/>
  </rowFields>
  <rowItems count="2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t="grand">
      <x/>
    </i>
  </rowItems>
  <colItems count="1">
    <i/>
  </colItems>
  <dataFields count="1">
    <dataField name="Sum of Patients per Provider with ILI &lt; 1.48%" fld="0" baseField="1" baseItem="0" numFmtId="1"/>
  </dataFields>
  <formats count="11">
    <format dxfId="464">
      <pivotArea outline="0" collapsedLevelsAreSubtotals="1" fieldPosition="0"/>
    </format>
    <format dxfId="463">
      <pivotArea dataOnly="0" labelOnly="1" outline="0" axis="axisValues" fieldPosition="0"/>
    </format>
    <format dxfId="462">
      <pivotArea field="1" type="button" dataOnly="0" labelOnly="1" outline="0" axis="axisRow" fieldPosition="0"/>
    </format>
    <format dxfId="461">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60">
      <pivotArea dataOnly="0" labelOnly="1"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459">
      <pivotArea dataOnly="0" labelOnly="1" fieldPosition="0">
        <references count="1">
          <reference field="1"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458">
      <pivotArea dataOnly="0" labelOnly="1" fieldPosition="0">
        <references count="1">
          <reference field="1"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457">
      <pivotArea dataOnly="0" labelOnly="1" fieldPosition="0">
        <references count="1">
          <reference field="1"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456">
      <pivotArea dataOnly="0" labelOnly="1" fieldPosition="0">
        <references count="1">
          <reference field="1" count="21">
            <x v="250"/>
            <x v="251"/>
            <x v="252"/>
            <x v="253"/>
            <x v="254"/>
            <x v="255"/>
            <x v="256"/>
            <x v="257"/>
            <x v="258"/>
            <x v="259"/>
            <x v="260"/>
            <x v="261"/>
            <x v="262"/>
            <x v="263"/>
            <x v="264"/>
            <x v="265"/>
            <x v="266"/>
            <x v="267"/>
            <x v="268"/>
            <x v="269"/>
            <x v="270"/>
          </reference>
        </references>
      </pivotArea>
    </format>
    <format dxfId="455">
      <pivotArea dataOnly="0" labelOnly="1" grandRow="1" outline="0" fieldPosition="0"/>
    </format>
    <format dxfId="454">
      <pivotArea dataOnly="0" labelOnly="1" outline="0" axis="axisValues" fieldPosition="0"/>
    </format>
  </formats>
  <pivotTableStyleInfo name="PivotStyleLight16" showRowHeaders="1" showColHeaders="1" showRowStripes="0" showColStripes="0" showLastColumn="1"/>
  <filters count="1">
    <filter fld="1" type="captionLessThan" evalOrder="-1" id="3" stringValue1="0.0148">
      <autoFilter ref="A1">
        <filterColumn colId="0">
          <customFilters>
            <customFilter operator="lessThan" val="1.4800000000000001E-2"/>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89298D-4840-4E4D-BC37-F86CECEBEA81}"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LI &gt; 1.48%">
  <location ref="J3:K464" firstHeaderRow="1" firstDataRow="1" firstDataCol="1"/>
  <pivotFields count="38">
    <pivotField axis="axisRow" showAll="0">
      <items count="4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t="default"/>
      </items>
    </pivotField>
    <pivotField numFmtId="1" showAll="0"/>
    <pivotField numFmtId="1" showAll="0"/>
    <pivotField numFmtId="10" showAll="0"/>
    <pivotField numFmtId="1" showAll="0"/>
    <pivotField numFmtId="1" showAll="0"/>
    <pivotField numFmtId="10" showAll="0"/>
    <pivotField numFmtId="1" showAll="0"/>
    <pivotField numFmtId="1" showAll="0"/>
    <pivotField numFmtId="10" showAll="0"/>
    <pivotField numFmtId="1" showAll="0"/>
    <pivotField numFmtId="1" showAll="0"/>
    <pivotField numFmtId="10" showAll="0"/>
    <pivotField numFmtId="1" showAll="0"/>
    <pivotField numFmtId="1" showAll="0"/>
    <pivotField numFmtId="10" showAll="0"/>
    <pivotField numFmtId="1" showAll="0"/>
    <pivotField numFmtId="1" showAll="0"/>
    <pivotField numFmtId="10" showAll="0"/>
    <pivotField numFmtId="1" showAll="0"/>
    <pivotField numFmtId="1" showAll="0"/>
    <pivotField numFmtId="10" showAll="0"/>
    <pivotField numFmtId="1" showAll="0"/>
    <pivotField numFmtId="1" showAll="0"/>
    <pivotField numFmtId="10" showAll="0"/>
    <pivotField numFmtId="1" showAll="0"/>
    <pivotField numFmtId="1" showAll="0"/>
    <pivotField numFmtId="10" showAll="0"/>
    <pivotField numFmtId="1" showAll="0"/>
    <pivotField showAll="0"/>
    <pivotField numFmtId="10" showAll="0"/>
    <pivotField numFmtId="1" showAll="0"/>
    <pivotField numFmtId="1" showAll="0"/>
    <pivotField showAll="0"/>
    <pivotField showAll="0"/>
    <pivotField showAll="0"/>
    <pivotField dataField="1" showAll="0"/>
    <pivotField axis="axisRow" showAll="0">
      <items count="402">
        <item x="208"/>
        <item x="201"/>
        <item x="225"/>
        <item x="227"/>
        <item x="203"/>
        <item x="207"/>
        <item x="202"/>
        <item x="205"/>
        <item x="131"/>
        <item x="226"/>
        <item x="64"/>
        <item x="63"/>
        <item x="229"/>
        <item x="117"/>
        <item x="134"/>
        <item x="116"/>
        <item x="307"/>
        <item x="57"/>
        <item x="206"/>
        <item x="204"/>
        <item x="145"/>
        <item x="228"/>
        <item x="230"/>
        <item x="49"/>
        <item x="308"/>
        <item x="129"/>
        <item x="273"/>
        <item x="119"/>
        <item x="62"/>
        <item x="133"/>
        <item x="309"/>
        <item x="305"/>
        <item x="231"/>
        <item x="265"/>
        <item x="50"/>
        <item x="59"/>
        <item x="130"/>
        <item x="215"/>
        <item x="313"/>
        <item x="147"/>
        <item x="271"/>
        <item x="257"/>
        <item x="352"/>
        <item x="51"/>
        <item x="311"/>
        <item x="393"/>
        <item x="306"/>
        <item x="310"/>
        <item x="132"/>
        <item x="379"/>
        <item x="115"/>
        <item x="266"/>
        <item x="121"/>
        <item x="113"/>
        <item x="169"/>
        <item x="174"/>
        <item x="232"/>
        <item x="316"/>
        <item x="315"/>
        <item x="146"/>
        <item x="376"/>
        <item x="177"/>
        <item x="317"/>
        <item x="387"/>
        <item x="43"/>
        <item x="345"/>
        <item x="118"/>
        <item x="41"/>
        <item x="14"/>
        <item x="289"/>
        <item x="372"/>
        <item x="375"/>
        <item x="105"/>
        <item x="61"/>
        <item x="329"/>
        <item x="135"/>
        <item x="294"/>
        <item x="9"/>
        <item x="274"/>
        <item x="278"/>
        <item x="151"/>
        <item x="293"/>
        <item x="120"/>
        <item x="397"/>
        <item x="46"/>
        <item x="170"/>
        <item x="161"/>
        <item x="12"/>
        <item x="371"/>
        <item x="275"/>
        <item x="267"/>
        <item x="399"/>
        <item x="152"/>
        <item x="374"/>
        <item x="279"/>
        <item x="58"/>
        <item x="373"/>
        <item x="114"/>
        <item x="42"/>
        <item x="47"/>
        <item x="219"/>
        <item x="394"/>
        <item x="370"/>
        <item x="223"/>
        <item x="171"/>
        <item x="388"/>
        <item x="318"/>
        <item x="148"/>
        <item x="167"/>
        <item x="385"/>
        <item x="276"/>
        <item x="369"/>
        <item x="224"/>
        <item x="321"/>
        <item x="277"/>
        <item x="48"/>
        <item x="163"/>
        <item x="11"/>
        <item x="269"/>
        <item x="222"/>
        <item x="291"/>
        <item x="96"/>
        <item x="395"/>
        <item x="44"/>
        <item x="334"/>
        <item x="292"/>
        <item x="18"/>
        <item x="164"/>
        <item x="165"/>
        <item x="45"/>
        <item x="386"/>
        <item x="221"/>
        <item x="380"/>
        <item x="332"/>
        <item x="360"/>
        <item x="297"/>
        <item x="149"/>
        <item x="213"/>
        <item x="396"/>
        <item x="290"/>
        <item x="312"/>
        <item x="166"/>
        <item x="235"/>
        <item x="325"/>
        <item x="95"/>
        <item x="398"/>
        <item x="162"/>
        <item x="175"/>
        <item x="82"/>
        <item x="150"/>
        <item x="324"/>
        <item x="214"/>
        <item x="326"/>
        <item x="179"/>
        <item x="359"/>
        <item x="180"/>
        <item x="330"/>
        <item x="122"/>
        <item x="19"/>
        <item x="299"/>
        <item x="331"/>
        <item x="77"/>
        <item x="10"/>
        <item x="168"/>
        <item x="17"/>
        <item x="270"/>
        <item x="333"/>
        <item x="127"/>
        <item x="107"/>
        <item x="110"/>
        <item x="323"/>
        <item x="13"/>
        <item x="314"/>
        <item x="319"/>
        <item x="378"/>
        <item x="383"/>
        <item x="183"/>
        <item x="111"/>
        <item x="322"/>
        <item x="78"/>
        <item x="123"/>
        <item x="280"/>
        <item x="193"/>
        <item x="295"/>
        <item x="327"/>
        <item x="260"/>
        <item x="25"/>
        <item x="346"/>
        <item x="92"/>
        <item x="381"/>
        <item x="173"/>
        <item x="21"/>
        <item x="76"/>
        <item x="20"/>
        <item x="353"/>
        <item x="52"/>
        <item x="157"/>
        <item x="178"/>
        <item x="304"/>
        <item x="15"/>
        <item x="298"/>
        <item x="259"/>
        <item x="60"/>
        <item x="300"/>
        <item x="361"/>
        <item x="182"/>
        <item x="400"/>
        <item x="108"/>
        <item x="159"/>
        <item x="22"/>
        <item x="391"/>
        <item x="363"/>
        <item x="199"/>
        <item x="351"/>
        <item x="158"/>
        <item x="198"/>
        <item x="83"/>
        <item x="377"/>
        <item x="384"/>
        <item x="220"/>
        <item x="156"/>
        <item x="109"/>
        <item x="350"/>
        <item x="81"/>
        <item x="301"/>
        <item x="250"/>
        <item x="258"/>
        <item x="303"/>
        <item x="261"/>
        <item x="262"/>
        <item x="75"/>
        <item x="354"/>
        <item x="272"/>
        <item x="194"/>
        <item x="254"/>
        <item x="382"/>
        <item x="89"/>
        <item x="153"/>
        <item x="296"/>
        <item x="124"/>
        <item x="176"/>
        <item x="251"/>
        <item x="181"/>
        <item x="106"/>
        <item x="27"/>
        <item x="362"/>
        <item x="392"/>
        <item x="366"/>
        <item x="97"/>
        <item x="91"/>
        <item x="102"/>
        <item x="390"/>
        <item x="54"/>
        <item x="246"/>
        <item x="238"/>
        <item x="302"/>
        <item x="328"/>
        <item x="355"/>
        <item x="103"/>
        <item x="263"/>
        <item x="197"/>
        <item x="218"/>
        <item x="154"/>
        <item x="195"/>
        <item x="335"/>
        <item x="74"/>
        <item x="196"/>
        <item x="31"/>
        <item x="255"/>
        <item x="253"/>
        <item x="389"/>
        <item x="367"/>
        <item x="172"/>
        <item x="143"/>
        <item x="40"/>
        <item x="248"/>
        <item x="349"/>
        <item x="104"/>
        <item x="216"/>
        <item x="23"/>
        <item x="125"/>
        <item x="160"/>
        <item x="247"/>
        <item x="53"/>
        <item x="39"/>
        <item x="100"/>
        <item x="252"/>
        <item x="155"/>
        <item x="94"/>
        <item x="55"/>
        <item x="79"/>
        <item x="256"/>
        <item x="28"/>
        <item x="347"/>
        <item x="364"/>
        <item x="112"/>
        <item x="98"/>
        <item x="249"/>
        <item x="184"/>
        <item x="101"/>
        <item x="348"/>
        <item x="126"/>
        <item x="368"/>
        <item x="210"/>
        <item x="358"/>
        <item x="243"/>
        <item x="236"/>
        <item x="200"/>
        <item x="99"/>
        <item x="24"/>
        <item x="142"/>
        <item x="244"/>
        <item x="237"/>
        <item x="90"/>
        <item x="287"/>
        <item x="30"/>
        <item x="357"/>
        <item x="365"/>
        <item x="38"/>
        <item x="56"/>
        <item x="209"/>
        <item x="283"/>
        <item x="93"/>
        <item x="281"/>
        <item x="37"/>
        <item x="245"/>
        <item x="336"/>
        <item x="337"/>
        <item x="282"/>
        <item x="264"/>
        <item x="234"/>
        <item x="239"/>
        <item x="36"/>
        <item x="242"/>
        <item x="241"/>
        <item x="88"/>
        <item x="217"/>
        <item x="35"/>
        <item x="338"/>
        <item x="191"/>
        <item x="26"/>
        <item x="233"/>
        <item x="356"/>
        <item x="339"/>
        <item x="16"/>
        <item x="80"/>
        <item x="87"/>
        <item x="34"/>
        <item x="4"/>
        <item x="33"/>
        <item x="29"/>
        <item x="240"/>
        <item x="268"/>
        <item x="140"/>
        <item x="84"/>
        <item x="211"/>
        <item x="285"/>
        <item x="128"/>
        <item x="137"/>
        <item x="7"/>
        <item x="141"/>
        <item x="139"/>
        <item x="136"/>
        <item x="32"/>
        <item x="138"/>
        <item x="284"/>
        <item x="343"/>
        <item x="190"/>
        <item x="286"/>
        <item x="66"/>
        <item x="144"/>
        <item x="6"/>
        <item x="186"/>
        <item x="342"/>
        <item x="65"/>
        <item x="320"/>
        <item x="72"/>
        <item x="341"/>
        <item x="189"/>
        <item x="5"/>
        <item x="8"/>
        <item x="340"/>
        <item x="67"/>
        <item x="212"/>
        <item x="192"/>
        <item x="188"/>
        <item x="73"/>
        <item x="288"/>
        <item x="85"/>
        <item x="344"/>
        <item x="187"/>
        <item x="3"/>
        <item x="1"/>
        <item x="185"/>
        <item x="2"/>
        <item x="86"/>
        <item x="68"/>
        <item x="71"/>
        <item x="70"/>
        <item x="69"/>
        <item x="0"/>
        <item t="default"/>
      </items>
    </pivotField>
  </pivotFields>
  <rowFields count="2">
    <field x="37"/>
    <field x="0"/>
  </rowFields>
  <rowItems count="461">
    <i>
      <x v="200"/>
    </i>
    <i r="1">
      <x v="344"/>
    </i>
    <i>
      <x v="201"/>
    </i>
    <i r="1">
      <x v="300"/>
    </i>
    <i>
      <x v="202"/>
    </i>
    <i r="1">
      <x v="67"/>
    </i>
    <i>
      <x v="203"/>
    </i>
    <i r="1">
      <x v="346"/>
    </i>
    <i>
      <x v="204"/>
    </i>
    <i r="1">
      <x v="415"/>
    </i>
    <i>
      <x v="205"/>
    </i>
    <i r="1">
      <x v="213"/>
    </i>
    <i>
      <x v="206"/>
    </i>
    <i r="1">
      <x v="458"/>
    </i>
    <i>
      <x v="207"/>
    </i>
    <i r="1">
      <x v="130"/>
    </i>
    <i>
      <x v="208"/>
    </i>
    <i r="1">
      <x v="187"/>
    </i>
    <i>
      <x v="209"/>
    </i>
    <i r="1">
      <x v="24"/>
    </i>
    <i>
      <x v="210"/>
    </i>
    <i r="1">
      <x v="448"/>
    </i>
    <i>
      <x v="211"/>
    </i>
    <i r="1">
      <x v="417"/>
    </i>
    <i>
      <x v="212"/>
    </i>
    <i r="1">
      <x v="232"/>
    </i>
    <i>
      <x v="213"/>
    </i>
    <i r="1">
      <x v="403"/>
    </i>
    <i>
      <x v="214"/>
    </i>
    <i r="1">
      <x v="186"/>
    </i>
    <i>
      <x v="215"/>
    </i>
    <i r="1">
      <x v="231"/>
    </i>
    <i>
      <x v="216"/>
    </i>
    <i r="1">
      <x v="102"/>
    </i>
    <i>
      <x v="217"/>
    </i>
    <i r="1">
      <x v="433"/>
    </i>
    <i>
      <x v="218"/>
    </i>
    <i r="1">
      <x v="440"/>
    </i>
    <i>
      <x v="219"/>
    </i>
    <i r="1">
      <x v="256"/>
    </i>
    <i>
      <x v="220"/>
    </i>
    <i r="1">
      <x v="184"/>
    </i>
    <i>
      <x v="221"/>
    </i>
    <i r="1">
      <x v="131"/>
    </i>
    <i>
      <x v="222"/>
    </i>
    <i r="1">
      <x v="402"/>
    </i>
    <i>
      <x v="223"/>
    </i>
    <i r="1">
      <x v="100"/>
    </i>
    <i>
      <x v="224"/>
    </i>
    <i r="1">
      <x v="347"/>
    </i>
    <i>
      <x v="225"/>
    </i>
    <i r="1">
      <x v="290"/>
    </i>
    <i>
      <x v="226"/>
    </i>
    <i r="1">
      <x v="299"/>
    </i>
    <i>
      <x v="227"/>
    </i>
    <i r="1">
      <x v="349"/>
    </i>
    <i>
      <x v="228"/>
    </i>
    <i r="1">
      <x v="302"/>
    </i>
    <i>
      <x v="229"/>
    </i>
    <i r="1">
      <x v="303"/>
    </i>
    <i>
      <x v="230"/>
    </i>
    <i r="1">
      <x v="93"/>
    </i>
    <i>
      <x v="231"/>
    </i>
    <i r="1">
      <x v="407"/>
    </i>
    <i>
      <x v="232"/>
    </i>
    <i r="1">
      <x v="314"/>
    </i>
    <i>
      <x v="233"/>
    </i>
    <i r="1">
      <x v="227"/>
    </i>
    <i>
      <x v="234"/>
    </i>
    <i r="1">
      <x v="294"/>
    </i>
    <i>
      <x v="235"/>
    </i>
    <i r="1">
      <x v="438"/>
    </i>
    <i>
      <x v="236"/>
    </i>
    <i r="1">
      <x v="109"/>
    </i>
    <i>
      <x v="237"/>
    </i>
    <i r="1">
      <x v="181"/>
    </i>
    <i>
      <x v="238"/>
    </i>
    <i r="1">
      <x v="341"/>
    </i>
    <i>
      <x v="239"/>
    </i>
    <i r="1">
      <x v="148"/>
    </i>
    <i>
      <x v="240"/>
    </i>
    <i r="1">
      <x v="206"/>
    </i>
    <i>
      <x v="241"/>
    </i>
    <i r="1">
      <x v="291"/>
    </i>
    <i>
      <x v="242"/>
    </i>
    <i r="1">
      <x v="212"/>
    </i>
    <i>
      <x v="243"/>
    </i>
    <i r="1">
      <x v="128"/>
    </i>
    <i>
      <x v="244"/>
    </i>
    <i r="1">
      <x v="30"/>
    </i>
    <i>
      <x v="245"/>
    </i>
    <i r="1">
      <x v="416"/>
    </i>
    <i>
      <x v="246"/>
    </i>
    <i r="1">
      <x v="449"/>
    </i>
    <i>
      <x v="247"/>
    </i>
    <i r="1">
      <x v="420"/>
    </i>
    <i>
      <x v="248"/>
    </i>
    <i r="1">
      <x v="118"/>
    </i>
    <i>
      <x v="249"/>
    </i>
    <i r="1">
      <x v="111"/>
    </i>
    <i>
      <x v="250"/>
    </i>
    <i r="1">
      <x v="123"/>
    </i>
    <i>
      <x v="251"/>
    </i>
    <i r="1">
      <x v="447"/>
    </i>
    <i>
      <x v="252"/>
    </i>
    <i r="1">
      <x v="60"/>
    </i>
    <i>
      <x v="253"/>
    </i>
    <i r="1">
      <x v="285"/>
    </i>
    <i>
      <x v="254"/>
    </i>
    <i r="1">
      <x v="276"/>
    </i>
    <i>
      <x v="255"/>
    </i>
    <i r="1">
      <x v="348"/>
    </i>
    <i>
      <x v="256"/>
    </i>
    <i r="1">
      <x v="377"/>
    </i>
    <i>
      <x v="257"/>
    </i>
    <i r="1">
      <x v="408"/>
    </i>
    <i>
      <x v="258"/>
    </i>
    <i r="1">
      <x v="124"/>
    </i>
    <i>
      <x v="259"/>
    </i>
    <i r="1">
      <x v="304"/>
    </i>
    <i>
      <x v="260"/>
    </i>
    <i r="1">
      <x v="230"/>
    </i>
    <i>
      <x v="261"/>
    </i>
    <i r="1">
      <x v="254"/>
    </i>
    <i>
      <x v="262"/>
    </i>
    <i r="1">
      <x v="182"/>
    </i>
    <i>
      <x v="263"/>
    </i>
    <i r="1">
      <x v="228"/>
    </i>
    <i>
      <x v="264"/>
    </i>
    <i r="1">
      <x v="385"/>
    </i>
    <i>
      <x v="265"/>
    </i>
    <i r="1">
      <x v="92"/>
    </i>
    <i>
      <x v="266"/>
    </i>
    <i r="1">
      <x v="229"/>
    </i>
    <i>
      <x v="267"/>
    </i>
    <i r="1">
      <x v="34"/>
    </i>
    <i>
      <x v="268"/>
    </i>
    <i r="1">
      <x v="295"/>
    </i>
    <i>
      <x v="269"/>
    </i>
    <i r="1">
      <x v="293"/>
    </i>
    <i>
      <x v="270"/>
    </i>
    <i r="1">
      <x v="446"/>
    </i>
    <i>
      <x v="271"/>
    </i>
    <i r="1">
      <x v="421"/>
    </i>
    <i>
      <x v="272"/>
    </i>
    <i r="1">
      <x v="202"/>
    </i>
    <i>
      <x v="273"/>
    </i>
    <i r="1">
      <x v="169"/>
    </i>
    <i>
      <x v="274"/>
    </i>
    <i r="1">
      <x v="44"/>
    </i>
    <i>
      <x v="275"/>
    </i>
    <i r="1">
      <x v="287"/>
    </i>
    <i>
      <x v="276"/>
    </i>
    <i r="1">
      <x v="401"/>
    </i>
    <i>
      <x v="277"/>
    </i>
    <i r="1">
      <x v="125"/>
    </i>
    <i>
      <x v="278"/>
    </i>
    <i r="1">
      <x v="251"/>
    </i>
    <i>
      <x v="279"/>
    </i>
    <i r="1">
      <x v="25"/>
    </i>
    <i>
      <x v="280"/>
    </i>
    <i r="1">
      <x v="149"/>
    </i>
    <i>
      <x v="281"/>
    </i>
    <i r="1">
      <x v="188"/>
    </i>
    <i>
      <x v="282"/>
    </i>
    <i r="1">
      <x v="286"/>
    </i>
    <i>
      <x v="283"/>
    </i>
    <i r="1">
      <x v="59"/>
    </i>
    <i>
      <x v="284"/>
    </i>
    <i r="1">
      <x v="43"/>
    </i>
    <i>
      <x v="285"/>
    </i>
    <i r="1">
      <x v="121"/>
    </i>
    <i>
      <x v="286"/>
    </i>
    <i r="1">
      <x v="292"/>
    </i>
    <i>
      <x v="287"/>
    </i>
    <i r="1">
      <x v="183"/>
    </i>
    <i>
      <x v="288"/>
    </i>
    <i r="1">
      <x v="114"/>
    </i>
    <i>
      <x v="289"/>
    </i>
    <i r="1">
      <x v="61"/>
    </i>
    <i>
      <x v="290"/>
    </i>
    <i r="1">
      <x v="97"/>
    </i>
    <i>
      <x v="291"/>
    </i>
    <i r="1">
      <x v="296"/>
    </i>
    <i>
      <x v="292"/>
    </i>
    <i r="1">
      <x v="31"/>
    </i>
    <i>
      <x v="293"/>
    </i>
    <i r="1">
      <x v="399"/>
    </i>
    <i>
      <x v="294"/>
    </i>
    <i r="1">
      <x v="418"/>
    </i>
    <i>
      <x v="295"/>
    </i>
    <i r="1">
      <x v="134"/>
    </i>
    <i>
      <x v="296"/>
    </i>
    <i r="1">
      <x v="119"/>
    </i>
    <i>
      <x v="297"/>
    </i>
    <i r="1">
      <x v="289"/>
    </i>
    <i>
      <x v="298"/>
    </i>
    <i r="1">
      <x v="215"/>
    </i>
    <i>
      <x v="299"/>
    </i>
    <i r="1">
      <x v="122"/>
    </i>
    <i>
      <x v="300"/>
    </i>
    <i r="1">
      <x v="400"/>
    </i>
    <i>
      <x v="301"/>
    </i>
    <i r="1">
      <x v="150"/>
    </i>
    <i>
      <x v="302"/>
    </i>
    <i r="1">
      <x v="422"/>
    </i>
    <i>
      <x v="303"/>
    </i>
    <i r="1">
      <x v="245"/>
    </i>
    <i>
      <x v="304"/>
    </i>
    <i r="1">
      <x v="411"/>
    </i>
    <i>
      <x v="305"/>
    </i>
    <i r="1">
      <x v="282"/>
    </i>
    <i>
      <x v="306"/>
    </i>
    <i r="1">
      <x v="274"/>
    </i>
    <i>
      <x v="307"/>
    </i>
    <i r="1">
      <x v="233"/>
    </i>
    <i>
      <x v="308"/>
    </i>
    <i r="1">
      <x v="120"/>
    </i>
    <i>
      <x v="309"/>
    </i>
    <i r="1">
      <x v="26"/>
    </i>
    <i>
      <x v="310"/>
    </i>
    <i r="1">
      <x v="168"/>
    </i>
    <i>
      <x v="311"/>
    </i>
    <i r="1">
      <x v="283"/>
    </i>
    <i>
      <x v="312"/>
    </i>
    <i r="1">
      <x v="275"/>
    </i>
    <i>
      <x v="313"/>
    </i>
    <i r="1">
      <x v="110"/>
    </i>
    <i>
      <x v="314"/>
    </i>
    <i r="1">
      <x v="331"/>
    </i>
    <i>
      <x v="315"/>
    </i>
    <i r="1">
      <x v="33"/>
    </i>
    <i>
      <x v="316"/>
    </i>
    <i r="1">
      <x v="410"/>
    </i>
    <i>
      <x v="317"/>
    </i>
    <i r="1">
      <x v="419"/>
    </i>
    <i>
      <x v="318"/>
    </i>
    <i r="1">
      <x v="42"/>
    </i>
    <i>
      <x v="319"/>
    </i>
    <i r="1">
      <x v="62"/>
    </i>
    <i>
      <x v="320"/>
    </i>
    <i r="1">
      <x v="244"/>
    </i>
    <i>
      <x v="321"/>
    </i>
    <i r="1">
      <x v="327"/>
    </i>
    <i>
      <x v="322"/>
    </i>
    <i r="1">
      <x v="113"/>
    </i>
    <i>
      <x v="323"/>
    </i>
    <i r="1">
      <x v="325"/>
    </i>
    <i>
      <x v="324"/>
    </i>
    <i r="1">
      <x v="41"/>
    </i>
    <i>
      <x v="325"/>
    </i>
    <i r="1">
      <x v="284"/>
    </i>
    <i>
      <x v="326"/>
    </i>
    <i r="1">
      <x v="386"/>
    </i>
    <i>
      <x v="327"/>
    </i>
    <i r="1">
      <x v="388"/>
    </i>
    <i>
      <x v="328"/>
    </i>
    <i r="1">
      <x v="326"/>
    </i>
    <i>
      <x v="329"/>
    </i>
    <i r="1">
      <x v="305"/>
    </i>
    <i>
      <x v="330"/>
    </i>
    <i r="1">
      <x v="272"/>
    </i>
    <i>
      <x v="331"/>
    </i>
    <i r="1">
      <x v="277"/>
    </i>
    <i>
      <x v="332"/>
    </i>
    <i r="1">
      <x v="40"/>
    </i>
    <i>
      <x v="333"/>
    </i>
    <i r="1">
      <x v="281"/>
    </i>
    <i>
      <x v="334"/>
    </i>
    <i r="1">
      <x v="280"/>
    </i>
    <i>
      <x v="335"/>
    </i>
    <i r="1">
      <x v="107"/>
    </i>
    <i>
      <x v="336"/>
    </i>
    <i r="1">
      <x v="253"/>
    </i>
    <i>
      <x v="337"/>
    </i>
    <i r="1">
      <x v="39"/>
    </i>
    <i>
      <x v="338"/>
    </i>
    <i r="1">
      <x v="389"/>
    </i>
    <i>
      <x v="339"/>
    </i>
    <i r="1">
      <x v="223"/>
    </i>
    <i>
      <x v="340"/>
    </i>
    <i r="1">
      <x v="29"/>
    </i>
    <i>
      <x v="341"/>
    </i>
    <i r="1">
      <x v="271"/>
    </i>
    <i>
      <x v="342"/>
    </i>
    <i r="1">
      <x v="409"/>
    </i>
    <i>
      <x v="343"/>
    </i>
    <i r="1">
      <x v="390"/>
    </i>
    <i>
      <x v="344"/>
    </i>
    <i r="1">
      <x v="17"/>
    </i>
    <i>
      <x v="345"/>
    </i>
    <i r="1">
      <x v="98"/>
    </i>
    <i>
      <x v="346"/>
    </i>
    <i r="1">
      <x v="106"/>
    </i>
    <i>
      <x v="347"/>
    </i>
    <i r="1">
      <x v="38"/>
    </i>
    <i>
      <x v="348"/>
    </i>
    <i r="1">
      <x v="4"/>
    </i>
    <i>
      <x v="349"/>
    </i>
    <i r="1">
      <x v="37"/>
    </i>
    <i>
      <x v="350"/>
    </i>
    <i r="1">
      <x v="32"/>
    </i>
    <i>
      <x v="351"/>
    </i>
    <i r="1">
      <x v="278"/>
    </i>
    <i>
      <x v="352"/>
    </i>
    <i r="1">
      <x v="310"/>
    </i>
    <i>
      <x v="353"/>
    </i>
    <i r="1">
      <x v="166"/>
    </i>
    <i>
      <x v="354"/>
    </i>
    <i r="1">
      <x v="103"/>
    </i>
    <i>
      <x v="355"/>
    </i>
    <i r="1">
      <x v="246"/>
    </i>
    <i>
      <x v="356"/>
    </i>
    <i r="1">
      <x v="329"/>
    </i>
    <i>
      <x v="357"/>
    </i>
    <i r="1">
      <x v="152"/>
    </i>
    <i>
      <x v="358"/>
    </i>
    <i r="1">
      <x v="163"/>
    </i>
    <i>
      <x v="359"/>
    </i>
    <i r="1">
      <x v="7"/>
    </i>
    <i>
      <x v="360"/>
    </i>
    <i r="1">
      <x v="167"/>
    </i>
    <i>
      <x v="361"/>
    </i>
    <i r="1">
      <x v="165"/>
    </i>
    <i>
      <x v="362"/>
    </i>
    <i r="1">
      <x v="161"/>
    </i>
    <i>
      <x v="363"/>
    </i>
    <i r="1">
      <x v="35"/>
    </i>
    <i>
      <x v="364"/>
    </i>
    <i r="1">
      <x v="164"/>
    </i>
    <i>
      <x v="365"/>
    </i>
    <i r="1">
      <x v="328"/>
    </i>
    <i>
      <x v="366"/>
    </i>
    <i r="1">
      <x v="394"/>
    </i>
    <i>
      <x v="367"/>
    </i>
    <i r="1">
      <x v="222"/>
    </i>
    <i>
      <x v="368"/>
    </i>
    <i r="1">
      <x v="330"/>
    </i>
    <i>
      <x v="369"/>
    </i>
    <i r="1">
      <x v="74"/>
    </i>
    <i>
      <x v="370"/>
    </i>
    <i r="1">
      <x v="170"/>
    </i>
    <i>
      <x v="371"/>
    </i>
    <i r="1">
      <x v="6"/>
    </i>
    <i>
      <x v="372"/>
    </i>
    <i r="1">
      <x v="218"/>
    </i>
    <i>
      <x v="373"/>
    </i>
    <i r="1">
      <x v="393"/>
    </i>
    <i>
      <x v="374"/>
    </i>
    <i r="1">
      <x v="73"/>
    </i>
    <i>
      <x v="375"/>
    </i>
    <i r="1">
      <x v="368"/>
    </i>
    <i>
      <x v="376"/>
    </i>
    <i r="1">
      <x v="80"/>
    </i>
    <i>
      <x v="377"/>
    </i>
    <i r="1">
      <x v="392"/>
    </i>
    <i>
      <x v="378"/>
    </i>
    <i r="1">
      <x v="221"/>
    </i>
    <i>
      <x v="379"/>
    </i>
    <i r="1">
      <x v="5"/>
    </i>
    <i>
      <x v="380"/>
    </i>
    <i r="1">
      <x v="8"/>
    </i>
    <i>
      <x v="381"/>
    </i>
    <i r="1">
      <x v="391"/>
    </i>
    <i>
      <x v="382"/>
    </i>
    <i r="1">
      <x v="75"/>
    </i>
    <i>
      <x v="383"/>
    </i>
    <i r="1">
      <x v="247"/>
    </i>
    <i>
      <x v="384"/>
    </i>
    <i r="1">
      <x v="224"/>
    </i>
    <i>
      <x v="385"/>
    </i>
    <i r="1">
      <x v="220"/>
    </i>
    <i>
      <x v="386"/>
    </i>
    <i r="1">
      <x v="91"/>
    </i>
    <i>
      <x v="387"/>
    </i>
    <i r="1">
      <x v="332"/>
    </i>
    <i>
      <x v="388"/>
    </i>
    <i r="1">
      <x v="104"/>
    </i>
    <i>
      <x v="389"/>
    </i>
    <i r="1">
      <x v="395"/>
    </i>
    <i>
      <x v="390"/>
    </i>
    <i r="1">
      <x v="219"/>
    </i>
    <i>
      <x v="391"/>
    </i>
    <i r="1">
      <x v="3"/>
    </i>
    <i>
      <x v="392"/>
    </i>
    <i r="1">
      <x v="1"/>
    </i>
    <i>
      <x v="393"/>
    </i>
    <i r="1">
      <x v="217"/>
    </i>
    <i>
      <x v="394"/>
    </i>
    <i r="1">
      <x v="2"/>
    </i>
    <i>
      <x v="395"/>
    </i>
    <i r="1">
      <x v="105"/>
    </i>
    <i>
      <x v="396"/>
    </i>
    <i r="1">
      <x v="76"/>
    </i>
    <i>
      <x v="397"/>
    </i>
    <i r="1">
      <x v="79"/>
    </i>
    <i>
      <x v="398"/>
    </i>
    <i r="1">
      <x v="78"/>
    </i>
    <i>
      <x v="399"/>
    </i>
    <i r="1">
      <x v="77"/>
    </i>
    <i>
      <x v="400"/>
    </i>
    <i r="1">
      <x/>
    </i>
    <i r="1">
      <x v="9"/>
    </i>
    <i r="1">
      <x v="18"/>
    </i>
    <i r="1">
      <x v="27"/>
    </i>
    <i r="1">
      <x v="36"/>
    </i>
    <i r="1">
      <x v="45"/>
    </i>
    <i r="1">
      <x v="54"/>
    </i>
    <i r="1">
      <x v="63"/>
    </i>
    <i r="1">
      <x v="72"/>
    </i>
    <i r="1">
      <x v="81"/>
    </i>
    <i r="1">
      <x v="82"/>
    </i>
    <i r="1">
      <x v="83"/>
    </i>
    <i r="1">
      <x v="84"/>
    </i>
    <i r="1">
      <x v="85"/>
    </i>
    <i r="1">
      <x v="86"/>
    </i>
    <i r="1">
      <x v="87"/>
    </i>
    <i r="1">
      <x v="88"/>
    </i>
    <i r="1">
      <x v="89"/>
    </i>
    <i r="1">
      <x v="90"/>
    </i>
    <i r="1">
      <x v="99"/>
    </i>
    <i r="1">
      <x v="108"/>
    </i>
    <i r="1">
      <x v="117"/>
    </i>
    <i r="1">
      <x v="126"/>
    </i>
    <i r="1">
      <x v="135"/>
    </i>
    <i r="1">
      <x v="144"/>
    </i>
    <i r="1">
      <x v="153"/>
    </i>
    <i r="1">
      <x v="162"/>
    </i>
    <i r="1">
      <x v="171"/>
    </i>
    <i r="1">
      <x v="180"/>
    </i>
    <i r="1">
      <x v="189"/>
    </i>
    <i r="1">
      <x v="198"/>
    </i>
    <i r="1">
      <x v="207"/>
    </i>
    <i r="1">
      <x v="216"/>
    </i>
    <i r="1">
      <x v="225"/>
    </i>
    <i r="1">
      <x v="234"/>
    </i>
    <i r="1">
      <x v="243"/>
    </i>
    <i r="1">
      <x v="252"/>
    </i>
    <i r="1">
      <x v="261"/>
    </i>
    <i r="1">
      <x v="270"/>
    </i>
    <i r="1">
      <x v="279"/>
    </i>
    <i r="1">
      <x v="288"/>
    </i>
    <i r="1">
      <x v="297"/>
    </i>
    <i r="1">
      <x v="306"/>
    </i>
    <i r="1">
      <x v="315"/>
    </i>
    <i r="1">
      <x v="324"/>
    </i>
    <i r="1">
      <x v="333"/>
    </i>
    <i r="1">
      <x v="342"/>
    </i>
    <i r="1">
      <x v="351"/>
    </i>
    <i r="1">
      <x v="360"/>
    </i>
    <i r="1">
      <x v="369"/>
    </i>
    <i r="1">
      <x v="378"/>
    </i>
    <i r="1">
      <x v="387"/>
    </i>
    <i r="1">
      <x v="396"/>
    </i>
    <i r="1">
      <x v="405"/>
    </i>
    <i r="1">
      <x v="414"/>
    </i>
    <i r="1">
      <x v="423"/>
    </i>
    <i r="1">
      <x v="432"/>
    </i>
    <i r="1">
      <x v="441"/>
    </i>
    <i r="1">
      <x v="450"/>
    </i>
    <i t="grand">
      <x/>
    </i>
  </rowItems>
  <colItems count="1">
    <i/>
  </colItems>
  <dataFields count="1">
    <dataField name="Sum of Patients per Provider" fld="36" baseField="37" baseItem="0" numFmtId="1"/>
  </dataFields>
  <formats count="415">
    <format dxfId="879">
      <pivotArea field="37" type="button" dataOnly="0" labelOnly="1" outline="0" axis="axisRow" fieldPosition="0"/>
    </format>
    <format dxfId="878">
      <pivotArea dataOnly="0" labelOnly="1" fieldPosition="0">
        <references count="1">
          <reference field="37"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877">
      <pivotArea dataOnly="0" labelOnly="1" fieldPosition="0">
        <references count="1">
          <reference field="37"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876">
      <pivotArea dataOnly="0" labelOnly="1" fieldPosition="0">
        <references count="1">
          <reference field="37"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875">
      <pivotArea dataOnly="0" labelOnly="1" fieldPosition="0">
        <references count="1">
          <reference field="37"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874">
      <pivotArea dataOnly="0" labelOnly="1" fieldPosition="0">
        <references count="1">
          <reference field="37"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873">
      <pivotArea dataOnly="0" labelOnly="1" fieldPosition="0">
        <references count="1">
          <reference field="37"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872">
      <pivotArea dataOnly="0" labelOnly="1" fieldPosition="0">
        <references count="1">
          <reference field="37"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871">
      <pivotArea dataOnly="0" labelOnly="1" fieldPosition="0">
        <references count="1">
          <reference field="37"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870">
      <pivotArea dataOnly="0" labelOnly="1" fieldPosition="0">
        <references count="1">
          <reference field="37" count="1">
            <x v="400"/>
          </reference>
        </references>
      </pivotArea>
    </format>
    <format dxfId="869">
      <pivotArea dataOnly="0" labelOnly="1" grandRow="1" outline="0" fieldPosition="0"/>
    </format>
    <format dxfId="868">
      <pivotArea dataOnly="0" labelOnly="1" fieldPosition="0">
        <references count="2">
          <reference field="0" count="1">
            <x v="242"/>
          </reference>
          <reference field="37" count="1" selected="0">
            <x v="0"/>
          </reference>
        </references>
      </pivotArea>
    </format>
    <format dxfId="867">
      <pivotArea dataOnly="0" labelOnly="1" fieldPosition="0">
        <references count="2">
          <reference field="0" count="1">
            <x v="235"/>
          </reference>
          <reference field="37" count="1" selected="0">
            <x v="1"/>
          </reference>
        </references>
      </pivotArea>
    </format>
    <format dxfId="866">
      <pivotArea dataOnly="0" labelOnly="1" fieldPosition="0">
        <references count="2">
          <reference field="0" count="1">
            <x v="262"/>
          </reference>
          <reference field="37" count="1" selected="0">
            <x v="2"/>
          </reference>
        </references>
      </pivotArea>
    </format>
    <format dxfId="865">
      <pivotArea dataOnly="0" labelOnly="1" fieldPosition="0">
        <references count="2">
          <reference field="0" count="1">
            <x v="264"/>
          </reference>
          <reference field="37" count="1" selected="0">
            <x v="3"/>
          </reference>
        </references>
      </pivotArea>
    </format>
    <format dxfId="864">
      <pivotArea dataOnly="0" labelOnly="1" fieldPosition="0">
        <references count="2">
          <reference field="0" count="1">
            <x v="237"/>
          </reference>
          <reference field="37" count="1" selected="0">
            <x v="4"/>
          </reference>
        </references>
      </pivotArea>
    </format>
    <format dxfId="863">
      <pivotArea dataOnly="0" labelOnly="1" fieldPosition="0">
        <references count="2">
          <reference field="0" count="1">
            <x v="241"/>
          </reference>
          <reference field="37" count="1" selected="0">
            <x v="5"/>
          </reference>
        </references>
      </pivotArea>
    </format>
    <format dxfId="862">
      <pivotArea dataOnly="0" labelOnly="1" fieldPosition="0">
        <references count="2">
          <reference field="0" count="1">
            <x v="236"/>
          </reference>
          <reference field="37" count="1" selected="0">
            <x v="6"/>
          </reference>
        </references>
      </pivotArea>
    </format>
    <format dxfId="861">
      <pivotArea dataOnly="0" labelOnly="1" fieldPosition="0">
        <references count="2">
          <reference field="0" count="1">
            <x v="239"/>
          </reference>
          <reference field="37" count="1" selected="0">
            <x v="7"/>
          </reference>
        </references>
      </pivotArea>
    </format>
    <format dxfId="860">
      <pivotArea dataOnly="0" labelOnly="1" fieldPosition="0">
        <references count="2">
          <reference field="0" count="1">
            <x v="156"/>
          </reference>
          <reference field="37" count="1" selected="0">
            <x v="8"/>
          </reference>
        </references>
      </pivotArea>
    </format>
    <format dxfId="859">
      <pivotArea dataOnly="0" labelOnly="1" fieldPosition="0">
        <references count="2">
          <reference field="0" count="1">
            <x v="263"/>
          </reference>
          <reference field="37" count="1" selected="0">
            <x v="9"/>
          </reference>
        </references>
      </pivotArea>
    </format>
    <format dxfId="858">
      <pivotArea dataOnly="0" labelOnly="1" fieldPosition="0">
        <references count="2">
          <reference field="0" count="1">
            <x v="71"/>
          </reference>
          <reference field="37" count="1" selected="0">
            <x v="10"/>
          </reference>
        </references>
      </pivotArea>
    </format>
    <format dxfId="857">
      <pivotArea dataOnly="0" labelOnly="1" fieldPosition="0">
        <references count="2">
          <reference field="0" count="1">
            <x v="70"/>
          </reference>
          <reference field="37" count="1" selected="0">
            <x v="11"/>
          </reference>
        </references>
      </pivotArea>
    </format>
    <format dxfId="856">
      <pivotArea dataOnly="0" labelOnly="1" fieldPosition="0">
        <references count="2">
          <reference field="0" count="1">
            <x v="266"/>
          </reference>
          <reference field="37" count="1" selected="0">
            <x v="12"/>
          </reference>
        </references>
      </pivotArea>
    </format>
    <format dxfId="855">
      <pivotArea dataOnly="0" labelOnly="1" fieldPosition="0">
        <references count="2">
          <reference field="0" count="1">
            <x v="140"/>
          </reference>
          <reference field="37" count="1" selected="0">
            <x v="13"/>
          </reference>
        </references>
      </pivotArea>
    </format>
    <format dxfId="854">
      <pivotArea dataOnly="0" labelOnly="1" fieldPosition="0">
        <references count="2">
          <reference field="0" count="1">
            <x v="159"/>
          </reference>
          <reference field="37" count="1" selected="0">
            <x v="14"/>
          </reference>
        </references>
      </pivotArea>
    </format>
    <format dxfId="853">
      <pivotArea dataOnly="0" labelOnly="1" fieldPosition="0">
        <references count="2">
          <reference field="0" count="1">
            <x v="139"/>
          </reference>
          <reference field="37" count="1" selected="0">
            <x v="15"/>
          </reference>
        </references>
      </pivotArea>
    </format>
    <format dxfId="852">
      <pivotArea dataOnly="0" labelOnly="1" fieldPosition="0">
        <references count="2">
          <reference field="0" count="1">
            <x v="354"/>
          </reference>
          <reference field="37" count="1" selected="0">
            <x v="16"/>
          </reference>
        </references>
      </pivotArea>
    </format>
    <format dxfId="851">
      <pivotArea dataOnly="0" labelOnly="1" fieldPosition="0">
        <references count="2">
          <reference field="0" count="1">
            <x v="64"/>
          </reference>
          <reference field="37" count="1" selected="0">
            <x v="17"/>
          </reference>
        </references>
      </pivotArea>
    </format>
    <format dxfId="850">
      <pivotArea dataOnly="0" labelOnly="1" fieldPosition="0">
        <references count="2">
          <reference field="0" count="1">
            <x v="240"/>
          </reference>
          <reference field="37" count="1" selected="0">
            <x v="18"/>
          </reference>
        </references>
      </pivotArea>
    </format>
    <format dxfId="849">
      <pivotArea dataOnly="0" labelOnly="1" fieldPosition="0">
        <references count="2">
          <reference field="0" count="1">
            <x v="238"/>
          </reference>
          <reference field="37" count="1" selected="0">
            <x v="19"/>
          </reference>
        </references>
      </pivotArea>
    </format>
    <format dxfId="848">
      <pivotArea dataOnly="0" labelOnly="1" fieldPosition="0">
        <references count="2">
          <reference field="0" count="1">
            <x v="172"/>
          </reference>
          <reference field="37" count="1" selected="0">
            <x v="20"/>
          </reference>
        </references>
      </pivotArea>
    </format>
    <format dxfId="847">
      <pivotArea dataOnly="0" labelOnly="1" fieldPosition="0">
        <references count="2">
          <reference field="0" count="1">
            <x v="265"/>
          </reference>
          <reference field="37" count="1" selected="0">
            <x v="21"/>
          </reference>
        </references>
      </pivotArea>
    </format>
    <format dxfId="846">
      <pivotArea dataOnly="0" labelOnly="1" fieldPosition="0">
        <references count="2">
          <reference field="0" count="1">
            <x v="267"/>
          </reference>
          <reference field="37" count="1" selected="0">
            <x v="22"/>
          </reference>
        </references>
      </pivotArea>
    </format>
    <format dxfId="845">
      <pivotArea dataOnly="0" labelOnly="1" fieldPosition="0">
        <references count="2">
          <reference field="0" count="1">
            <x v="55"/>
          </reference>
          <reference field="37" count="1" selected="0">
            <x v="23"/>
          </reference>
        </references>
      </pivotArea>
    </format>
    <format dxfId="844">
      <pivotArea dataOnly="0" labelOnly="1" fieldPosition="0">
        <references count="2">
          <reference field="0" count="1">
            <x v="355"/>
          </reference>
          <reference field="37" count="1" selected="0">
            <x v="24"/>
          </reference>
        </references>
      </pivotArea>
    </format>
    <format dxfId="843">
      <pivotArea dataOnly="0" labelOnly="1" fieldPosition="0">
        <references count="2">
          <reference field="0" count="1">
            <x v="154"/>
          </reference>
          <reference field="37" count="1" selected="0">
            <x v="25"/>
          </reference>
        </references>
      </pivotArea>
    </format>
    <format dxfId="842">
      <pivotArea dataOnly="0" labelOnly="1" fieldPosition="0">
        <references count="2">
          <reference field="0" count="1">
            <x v="316"/>
          </reference>
          <reference field="37" count="1" selected="0">
            <x v="26"/>
          </reference>
        </references>
      </pivotArea>
    </format>
    <format dxfId="841">
      <pivotArea dataOnly="0" labelOnly="1" fieldPosition="0">
        <references count="2">
          <reference field="0" count="1">
            <x v="142"/>
          </reference>
          <reference field="37" count="1" selected="0">
            <x v="27"/>
          </reference>
        </references>
      </pivotArea>
    </format>
    <format dxfId="840">
      <pivotArea dataOnly="0" labelOnly="1" fieldPosition="0">
        <references count="2">
          <reference field="0" count="1">
            <x v="69"/>
          </reference>
          <reference field="37" count="1" selected="0">
            <x v="28"/>
          </reference>
        </references>
      </pivotArea>
    </format>
    <format dxfId="839">
      <pivotArea dataOnly="0" labelOnly="1" fieldPosition="0">
        <references count="2">
          <reference field="0" count="1">
            <x v="158"/>
          </reference>
          <reference field="37" count="1" selected="0">
            <x v="29"/>
          </reference>
        </references>
      </pivotArea>
    </format>
    <format dxfId="838">
      <pivotArea dataOnly="0" labelOnly="1" fieldPosition="0">
        <references count="2">
          <reference field="0" count="1">
            <x v="356"/>
          </reference>
          <reference field="37" count="1" selected="0">
            <x v="30"/>
          </reference>
        </references>
      </pivotArea>
    </format>
    <format dxfId="837">
      <pivotArea dataOnly="0" labelOnly="1" fieldPosition="0">
        <references count="2">
          <reference field="0" count="1">
            <x v="352"/>
          </reference>
          <reference field="37" count="1" selected="0">
            <x v="31"/>
          </reference>
        </references>
      </pivotArea>
    </format>
    <format dxfId="836">
      <pivotArea dataOnly="0" labelOnly="1" fieldPosition="0">
        <references count="2">
          <reference field="0" count="1">
            <x v="268"/>
          </reference>
          <reference field="37" count="1" selected="0">
            <x v="32"/>
          </reference>
        </references>
      </pivotArea>
    </format>
    <format dxfId="835">
      <pivotArea dataOnly="0" labelOnly="1" fieldPosition="0">
        <references count="2">
          <reference field="0" count="1">
            <x v="307"/>
          </reference>
          <reference field="37" count="1" selected="0">
            <x v="33"/>
          </reference>
        </references>
      </pivotArea>
    </format>
    <format dxfId="834">
      <pivotArea dataOnly="0" labelOnly="1" fieldPosition="0">
        <references count="2">
          <reference field="0" count="1">
            <x v="56"/>
          </reference>
          <reference field="37" count="1" selected="0">
            <x v="34"/>
          </reference>
        </references>
      </pivotArea>
    </format>
    <format dxfId="833">
      <pivotArea dataOnly="0" labelOnly="1" fieldPosition="0">
        <references count="2">
          <reference field="0" count="1">
            <x v="66"/>
          </reference>
          <reference field="37" count="1" selected="0">
            <x v="35"/>
          </reference>
        </references>
      </pivotArea>
    </format>
    <format dxfId="832">
      <pivotArea dataOnly="0" labelOnly="1" fieldPosition="0">
        <references count="2">
          <reference field="0" count="1">
            <x v="155"/>
          </reference>
          <reference field="37" count="1" selected="0">
            <x v="36"/>
          </reference>
        </references>
      </pivotArea>
    </format>
    <format dxfId="831">
      <pivotArea dataOnly="0" labelOnly="1" fieldPosition="0">
        <references count="2">
          <reference field="0" count="1">
            <x v="250"/>
          </reference>
          <reference field="37" count="1" selected="0">
            <x v="37"/>
          </reference>
        </references>
      </pivotArea>
    </format>
    <format dxfId="830">
      <pivotArea dataOnly="0" labelOnly="1" fieldPosition="0">
        <references count="2">
          <reference field="0" count="1">
            <x v="361"/>
          </reference>
          <reference field="37" count="1" selected="0">
            <x v="38"/>
          </reference>
        </references>
      </pivotArea>
    </format>
    <format dxfId="829">
      <pivotArea dataOnly="0" labelOnly="1" fieldPosition="0">
        <references count="2">
          <reference field="0" count="1">
            <x v="174"/>
          </reference>
          <reference field="37" count="1" selected="0">
            <x v="39"/>
          </reference>
        </references>
      </pivotArea>
    </format>
    <format dxfId="828">
      <pivotArea dataOnly="0" labelOnly="1" fieldPosition="0">
        <references count="2">
          <reference field="0" count="1">
            <x v="313"/>
          </reference>
          <reference field="37" count="1" selected="0">
            <x v="40"/>
          </reference>
        </references>
      </pivotArea>
    </format>
    <format dxfId="827">
      <pivotArea dataOnly="0" labelOnly="1" fieldPosition="0">
        <references count="2">
          <reference field="0" count="1">
            <x v="298"/>
          </reference>
          <reference field="37" count="1" selected="0">
            <x v="41"/>
          </reference>
        </references>
      </pivotArea>
    </format>
    <format dxfId="826">
      <pivotArea dataOnly="0" labelOnly="1" fieldPosition="0">
        <references count="2">
          <reference field="0" count="1">
            <x v="404"/>
          </reference>
          <reference field="37" count="1" selected="0">
            <x v="42"/>
          </reference>
        </references>
      </pivotArea>
    </format>
    <format dxfId="825">
      <pivotArea dataOnly="0" labelOnly="1" fieldPosition="0">
        <references count="2">
          <reference field="0" count="1">
            <x v="57"/>
          </reference>
          <reference field="37" count="1" selected="0">
            <x v="43"/>
          </reference>
        </references>
      </pivotArea>
    </format>
    <format dxfId="824">
      <pivotArea dataOnly="0" labelOnly="1" fieldPosition="0">
        <references count="2">
          <reference field="0" count="1">
            <x v="358"/>
          </reference>
          <reference field="37" count="1" selected="0">
            <x v="44"/>
          </reference>
        </references>
      </pivotArea>
    </format>
    <format dxfId="823">
      <pivotArea dataOnly="0" labelOnly="1" fieldPosition="0">
        <references count="2">
          <reference field="0" count="1">
            <x v="451"/>
          </reference>
          <reference field="37" count="1" selected="0">
            <x v="45"/>
          </reference>
        </references>
      </pivotArea>
    </format>
    <format dxfId="822">
      <pivotArea dataOnly="0" labelOnly="1" fieldPosition="0">
        <references count="2">
          <reference field="0" count="1">
            <x v="353"/>
          </reference>
          <reference field="37" count="1" selected="0">
            <x v="46"/>
          </reference>
        </references>
      </pivotArea>
    </format>
    <format dxfId="821">
      <pivotArea dataOnly="0" labelOnly="1" fieldPosition="0">
        <references count="2">
          <reference field="0" count="1">
            <x v="357"/>
          </reference>
          <reference field="37" count="1" selected="0">
            <x v="47"/>
          </reference>
        </references>
      </pivotArea>
    </format>
    <format dxfId="820">
      <pivotArea dataOnly="0" labelOnly="1" fieldPosition="0">
        <references count="2">
          <reference field="0" count="1">
            <x v="157"/>
          </reference>
          <reference field="37" count="1" selected="0">
            <x v="48"/>
          </reference>
        </references>
      </pivotArea>
    </format>
    <format dxfId="819">
      <pivotArea dataOnly="0" labelOnly="1" fieldPosition="0">
        <references count="2">
          <reference field="0" count="1">
            <x v="435"/>
          </reference>
          <reference field="37" count="1" selected="0">
            <x v="49"/>
          </reference>
        </references>
      </pivotArea>
    </format>
    <format dxfId="818">
      <pivotArea dataOnly="0" labelOnly="1" fieldPosition="0">
        <references count="2">
          <reference field="0" count="1">
            <x v="138"/>
          </reference>
          <reference field="37" count="1" selected="0">
            <x v="50"/>
          </reference>
        </references>
      </pivotArea>
    </format>
    <format dxfId="817">
      <pivotArea dataOnly="0" labelOnly="1" fieldPosition="0">
        <references count="2">
          <reference field="0" count="1">
            <x v="308"/>
          </reference>
          <reference field="37" count="1" selected="0">
            <x v="51"/>
          </reference>
        </references>
      </pivotArea>
    </format>
    <format dxfId="816">
      <pivotArea dataOnly="0" labelOnly="1" fieldPosition="0">
        <references count="2">
          <reference field="0" count="1">
            <x v="145"/>
          </reference>
          <reference field="37" count="1" selected="0">
            <x v="52"/>
          </reference>
        </references>
      </pivotArea>
    </format>
    <format dxfId="815">
      <pivotArea dataOnly="0" labelOnly="1" fieldPosition="0">
        <references count="2">
          <reference field="0" count="1">
            <x v="136"/>
          </reference>
          <reference field="37" count="1" selected="0">
            <x v="53"/>
          </reference>
        </references>
      </pivotArea>
    </format>
    <format dxfId="814">
      <pivotArea dataOnly="0" labelOnly="1" fieldPosition="0">
        <references count="2">
          <reference field="0" count="1">
            <x v="199"/>
          </reference>
          <reference field="37" count="1" selected="0">
            <x v="54"/>
          </reference>
        </references>
      </pivotArea>
    </format>
    <format dxfId="813">
      <pivotArea dataOnly="0" labelOnly="1" fieldPosition="0">
        <references count="2">
          <reference field="0" count="1">
            <x v="204"/>
          </reference>
          <reference field="37" count="1" selected="0">
            <x v="55"/>
          </reference>
        </references>
      </pivotArea>
    </format>
    <format dxfId="812">
      <pivotArea dataOnly="0" labelOnly="1" fieldPosition="0">
        <references count="2">
          <reference field="0" count="1">
            <x v="269"/>
          </reference>
          <reference field="37" count="1" selected="0">
            <x v="56"/>
          </reference>
        </references>
      </pivotArea>
    </format>
    <format dxfId="811">
      <pivotArea dataOnly="0" labelOnly="1" fieldPosition="0">
        <references count="2">
          <reference field="0" count="1">
            <x v="364"/>
          </reference>
          <reference field="37" count="1" selected="0">
            <x v="57"/>
          </reference>
        </references>
      </pivotArea>
    </format>
    <format dxfId="810">
      <pivotArea dataOnly="0" labelOnly="1" fieldPosition="0">
        <references count="2">
          <reference field="0" count="1">
            <x v="363"/>
          </reference>
          <reference field="37" count="1" selected="0">
            <x v="58"/>
          </reference>
        </references>
      </pivotArea>
    </format>
    <format dxfId="809">
      <pivotArea dataOnly="0" labelOnly="1" fieldPosition="0">
        <references count="2">
          <reference field="0" count="1">
            <x v="173"/>
          </reference>
          <reference field="37" count="1" selected="0">
            <x v="59"/>
          </reference>
        </references>
      </pivotArea>
    </format>
    <format dxfId="808">
      <pivotArea dataOnly="0" labelOnly="1" fieldPosition="0">
        <references count="2">
          <reference field="0" count="1">
            <x v="431"/>
          </reference>
          <reference field="37" count="1" selected="0">
            <x v="60"/>
          </reference>
        </references>
      </pivotArea>
    </format>
    <format dxfId="807">
      <pivotArea dataOnly="0" labelOnly="1" fieldPosition="0">
        <references count="2">
          <reference field="0" count="1">
            <x v="208"/>
          </reference>
          <reference field="37" count="1" selected="0">
            <x v="61"/>
          </reference>
        </references>
      </pivotArea>
    </format>
    <format dxfId="806">
      <pivotArea dataOnly="0" labelOnly="1" fieldPosition="0">
        <references count="2">
          <reference field="0" count="1">
            <x v="365"/>
          </reference>
          <reference field="37" count="1" selected="0">
            <x v="62"/>
          </reference>
        </references>
      </pivotArea>
    </format>
    <format dxfId="805">
      <pivotArea dataOnly="0" labelOnly="1" fieldPosition="0">
        <references count="2">
          <reference field="0" count="1">
            <x v="444"/>
          </reference>
          <reference field="37" count="1" selected="0">
            <x v="63"/>
          </reference>
        </references>
      </pivotArea>
    </format>
    <format dxfId="804">
      <pivotArea dataOnly="0" labelOnly="1" fieldPosition="0">
        <references count="2">
          <reference field="0" count="1">
            <x v="48"/>
          </reference>
          <reference field="37" count="1" selected="0">
            <x v="64"/>
          </reference>
        </references>
      </pivotArea>
    </format>
    <format dxfId="803">
      <pivotArea dataOnly="0" labelOnly="1" fieldPosition="0">
        <references count="2">
          <reference field="0" count="1">
            <x v="397"/>
          </reference>
          <reference field="37" count="1" selected="0">
            <x v="65"/>
          </reference>
        </references>
      </pivotArea>
    </format>
    <format dxfId="802">
      <pivotArea dataOnly="0" labelOnly="1" fieldPosition="0">
        <references count="2">
          <reference field="0" count="1">
            <x v="141"/>
          </reference>
          <reference field="37" count="1" selected="0">
            <x v="66"/>
          </reference>
        </references>
      </pivotArea>
    </format>
    <format dxfId="801">
      <pivotArea dataOnly="0" labelOnly="1" fieldPosition="0">
        <references count="2">
          <reference field="0" count="1">
            <x v="46"/>
          </reference>
          <reference field="37" count="1" selected="0">
            <x v="67"/>
          </reference>
        </references>
      </pivotArea>
    </format>
    <format dxfId="800">
      <pivotArea dataOnly="0" labelOnly="1" fieldPosition="0">
        <references count="2">
          <reference field="0" count="1">
            <x v="15"/>
          </reference>
          <reference field="37" count="1" selected="0">
            <x v="68"/>
          </reference>
        </references>
      </pivotArea>
    </format>
    <format dxfId="799">
      <pivotArea dataOnly="0" labelOnly="1" fieldPosition="0">
        <references count="2">
          <reference field="0" count="1">
            <x v="334"/>
          </reference>
          <reference field="37" count="1" selected="0">
            <x v="69"/>
          </reference>
        </references>
      </pivotArea>
    </format>
    <format dxfId="798">
      <pivotArea dataOnly="0" labelOnly="1" fieldPosition="0">
        <references count="2">
          <reference field="0" count="1">
            <x v="427"/>
          </reference>
          <reference field="37" count="1" selected="0">
            <x v="70"/>
          </reference>
        </references>
      </pivotArea>
    </format>
    <format dxfId="797">
      <pivotArea dataOnly="0" labelOnly="1" fieldPosition="0">
        <references count="2">
          <reference field="0" count="1">
            <x v="430"/>
          </reference>
          <reference field="37" count="1" selected="0">
            <x v="71"/>
          </reference>
        </references>
      </pivotArea>
    </format>
    <format dxfId="796">
      <pivotArea dataOnly="0" labelOnly="1" fieldPosition="0">
        <references count="2">
          <reference field="0" count="1">
            <x v="127"/>
          </reference>
          <reference field="37" count="1" selected="0">
            <x v="72"/>
          </reference>
        </references>
      </pivotArea>
    </format>
    <format dxfId="795">
      <pivotArea dataOnly="0" labelOnly="1" fieldPosition="0">
        <references count="2">
          <reference field="0" count="1">
            <x v="68"/>
          </reference>
          <reference field="37" count="1" selected="0">
            <x v="73"/>
          </reference>
        </references>
      </pivotArea>
    </format>
    <format dxfId="794">
      <pivotArea dataOnly="0" labelOnly="1" fieldPosition="0">
        <references count="2">
          <reference field="0" count="1">
            <x v="379"/>
          </reference>
          <reference field="37" count="1" selected="0">
            <x v="74"/>
          </reference>
        </references>
      </pivotArea>
    </format>
    <format dxfId="793">
      <pivotArea dataOnly="0" labelOnly="1" fieldPosition="0">
        <references count="2">
          <reference field="0" count="1">
            <x v="160"/>
          </reference>
          <reference field="37" count="1" selected="0">
            <x v="75"/>
          </reference>
        </references>
      </pivotArea>
    </format>
    <format dxfId="792">
      <pivotArea dataOnly="0" labelOnly="1" fieldPosition="0">
        <references count="2">
          <reference field="0" count="1">
            <x v="339"/>
          </reference>
          <reference field="37" count="1" selected="0">
            <x v="76"/>
          </reference>
        </references>
      </pivotArea>
    </format>
    <format dxfId="791">
      <pivotArea dataOnly="0" labelOnly="1" fieldPosition="0">
        <references count="2">
          <reference field="0" count="1">
            <x v="10"/>
          </reference>
          <reference field="37" count="1" selected="0">
            <x v="77"/>
          </reference>
        </references>
      </pivotArea>
    </format>
    <format dxfId="790">
      <pivotArea dataOnly="0" labelOnly="1" fieldPosition="0">
        <references count="2">
          <reference field="0" count="1">
            <x v="317"/>
          </reference>
          <reference field="37" count="1" selected="0">
            <x v="78"/>
          </reference>
        </references>
      </pivotArea>
    </format>
    <format dxfId="789">
      <pivotArea dataOnly="0" labelOnly="1" fieldPosition="0">
        <references count="2">
          <reference field="0" count="1">
            <x v="321"/>
          </reference>
          <reference field="37" count="1" selected="0">
            <x v="79"/>
          </reference>
        </references>
      </pivotArea>
    </format>
    <format dxfId="788">
      <pivotArea dataOnly="0" labelOnly="1" fieldPosition="0">
        <references count="2">
          <reference field="0" count="1">
            <x v="178"/>
          </reference>
          <reference field="37" count="1" selected="0">
            <x v="80"/>
          </reference>
        </references>
      </pivotArea>
    </format>
    <format dxfId="787">
      <pivotArea dataOnly="0" labelOnly="1" fieldPosition="0">
        <references count="2">
          <reference field="0" count="1">
            <x v="338"/>
          </reference>
          <reference field="37" count="1" selected="0">
            <x v="81"/>
          </reference>
        </references>
      </pivotArea>
    </format>
    <format dxfId="786">
      <pivotArea dataOnly="0" labelOnly="1" fieldPosition="0">
        <references count="2">
          <reference field="0" count="1">
            <x v="143"/>
          </reference>
          <reference field="37" count="1" selected="0">
            <x v="82"/>
          </reference>
        </references>
      </pivotArea>
    </format>
    <format dxfId="785">
      <pivotArea dataOnly="0" labelOnly="1" fieldPosition="0">
        <references count="2">
          <reference field="0" count="1">
            <x v="455"/>
          </reference>
          <reference field="37" count="1" selected="0">
            <x v="83"/>
          </reference>
        </references>
      </pivotArea>
    </format>
    <format dxfId="784">
      <pivotArea dataOnly="0" labelOnly="1" fieldPosition="0">
        <references count="2">
          <reference field="0" count="1">
            <x v="51"/>
          </reference>
          <reference field="37" count="1" selected="0">
            <x v="84"/>
          </reference>
        </references>
      </pivotArea>
    </format>
    <format dxfId="783">
      <pivotArea dataOnly="0" labelOnly="1" fieldPosition="0">
        <references count="2">
          <reference field="0" count="1">
            <x v="200"/>
          </reference>
          <reference field="37" count="1" selected="0">
            <x v="85"/>
          </reference>
        </references>
      </pivotArea>
    </format>
    <format dxfId="782">
      <pivotArea dataOnly="0" labelOnly="1" fieldPosition="0">
        <references count="2">
          <reference field="0" count="1">
            <x v="190"/>
          </reference>
          <reference field="37" count="1" selected="0">
            <x v="86"/>
          </reference>
        </references>
      </pivotArea>
    </format>
    <format dxfId="781">
      <pivotArea dataOnly="0" labelOnly="1" fieldPosition="0">
        <references count="2">
          <reference field="0" count="1">
            <x v="13"/>
          </reference>
          <reference field="37" count="1" selected="0">
            <x v="87"/>
          </reference>
        </references>
      </pivotArea>
    </format>
    <format dxfId="780">
      <pivotArea dataOnly="0" labelOnly="1" fieldPosition="0">
        <references count="2">
          <reference field="0" count="1">
            <x v="426"/>
          </reference>
          <reference field="37" count="1" selected="0">
            <x v="88"/>
          </reference>
        </references>
      </pivotArea>
    </format>
    <format dxfId="779">
      <pivotArea dataOnly="0" labelOnly="1" fieldPosition="0">
        <references count="2">
          <reference field="0" count="1">
            <x v="318"/>
          </reference>
          <reference field="37" count="1" selected="0">
            <x v="89"/>
          </reference>
        </references>
      </pivotArea>
    </format>
    <format dxfId="778">
      <pivotArea dataOnly="0" labelOnly="1" fieldPosition="0">
        <references count="2">
          <reference field="0" count="1">
            <x v="309"/>
          </reference>
          <reference field="37" count="1" selected="0">
            <x v="90"/>
          </reference>
        </references>
      </pivotArea>
    </format>
    <format dxfId="777">
      <pivotArea dataOnly="0" labelOnly="1" fieldPosition="0">
        <references count="2">
          <reference field="0" count="1">
            <x v="457"/>
          </reference>
          <reference field="37" count="1" selected="0">
            <x v="91"/>
          </reference>
        </references>
      </pivotArea>
    </format>
    <format dxfId="776">
      <pivotArea dataOnly="0" labelOnly="1" fieldPosition="0">
        <references count="2">
          <reference field="0" count="1">
            <x v="179"/>
          </reference>
          <reference field="37" count="1" selected="0">
            <x v="92"/>
          </reference>
        </references>
      </pivotArea>
    </format>
    <format dxfId="775">
      <pivotArea dataOnly="0" labelOnly="1" fieldPosition="0">
        <references count="2">
          <reference field="0" count="1">
            <x v="429"/>
          </reference>
          <reference field="37" count="1" selected="0">
            <x v="93"/>
          </reference>
        </references>
      </pivotArea>
    </format>
    <format dxfId="774">
      <pivotArea dataOnly="0" labelOnly="1" fieldPosition="0">
        <references count="2">
          <reference field="0" count="1">
            <x v="322"/>
          </reference>
          <reference field="37" count="1" selected="0">
            <x v="94"/>
          </reference>
        </references>
      </pivotArea>
    </format>
    <format dxfId="773">
      <pivotArea dataOnly="0" labelOnly="1" fieldPosition="0">
        <references count="2">
          <reference field="0" count="1">
            <x v="65"/>
          </reference>
          <reference field="37" count="1" selected="0">
            <x v="95"/>
          </reference>
        </references>
      </pivotArea>
    </format>
    <format dxfId="772">
      <pivotArea dataOnly="0" labelOnly="1" fieldPosition="0">
        <references count="2">
          <reference field="0" count="1">
            <x v="428"/>
          </reference>
          <reference field="37" count="1" selected="0">
            <x v="96"/>
          </reference>
        </references>
      </pivotArea>
    </format>
    <format dxfId="771">
      <pivotArea dataOnly="0" labelOnly="1" fieldPosition="0">
        <references count="2">
          <reference field="0" count="1">
            <x v="137"/>
          </reference>
          <reference field="37" count="1" selected="0">
            <x v="97"/>
          </reference>
        </references>
      </pivotArea>
    </format>
    <format dxfId="770">
      <pivotArea dataOnly="0" labelOnly="1" fieldPosition="0">
        <references count="2">
          <reference field="0" count="1">
            <x v="47"/>
          </reference>
          <reference field="37" count="1" selected="0">
            <x v="98"/>
          </reference>
        </references>
      </pivotArea>
    </format>
    <format dxfId="769">
      <pivotArea dataOnly="0" labelOnly="1" fieldPosition="0">
        <references count="2">
          <reference field="0" count="1">
            <x v="52"/>
          </reference>
          <reference field="37" count="1" selected="0">
            <x v="99"/>
          </reference>
        </references>
      </pivotArea>
    </format>
    <format dxfId="768">
      <pivotArea dataOnly="0" labelOnly="1" fieldPosition="0">
        <references count="2">
          <reference field="0" count="1">
            <x v="255"/>
          </reference>
          <reference field="37" count="1" selected="0">
            <x v="100"/>
          </reference>
        </references>
      </pivotArea>
    </format>
    <format dxfId="767">
      <pivotArea dataOnly="0" labelOnly="1" fieldPosition="0">
        <references count="2">
          <reference field="0" count="1">
            <x v="452"/>
          </reference>
          <reference field="37" count="1" selected="0">
            <x v="101"/>
          </reference>
        </references>
      </pivotArea>
    </format>
    <format dxfId="766">
      <pivotArea dataOnly="0" labelOnly="1" fieldPosition="0">
        <references count="2">
          <reference field="0" count="1">
            <x v="425"/>
          </reference>
          <reference field="37" count="1" selected="0">
            <x v="102"/>
          </reference>
        </references>
      </pivotArea>
    </format>
    <format dxfId="765">
      <pivotArea dataOnly="0" labelOnly="1" fieldPosition="0">
        <references count="2">
          <reference field="0" count="1">
            <x v="259"/>
          </reference>
          <reference field="37" count="1" selected="0">
            <x v="103"/>
          </reference>
        </references>
      </pivotArea>
    </format>
    <format dxfId="764">
      <pivotArea dataOnly="0" labelOnly="1" fieldPosition="0">
        <references count="2">
          <reference field="0" count="1">
            <x v="201"/>
          </reference>
          <reference field="37" count="1" selected="0">
            <x v="104"/>
          </reference>
        </references>
      </pivotArea>
    </format>
    <format dxfId="763">
      <pivotArea dataOnly="0" labelOnly="1" fieldPosition="0">
        <references count="2">
          <reference field="0" count="1">
            <x v="445"/>
          </reference>
          <reference field="37" count="1" selected="0">
            <x v="105"/>
          </reference>
        </references>
      </pivotArea>
    </format>
    <format dxfId="762">
      <pivotArea dataOnly="0" labelOnly="1" fieldPosition="0">
        <references count="2">
          <reference field="0" count="1">
            <x v="366"/>
          </reference>
          <reference field="37" count="1" selected="0">
            <x v="106"/>
          </reference>
        </references>
      </pivotArea>
    </format>
    <format dxfId="761">
      <pivotArea dataOnly="0" labelOnly="1" fieldPosition="0">
        <references count="2">
          <reference field="0" count="1">
            <x v="175"/>
          </reference>
          <reference field="37" count="1" selected="0">
            <x v="107"/>
          </reference>
        </references>
      </pivotArea>
    </format>
    <format dxfId="760">
      <pivotArea dataOnly="0" labelOnly="1" fieldPosition="0">
        <references count="2">
          <reference field="0" count="1">
            <x v="196"/>
          </reference>
          <reference field="37" count="1" selected="0">
            <x v="108"/>
          </reference>
        </references>
      </pivotArea>
    </format>
    <format dxfId="759">
      <pivotArea dataOnly="0" labelOnly="1" fieldPosition="0">
        <references count="2">
          <reference field="0" count="1">
            <x v="442"/>
          </reference>
          <reference field="37" count="1" selected="0">
            <x v="109"/>
          </reference>
        </references>
      </pivotArea>
    </format>
    <format dxfId="758">
      <pivotArea dataOnly="0" labelOnly="1" fieldPosition="0">
        <references count="2">
          <reference field="0" count="1">
            <x v="319"/>
          </reference>
          <reference field="37" count="1" selected="0">
            <x v="110"/>
          </reference>
        </references>
      </pivotArea>
    </format>
    <format dxfId="757">
      <pivotArea dataOnly="0" labelOnly="1" fieldPosition="0">
        <references count="2">
          <reference field="0" count="1">
            <x v="424"/>
          </reference>
          <reference field="37" count="1" selected="0">
            <x v="111"/>
          </reference>
        </references>
      </pivotArea>
    </format>
    <format dxfId="756">
      <pivotArea dataOnly="0" labelOnly="1" fieldPosition="0">
        <references count="2">
          <reference field="0" count="1">
            <x v="260"/>
          </reference>
          <reference field="37" count="1" selected="0">
            <x v="112"/>
          </reference>
        </references>
      </pivotArea>
    </format>
    <format dxfId="755">
      <pivotArea dataOnly="0" labelOnly="1" fieldPosition="0">
        <references count="2">
          <reference field="0" count="1">
            <x v="370"/>
          </reference>
          <reference field="37" count="1" selected="0">
            <x v="113"/>
          </reference>
        </references>
      </pivotArea>
    </format>
    <format dxfId="754">
      <pivotArea dataOnly="0" labelOnly="1" fieldPosition="0">
        <references count="2">
          <reference field="0" count="1">
            <x v="320"/>
          </reference>
          <reference field="37" count="1" selected="0">
            <x v="114"/>
          </reference>
        </references>
      </pivotArea>
    </format>
    <format dxfId="753">
      <pivotArea dataOnly="0" labelOnly="1" fieldPosition="0">
        <references count="2">
          <reference field="0" count="1">
            <x v="53"/>
          </reference>
          <reference field="37" count="1" selected="0">
            <x v="115"/>
          </reference>
        </references>
      </pivotArea>
    </format>
    <format dxfId="752">
      <pivotArea dataOnly="0" labelOnly="1" fieldPosition="0">
        <references count="2">
          <reference field="0" count="1">
            <x v="192"/>
          </reference>
          <reference field="37" count="1" selected="0">
            <x v="116"/>
          </reference>
        </references>
      </pivotArea>
    </format>
    <format dxfId="751">
      <pivotArea dataOnly="0" labelOnly="1" fieldPosition="0">
        <references count="2">
          <reference field="0" count="1">
            <x v="12"/>
          </reference>
          <reference field="37" count="1" selected="0">
            <x v="117"/>
          </reference>
        </references>
      </pivotArea>
    </format>
    <format dxfId="750">
      <pivotArea dataOnly="0" labelOnly="1" fieldPosition="0">
        <references count="2">
          <reference field="0" count="1">
            <x v="311"/>
          </reference>
          <reference field="37" count="1" selected="0">
            <x v="118"/>
          </reference>
        </references>
      </pivotArea>
    </format>
    <format dxfId="749">
      <pivotArea dataOnly="0" labelOnly="1" fieldPosition="0">
        <references count="2">
          <reference field="0" count="1">
            <x v="258"/>
          </reference>
          <reference field="37" count="1" selected="0">
            <x v="119"/>
          </reference>
        </references>
      </pivotArea>
    </format>
    <format dxfId="748">
      <pivotArea dataOnly="0" labelOnly="1" fieldPosition="0">
        <references count="2">
          <reference field="0" count="1">
            <x v="336"/>
          </reference>
          <reference field="37" count="1" selected="0">
            <x v="120"/>
          </reference>
        </references>
      </pivotArea>
    </format>
    <format dxfId="747">
      <pivotArea dataOnly="0" labelOnly="1" fieldPosition="0">
        <references count="2">
          <reference field="0" count="1">
            <x v="116"/>
          </reference>
          <reference field="37" count="1" selected="0">
            <x v="121"/>
          </reference>
        </references>
      </pivotArea>
    </format>
    <format dxfId="746">
      <pivotArea dataOnly="0" labelOnly="1" fieldPosition="0">
        <references count="2">
          <reference field="0" count="1">
            <x v="453"/>
          </reference>
          <reference field="37" count="1" selected="0">
            <x v="122"/>
          </reference>
        </references>
      </pivotArea>
    </format>
    <format dxfId="745">
      <pivotArea dataOnly="0" labelOnly="1" fieldPosition="0">
        <references count="2">
          <reference field="0" count="1">
            <x v="49"/>
          </reference>
          <reference field="37" count="1" selected="0">
            <x v="123"/>
          </reference>
        </references>
      </pivotArea>
    </format>
    <format dxfId="744">
      <pivotArea dataOnly="0" labelOnly="1" fieldPosition="0">
        <references count="2">
          <reference field="0" count="1">
            <x v="384"/>
          </reference>
          <reference field="37" count="1" selected="0">
            <x v="124"/>
          </reference>
        </references>
      </pivotArea>
    </format>
    <format dxfId="743">
      <pivotArea dataOnly="0" labelOnly="1" fieldPosition="0">
        <references count="2">
          <reference field="0" count="1">
            <x v="337"/>
          </reference>
          <reference field="37" count="1" selected="0">
            <x v="125"/>
          </reference>
        </references>
      </pivotArea>
    </format>
    <format dxfId="742">
      <pivotArea dataOnly="0" labelOnly="1" fieldPosition="0">
        <references count="2">
          <reference field="0" count="1">
            <x v="20"/>
          </reference>
          <reference field="37" count="1" selected="0">
            <x v="126"/>
          </reference>
        </references>
      </pivotArea>
    </format>
    <format dxfId="741">
      <pivotArea dataOnly="0" labelOnly="1" fieldPosition="0">
        <references count="2">
          <reference field="0" count="1">
            <x v="193"/>
          </reference>
          <reference field="37" count="1" selected="0">
            <x v="127"/>
          </reference>
        </references>
      </pivotArea>
    </format>
    <format dxfId="740">
      <pivotArea dataOnly="0" labelOnly="1" fieldPosition="0">
        <references count="2">
          <reference field="0" count="1">
            <x v="194"/>
          </reference>
          <reference field="37" count="1" selected="0">
            <x v="128"/>
          </reference>
        </references>
      </pivotArea>
    </format>
    <format dxfId="739">
      <pivotArea dataOnly="0" labelOnly="1" fieldPosition="0">
        <references count="2">
          <reference field="0" count="1">
            <x v="50"/>
          </reference>
          <reference field="37" count="1" selected="0">
            <x v="129"/>
          </reference>
        </references>
      </pivotArea>
    </format>
    <format dxfId="738">
      <pivotArea dataOnly="0" labelOnly="1" fieldPosition="0">
        <references count="2">
          <reference field="0" count="1">
            <x v="443"/>
          </reference>
          <reference field="37" count="1" selected="0">
            <x v="130"/>
          </reference>
        </references>
      </pivotArea>
    </format>
    <format dxfId="737">
      <pivotArea dataOnly="0" labelOnly="1" fieldPosition="0">
        <references count="2">
          <reference field="0" count="1">
            <x v="257"/>
          </reference>
          <reference field="37" count="1" selected="0">
            <x v="131"/>
          </reference>
        </references>
      </pivotArea>
    </format>
    <format dxfId="736">
      <pivotArea dataOnly="0" labelOnly="1" fieldPosition="0">
        <references count="2">
          <reference field="0" count="1">
            <x v="436"/>
          </reference>
          <reference field="37" count="1" selected="0">
            <x v="132"/>
          </reference>
        </references>
      </pivotArea>
    </format>
    <format dxfId="735">
      <pivotArea dataOnly="0" labelOnly="1" fieldPosition="0">
        <references count="2">
          <reference field="0" count="1">
            <x v="382"/>
          </reference>
          <reference field="37" count="1" selected="0">
            <x v="133"/>
          </reference>
        </references>
      </pivotArea>
    </format>
    <format dxfId="734">
      <pivotArea dataOnly="0" labelOnly="1" fieldPosition="0">
        <references count="2">
          <reference field="0" count="1">
            <x v="413"/>
          </reference>
          <reference field="37" count="1" selected="0">
            <x v="134"/>
          </reference>
        </references>
      </pivotArea>
    </format>
    <format dxfId="733">
      <pivotArea dataOnly="0" labelOnly="1" fieldPosition="0">
        <references count="2">
          <reference field="0" count="1">
            <x v="343"/>
          </reference>
          <reference field="37" count="1" selected="0">
            <x v="135"/>
          </reference>
        </references>
      </pivotArea>
    </format>
    <format dxfId="732">
      <pivotArea dataOnly="0" labelOnly="1" fieldPosition="0">
        <references count="2">
          <reference field="0" count="1">
            <x v="176"/>
          </reference>
          <reference field="37" count="1" selected="0">
            <x v="136"/>
          </reference>
        </references>
      </pivotArea>
    </format>
    <format dxfId="731">
      <pivotArea dataOnly="0" labelOnly="1" fieldPosition="0">
        <references count="2">
          <reference field="0" count="1">
            <x v="248"/>
          </reference>
          <reference field="37" count="1" selected="0">
            <x v="137"/>
          </reference>
        </references>
      </pivotArea>
    </format>
    <format dxfId="730">
      <pivotArea dataOnly="0" labelOnly="1" fieldPosition="0">
        <references count="2">
          <reference field="0" count="1">
            <x v="454"/>
          </reference>
          <reference field="37" count="1" selected="0">
            <x v="138"/>
          </reference>
        </references>
      </pivotArea>
    </format>
    <format dxfId="729">
      <pivotArea dataOnly="0" labelOnly="1" fieldPosition="0">
        <references count="2">
          <reference field="0" count="1">
            <x v="335"/>
          </reference>
          <reference field="37" count="1" selected="0">
            <x v="139"/>
          </reference>
        </references>
      </pivotArea>
    </format>
    <format dxfId="728">
      <pivotArea dataOnly="0" labelOnly="1" fieldPosition="0">
        <references count="2">
          <reference field="0" count="1">
            <x v="359"/>
          </reference>
          <reference field="37" count="1" selected="0">
            <x v="140"/>
          </reference>
        </references>
      </pivotArea>
    </format>
    <format dxfId="727">
      <pivotArea dataOnly="0" labelOnly="1" fieldPosition="0">
        <references count="2">
          <reference field="0" count="1">
            <x v="195"/>
          </reference>
          <reference field="37" count="1" selected="0">
            <x v="141"/>
          </reference>
        </references>
      </pivotArea>
    </format>
    <format dxfId="726">
      <pivotArea dataOnly="0" labelOnly="1" fieldPosition="0">
        <references count="2">
          <reference field="0" count="1">
            <x v="273"/>
          </reference>
          <reference field="37" count="1" selected="0">
            <x v="142"/>
          </reference>
        </references>
      </pivotArea>
    </format>
    <format dxfId="725">
      <pivotArea dataOnly="0" labelOnly="1" fieldPosition="0">
        <references count="2">
          <reference field="0" count="1">
            <x v="374"/>
          </reference>
          <reference field="37" count="1" selected="0">
            <x v="143"/>
          </reference>
        </references>
      </pivotArea>
    </format>
    <format dxfId="724">
      <pivotArea dataOnly="0" labelOnly="1" fieldPosition="0">
        <references count="2">
          <reference field="0" count="1">
            <x v="115"/>
          </reference>
          <reference field="37" count="1" selected="0">
            <x v="144"/>
          </reference>
        </references>
      </pivotArea>
    </format>
    <format dxfId="723">
      <pivotArea dataOnly="0" labelOnly="1" fieldPosition="0">
        <references count="2">
          <reference field="0" count="1">
            <x v="456"/>
          </reference>
          <reference field="37" count="1" selected="0">
            <x v="145"/>
          </reference>
        </references>
      </pivotArea>
    </format>
    <format dxfId="722">
      <pivotArea dataOnly="0" labelOnly="1" fieldPosition="0">
        <references count="2">
          <reference field="0" count="1">
            <x v="191"/>
          </reference>
          <reference field="37" count="1" selected="0">
            <x v="146"/>
          </reference>
        </references>
      </pivotArea>
    </format>
    <format dxfId="721">
      <pivotArea dataOnly="0" labelOnly="1" fieldPosition="0">
        <references count="2">
          <reference field="0" count="1">
            <x v="205"/>
          </reference>
          <reference field="37" count="1" selected="0">
            <x v="147"/>
          </reference>
        </references>
      </pivotArea>
    </format>
    <format dxfId="720">
      <pivotArea dataOnly="0" labelOnly="1" fieldPosition="0">
        <references count="2">
          <reference field="0" count="1">
            <x v="101"/>
          </reference>
          <reference field="37" count="1" selected="0">
            <x v="148"/>
          </reference>
        </references>
      </pivotArea>
    </format>
    <format dxfId="719">
      <pivotArea dataOnly="0" labelOnly="1" fieldPosition="0">
        <references count="2">
          <reference field="0" count="1">
            <x v="177"/>
          </reference>
          <reference field="37" count="1" selected="0">
            <x v="149"/>
          </reference>
        </references>
      </pivotArea>
    </format>
    <format dxfId="718">
      <pivotArea dataOnly="0" labelOnly="1" fieldPosition="0">
        <references count="2">
          <reference field="0" count="1">
            <x v="373"/>
          </reference>
          <reference field="37" count="1" selected="0">
            <x v="150"/>
          </reference>
        </references>
      </pivotArea>
    </format>
    <format dxfId="717">
      <pivotArea dataOnly="0" labelOnly="1" fieldPosition="0">
        <references count="2">
          <reference field="0" count="1">
            <x v="249"/>
          </reference>
          <reference field="37" count="1" selected="0">
            <x v="151"/>
          </reference>
        </references>
      </pivotArea>
    </format>
    <format dxfId="716">
      <pivotArea dataOnly="0" labelOnly="1" fieldPosition="0">
        <references count="2">
          <reference field="0" count="1">
            <x v="375"/>
          </reference>
          <reference field="37" count="1" selected="0">
            <x v="152"/>
          </reference>
        </references>
      </pivotArea>
    </format>
    <format dxfId="715">
      <pivotArea dataOnly="0" labelOnly="1" fieldPosition="0">
        <references count="2">
          <reference field="0" count="1">
            <x v="210"/>
          </reference>
          <reference field="37" count="1" selected="0">
            <x v="153"/>
          </reference>
        </references>
      </pivotArea>
    </format>
    <format dxfId="714">
      <pivotArea dataOnly="0" labelOnly="1" fieldPosition="0">
        <references count="2">
          <reference field="0" count="1">
            <x v="412"/>
          </reference>
          <reference field="37" count="1" selected="0">
            <x v="154"/>
          </reference>
        </references>
      </pivotArea>
    </format>
    <format dxfId="713">
      <pivotArea dataOnly="0" labelOnly="1" fieldPosition="0">
        <references count="2">
          <reference field="0" count="1">
            <x v="211"/>
          </reference>
          <reference field="37" count="1" selected="0">
            <x v="155"/>
          </reference>
        </references>
      </pivotArea>
    </format>
    <format dxfId="712">
      <pivotArea dataOnly="0" labelOnly="1" fieldPosition="0">
        <references count="2">
          <reference field="0" count="1">
            <x v="380"/>
          </reference>
          <reference field="37" count="1" selected="0">
            <x v="156"/>
          </reference>
        </references>
      </pivotArea>
    </format>
    <format dxfId="711">
      <pivotArea dataOnly="0" labelOnly="1" fieldPosition="0">
        <references count="2">
          <reference field="0" count="1">
            <x v="146"/>
          </reference>
          <reference field="37" count="1" selected="0">
            <x v="157"/>
          </reference>
        </references>
      </pivotArea>
    </format>
    <format dxfId="710">
      <pivotArea dataOnly="0" labelOnly="1" fieldPosition="0">
        <references count="2">
          <reference field="0" count="1">
            <x v="21"/>
          </reference>
          <reference field="37" count="1" selected="0">
            <x v="158"/>
          </reference>
        </references>
      </pivotArea>
    </format>
    <format dxfId="709">
      <pivotArea dataOnly="0" labelOnly="1" fieldPosition="0">
        <references count="2">
          <reference field="0" count="1">
            <x v="345"/>
          </reference>
          <reference field="37" count="1" selected="0">
            <x v="159"/>
          </reference>
        </references>
      </pivotArea>
    </format>
    <format dxfId="708">
      <pivotArea dataOnly="0" labelOnly="1" fieldPosition="0">
        <references count="2">
          <reference field="0" count="1">
            <x v="381"/>
          </reference>
          <reference field="37" count="1" selected="0">
            <x v="160"/>
          </reference>
        </references>
      </pivotArea>
    </format>
    <format dxfId="707">
      <pivotArea dataOnly="0" labelOnly="1" fieldPosition="0">
        <references count="2">
          <reference field="0" count="1">
            <x v="95"/>
          </reference>
          <reference field="37" count="1" selected="0">
            <x v="161"/>
          </reference>
        </references>
      </pivotArea>
    </format>
    <format dxfId="706">
      <pivotArea dataOnly="0" labelOnly="1" fieldPosition="0">
        <references count="2">
          <reference field="0" count="1">
            <x v="11"/>
          </reference>
          <reference field="37" count="1" selected="0">
            <x v="162"/>
          </reference>
        </references>
      </pivotArea>
    </format>
    <format dxfId="705">
      <pivotArea dataOnly="0" labelOnly="1" fieldPosition="0">
        <references count="2">
          <reference field="0" count="1">
            <x v="197"/>
          </reference>
          <reference field="37" count="1" selected="0">
            <x v="163"/>
          </reference>
        </references>
      </pivotArea>
    </format>
    <format dxfId="704">
      <pivotArea dataOnly="0" labelOnly="1" fieldPosition="0">
        <references count="2">
          <reference field="0" count="1">
            <x v="19"/>
          </reference>
          <reference field="37" count="1" selected="0">
            <x v="164"/>
          </reference>
        </references>
      </pivotArea>
    </format>
    <format dxfId="703">
      <pivotArea dataOnly="0" labelOnly="1" fieldPosition="0">
        <references count="2">
          <reference field="0" count="1">
            <x v="312"/>
          </reference>
          <reference field="37" count="1" selected="0">
            <x v="165"/>
          </reference>
        </references>
      </pivotArea>
    </format>
    <format dxfId="702">
      <pivotArea dataOnly="0" labelOnly="1" fieldPosition="0">
        <references count="2">
          <reference field="0" count="1">
            <x v="383"/>
          </reference>
          <reference field="37" count="1" selected="0">
            <x v="166"/>
          </reference>
        </references>
      </pivotArea>
    </format>
    <format dxfId="701">
      <pivotArea dataOnly="0" labelOnly="1" fieldPosition="0">
        <references count="2">
          <reference field="0" count="1">
            <x v="151"/>
          </reference>
          <reference field="37" count="1" selected="0">
            <x v="167"/>
          </reference>
        </references>
      </pivotArea>
    </format>
    <format dxfId="700">
      <pivotArea dataOnly="0" labelOnly="1" fieldPosition="0">
        <references count="2">
          <reference field="0" count="1">
            <x v="129"/>
          </reference>
          <reference field="37" count="1" selected="0">
            <x v="168"/>
          </reference>
        </references>
      </pivotArea>
    </format>
    <format dxfId="699">
      <pivotArea dataOnly="0" labelOnly="1" fieldPosition="0">
        <references count="2">
          <reference field="0" count="1">
            <x v="132"/>
          </reference>
          <reference field="37" count="1" selected="0">
            <x v="169"/>
          </reference>
        </references>
      </pivotArea>
    </format>
    <format dxfId="698">
      <pivotArea dataOnly="0" labelOnly="1" fieldPosition="0">
        <references count="2">
          <reference field="0" count="1">
            <x v="372"/>
          </reference>
          <reference field="37" count="1" selected="0">
            <x v="170"/>
          </reference>
        </references>
      </pivotArea>
    </format>
    <format dxfId="697">
      <pivotArea dataOnly="0" labelOnly="1" fieldPosition="0">
        <references count="2">
          <reference field="0" count="1">
            <x v="14"/>
          </reference>
          <reference field="37" count="1" selected="0">
            <x v="171"/>
          </reference>
        </references>
      </pivotArea>
    </format>
    <format dxfId="696">
      <pivotArea dataOnly="0" labelOnly="1" fieldPosition="0">
        <references count="2">
          <reference field="0" count="1">
            <x v="362"/>
          </reference>
          <reference field="37" count="1" selected="0">
            <x v="172"/>
          </reference>
        </references>
      </pivotArea>
    </format>
    <format dxfId="695">
      <pivotArea dataOnly="0" labelOnly="1" fieldPosition="0">
        <references count="2">
          <reference field="0" count="1">
            <x v="367"/>
          </reference>
          <reference field="37" count="1" selected="0">
            <x v="173"/>
          </reference>
        </references>
      </pivotArea>
    </format>
    <format dxfId="694">
      <pivotArea dataOnly="0" labelOnly="1" fieldPosition="0">
        <references count="2">
          <reference field="0" count="1">
            <x v="434"/>
          </reference>
          <reference field="37" count="1" selected="0">
            <x v="174"/>
          </reference>
        </references>
      </pivotArea>
    </format>
    <format dxfId="693">
      <pivotArea dataOnly="0" labelOnly="1" fieldPosition="0">
        <references count="2">
          <reference field="0" count="1">
            <x v="439"/>
          </reference>
          <reference field="37" count="1" selected="0">
            <x v="175"/>
          </reference>
        </references>
      </pivotArea>
    </format>
    <format dxfId="692">
      <pivotArea dataOnly="0" labelOnly="1" fieldPosition="0">
        <references count="2">
          <reference field="0" count="1">
            <x v="214"/>
          </reference>
          <reference field="37" count="1" selected="0">
            <x v="176"/>
          </reference>
        </references>
      </pivotArea>
    </format>
    <format dxfId="691">
      <pivotArea dataOnly="0" labelOnly="1" fieldPosition="0">
        <references count="2">
          <reference field="0" count="1">
            <x v="133"/>
          </reference>
          <reference field="37" count="1" selected="0">
            <x v="177"/>
          </reference>
        </references>
      </pivotArea>
    </format>
    <format dxfId="690">
      <pivotArea dataOnly="0" labelOnly="1" fieldPosition="0">
        <references count="2">
          <reference field="0" count="1">
            <x v="371"/>
          </reference>
          <reference field="37" count="1" selected="0">
            <x v="178"/>
          </reference>
        </references>
      </pivotArea>
    </format>
    <format dxfId="689">
      <pivotArea dataOnly="0" labelOnly="1" fieldPosition="0">
        <references count="2">
          <reference field="0" count="1">
            <x v="96"/>
          </reference>
          <reference field="37" count="1" selected="0">
            <x v="179"/>
          </reference>
        </references>
      </pivotArea>
    </format>
    <format dxfId="688">
      <pivotArea dataOnly="0" labelOnly="1" fieldPosition="0">
        <references count="2">
          <reference field="0" count="1">
            <x v="147"/>
          </reference>
          <reference field="37" count="1" selected="0">
            <x v="180"/>
          </reference>
        </references>
      </pivotArea>
    </format>
    <format dxfId="687">
      <pivotArea dataOnly="0" labelOnly="1" fieldPosition="0">
        <references count="2">
          <reference field="0" count="1">
            <x v="323"/>
          </reference>
          <reference field="37" count="1" selected="0">
            <x v="181"/>
          </reference>
        </references>
      </pivotArea>
    </format>
    <format dxfId="686">
      <pivotArea dataOnly="0" labelOnly="1" fieldPosition="0">
        <references count="2">
          <reference field="0" count="1">
            <x v="226"/>
          </reference>
          <reference field="37" count="1" selected="0">
            <x v="182"/>
          </reference>
        </references>
      </pivotArea>
    </format>
    <format dxfId="685">
      <pivotArea dataOnly="0" labelOnly="1" fieldPosition="0">
        <references count="2">
          <reference field="0" count="1">
            <x v="340"/>
          </reference>
          <reference field="37" count="1" selected="0">
            <x v="183"/>
          </reference>
        </references>
      </pivotArea>
    </format>
    <format dxfId="684">
      <pivotArea dataOnly="0" labelOnly="1" fieldPosition="0">
        <references count="2">
          <reference field="0" count="1">
            <x v="376"/>
          </reference>
          <reference field="37" count="1" selected="0">
            <x v="184"/>
          </reference>
        </references>
      </pivotArea>
    </format>
    <format dxfId="683">
      <pivotArea dataOnly="0" labelOnly="1" fieldPosition="0">
        <references count="2">
          <reference field="0" count="1">
            <x v="301"/>
          </reference>
          <reference field="37" count="1" selected="0">
            <x v="185"/>
          </reference>
        </references>
      </pivotArea>
    </format>
    <format dxfId="682">
      <pivotArea dataOnly="0" labelOnly="1" fieldPosition="0">
        <references count="2">
          <reference field="0" count="1">
            <x v="28"/>
          </reference>
          <reference field="37" count="1" selected="0">
            <x v="186"/>
          </reference>
        </references>
      </pivotArea>
    </format>
    <format dxfId="681">
      <pivotArea dataOnly="0" labelOnly="1" fieldPosition="0">
        <references count="2">
          <reference field="0" count="1">
            <x v="398"/>
          </reference>
          <reference field="37" count="1" selected="0">
            <x v="187"/>
          </reference>
        </references>
      </pivotArea>
    </format>
    <format dxfId="680">
      <pivotArea dataOnly="0" labelOnly="1" fieldPosition="0">
        <references count="2">
          <reference field="0" count="1">
            <x v="112"/>
          </reference>
          <reference field="37" count="1" selected="0">
            <x v="188"/>
          </reference>
        </references>
      </pivotArea>
    </format>
    <format dxfId="679">
      <pivotArea dataOnly="0" labelOnly="1" fieldPosition="0">
        <references count="2">
          <reference field="0" count="1">
            <x v="437"/>
          </reference>
          <reference field="37" count="1" selected="0">
            <x v="189"/>
          </reference>
        </references>
      </pivotArea>
    </format>
    <format dxfId="678">
      <pivotArea dataOnly="0" labelOnly="1" fieldPosition="0">
        <references count="2">
          <reference field="0" count="1">
            <x v="203"/>
          </reference>
          <reference field="37" count="1" selected="0">
            <x v="190"/>
          </reference>
        </references>
      </pivotArea>
    </format>
    <format dxfId="677">
      <pivotArea dataOnly="0" labelOnly="1" fieldPosition="0">
        <references count="2">
          <reference field="0" count="1">
            <x v="23"/>
          </reference>
          <reference field="37" count="1" selected="0">
            <x v="191"/>
          </reference>
        </references>
      </pivotArea>
    </format>
    <format dxfId="676">
      <pivotArea dataOnly="0" labelOnly="1" fieldPosition="0">
        <references count="2">
          <reference field="0" count="1">
            <x v="94"/>
          </reference>
          <reference field="37" count="1" selected="0">
            <x v="192"/>
          </reference>
        </references>
      </pivotArea>
    </format>
    <format dxfId="675">
      <pivotArea dataOnly="0" labelOnly="1" fieldPosition="0">
        <references count="2">
          <reference field="0" count="1">
            <x v="22"/>
          </reference>
          <reference field="37" count="1" selected="0">
            <x v="193"/>
          </reference>
        </references>
      </pivotArea>
    </format>
    <format dxfId="674">
      <pivotArea dataOnly="0" labelOnly="1" fieldPosition="0">
        <references count="2">
          <reference field="0" count="1">
            <x v="406"/>
          </reference>
          <reference field="37" count="1" selected="0">
            <x v="194"/>
          </reference>
        </references>
      </pivotArea>
    </format>
    <format dxfId="673">
      <pivotArea dataOnly="0" labelOnly="1" fieldPosition="0">
        <references count="2">
          <reference field="0" count="1">
            <x v="58"/>
          </reference>
          <reference field="37" count="1" selected="0">
            <x v="195"/>
          </reference>
        </references>
      </pivotArea>
    </format>
    <format dxfId="672">
      <pivotArea dataOnly="0" labelOnly="1" fieldPosition="0">
        <references count="2">
          <reference field="0" count="1">
            <x v="185"/>
          </reference>
          <reference field="37" count="1" selected="0">
            <x v="196"/>
          </reference>
        </references>
      </pivotArea>
    </format>
    <format dxfId="671">
      <pivotArea dataOnly="0" labelOnly="1" fieldPosition="0">
        <references count="2">
          <reference field="0" count="1">
            <x v="209"/>
          </reference>
          <reference field="37" count="1" selected="0">
            <x v="197"/>
          </reference>
        </references>
      </pivotArea>
    </format>
    <format dxfId="670">
      <pivotArea dataOnly="0" labelOnly="1" fieldPosition="0">
        <references count="2">
          <reference field="0" count="1">
            <x v="350"/>
          </reference>
          <reference field="37" count="1" selected="0">
            <x v="198"/>
          </reference>
        </references>
      </pivotArea>
    </format>
    <format dxfId="669">
      <pivotArea dataOnly="0" labelOnly="1" fieldPosition="0">
        <references count="2">
          <reference field="0" count="1">
            <x v="16"/>
          </reference>
          <reference field="37" count="1" selected="0">
            <x v="199"/>
          </reference>
        </references>
      </pivotArea>
    </format>
    <format dxfId="668">
      <pivotArea dataOnly="0" labelOnly="1" fieldPosition="0">
        <references count="2">
          <reference field="0" count="1">
            <x v="344"/>
          </reference>
          <reference field="37" count="1" selected="0">
            <x v="200"/>
          </reference>
        </references>
      </pivotArea>
    </format>
    <format dxfId="667">
      <pivotArea dataOnly="0" labelOnly="1" fieldPosition="0">
        <references count="2">
          <reference field="0" count="1">
            <x v="300"/>
          </reference>
          <reference field="37" count="1" selected="0">
            <x v="201"/>
          </reference>
        </references>
      </pivotArea>
    </format>
    <format dxfId="666">
      <pivotArea dataOnly="0" labelOnly="1" fieldPosition="0">
        <references count="2">
          <reference field="0" count="1">
            <x v="67"/>
          </reference>
          <reference field="37" count="1" selected="0">
            <x v="202"/>
          </reference>
        </references>
      </pivotArea>
    </format>
    <format dxfId="665">
      <pivotArea dataOnly="0" labelOnly="1" fieldPosition="0">
        <references count="2">
          <reference field="0" count="1">
            <x v="346"/>
          </reference>
          <reference field="37" count="1" selected="0">
            <x v="203"/>
          </reference>
        </references>
      </pivotArea>
    </format>
    <format dxfId="664">
      <pivotArea dataOnly="0" labelOnly="1" fieldPosition="0">
        <references count="2">
          <reference field="0" count="1">
            <x v="415"/>
          </reference>
          <reference field="37" count="1" selected="0">
            <x v="204"/>
          </reference>
        </references>
      </pivotArea>
    </format>
    <format dxfId="663">
      <pivotArea dataOnly="0" labelOnly="1" fieldPosition="0">
        <references count="2">
          <reference field="0" count="1">
            <x v="213"/>
          </reference>
          <reference field="37" count="1" selected="0">
            <x v="205"/>
          </reference>
        </references>
      </pivotArea>
    </format>
    <format dxfId="662">
      <pivotArea dataOnly="0" labelOnly="1" fieldPosition="0">
        <references count="2">
          <reference field="0" count="1">
            <x v="458"/>
          </reference>
          <reference field="37" count="1" selected="0">
            <x v="206"/>
          </reference>
        </references>
      </pivotArea>
    </format>
    <format dxfId="661">
      <pivotArea dataOnly="0" labelOnly="1" fieldPosition="0">
        <references count="2">
          <reference field="0" count="1">
            <x v="130"/>
          </reference>
          <reference field="37" count="1" selected="0">
            <x v="207"/>
          </reference>
        </references>
      </pivotArea>
    </format>
    <format dxfId="660">
      <pivotArea dataOnly="0" labelOnly="1" fieldPosition="0">
        <references count="2">
          <reference field="0" count="1">
            <x v="187"/>
          </reference>
          <reference field="37" count="1" selected="0">
            <x v="208"/>
          </reference>
        </references>
      </pivotArea>
    </format>
    <format dxfId="659">
      <pivotArea dataOnly="0" labelOnly="1" fieldPosition="0">
        <references count="2">
          <reference field="0" count="1">
            <x v="24"/>
          </reference>
          <reference field="37" count="1" selected="0">
            <x v="209"/>
          </reference>
        </references>
      </pivotArea>
    </format>
    <format dxfId="658">
      <pivotArea dataOnly="0" labelOnly="1" fieldPosition="0">
        <references count="2">
          <reference field="0" count="1">
            <x v="448"/>
          </reference>
          <reference field="37" count="1" selected="0">
            <x v="210"/>
          </reference>
        </references>
      </pivotArea>
    </format>
    <format dxfId="657">
      <pivotArea dataOnly="0" labelOnly="1" fieldPosition="0">
        <references count="2">
          <reference field="0" count="1">
            <x v="417"/>
          </reference>
          <reference field="37" count="1" selected="0">
            <x v="211"/>
          </reference>
        </references>
      </pivotArea>
    </format>
    <format dxfId="656">
      <pivotArea dataOnly="0" labelOnly="1" fieldPosition="0">
        <references count="2">
          <reference field="0" count="1">
            <x v="232"/>
          </reference>
          <reference field="37" count="1" selected="0">
            <x v="212"/>
          </reference>
        </references>
      </pivotArea>
    </format>
    <format dxfId="655">
      <pivotArea dataOnly="0" labelOnly="1" fieldPosition="0">
        <references count="2">
          <reference field="0" count="1">
            <x v="403"/>
          </reference>
          <reference field="37" count="1" selected="0">
            <x v="213"/>
          </reference>
        </references>
      </pivotArea>
    </format>
    <format dxfId="654">
      <pivotArea dataOnly="0" labelOnly="1" fieldPosition="0">
        <references count="2">
          <reference field="0" count="1">
            <x v="186"/>
          </reference>
          <reference field="37" count="1" selected="0">
            <x v="214"/>
          </reference>
        </references>
      </pivotArea>
    </format>
    <format dxfId="653">
      <pivotArea dataOnly="0" labelOnly="1" fieldPosition="0">
        <references count="2">
          <reference field="0" count="1">
            <x v="231"/>
          </reference>
          <reference field="37" count="1" selected="0">
            <x v="215"/>
          </reference>
        </references>
      </pivotArea>
    </format>
    <format dxfId="652">
      <pivotArea dataOnly="0" labelOnly="1" fieldPosition="0">
        <references count="2">
          <reference field="0" count="1">
            <x v="102"/>
          </reference>
          <reference field="37" count="1" selected="0">
            <x v="216"/>
          </reference>
        </references>
      </pivotArea>
    </format>
    <format dxfId="651">
      <pivotArea dataOnly="0" labelOnly="1" fieldPosition="0">
        <references count="2">
          <reference field="0" count="1">
            <x v="433"/>
          </reference>
          <reference field="37" count="1" selected="0">
            <x v="217"/>
          </reference>
        </references>
      </pivotArea>
    </format>
    <format dxfId="650">
      <pivotArea dataOnly="0" labelOnly="1" fieldPosition="0">
        <references count="2">
          <reference field="0" count="1">
            <x v="440"/>
          </reference>
          <reference field="37" count="1" selected="0">
            <x v="218"/>
          </reference>
        </references>
      </pivotArea>
    </format>
    <format dxfId="649">
      <pivotArea dataOnly="0" labelOnly="1" fieldPosition="0">
        <references count="2">
          <reference field="0" count="1">
            <x v="256"/>
          </reference>
          <reference field="37" count="1" selected="0">
            <x v="219"/>
          </reference>
        </references>
      </pivotArea>
    </format>
    <format dxfId="648">
      <pivotArea dataOnly="0" labelOnly="1" fieldPosition="0">
        <references count="2">
          <reference field="0" count="1">
            <x v="184"/>
          </reference>
          <reference field="37" count="1" selected="0">
            <x v="220"/>
          </reference>
        </references>
      </pivotArea>
    </format>
    <format dxfId="647">
      <pivotArea dataOnly="0" labelOnly="1" fieldPosition="0">
        <references count="2">
          <reference field="0" count="1">
            <x v="131"/>
          </reference>
          <reference field="37" count="1" selected="0">
            <x v="221"/>
          </reference>
        </references>
      </pivotArea>
    </format>
    <format dxfId="646">
      <pivotArea dataOnly="0" labelOnly="1" fieldPosition="0">
        <references count="2">
          <reference field="0" count="1">
            <x v="402"/>
          </reference>
          <reference field="37" count="1" selected="0">
            <x v="222"/>
          </reference>
        </references>
      </pivotArea>
    </format>
    <format dxfId="645">
      <pivotArea dataOnly="0" labelOnly="1" fieldPosition="0">
        <references count="2">
          <reference field="0" count="1">
            <x v="100"/>
          </reference>
          <reference field="37" count="1" selected="0">
            <x v="223"/>
          </reference>
        </references>
      </pivotArea>
    </format>
    <format dxfId="644">
      <pivotArea dataOnly="0" labelOnly="1" fieldPosition="0">
        <references count="2">
          <reference field="0" count="1">
            <x v="347"/>
          </reference>
          <reference field="37" count="1" selected="0">
            <x v="224"/>
          </reference>
        </references>
      </pivotArea>
    </format>
    <format dxfId="643">
      <pivotArea dataOnly="0" labelOnly="1" fieldPosition="0">
        <references count="2">
          <reference field="0" count="1">
            <x v="290"/>
          </reference>
          <reference field="37" count="1" selected="0">
            <x v="225"/>
          </reference>
        </references>
      </pivotArea>
    </format>
    <format dxfId="642">
      <pivotArea dataOnly="0" labelOnly="1" fieldPosition="0">
        <references count="2">
          <reference field="0" count="1">
            <x v="299"/>
          </reference>
          <reference field="37" count="1" selected="0">
            <x v="226"/>
          </reference>
        </references>
      </pivotArea>
    </format>
    <format dxfId="641">
      <pivotArea dataOnly="0" labelOnly="1" fieldPosition="0">
        <references count="2">
          <reference field="0" count="1">
            <x v="349"/>
          </reference>
          <reference field="37" count="1" selected="0">
            <x v="227"/>
          </reference>
        </references>
      </pivotArea>
    </format>
    <format dxfId="640">
      <pivotArea dataOnly="0" labelOnly="1" fieldPosition="0">
        <references count="2">
          <reference field="0" count="1">
            <x v="302"/>
          </reference>
          <reference field="37" count="1" selected="0">
            <x v="228"/>
          </reference>
        </references>
      </pivotArea>
    </format>
    <format dxfId="639">
      <pivotArea dataOnly="0" labelOnly="1" fieldPosition="0">
        <references count="2">
          <reference field="0" count="1">
            <x v="303"/>
          </reference>
          <reference field="37" count="1" selected="0">
            <x v="229"/>
          </reference>
        </references>
      </pivotArea>
    </format>
    <format dxfId="638">
      <pivotArea dataOnly="0" labelOnly="1" fieldPosition="0">
        <references count="2">
          <reference field="0" count="1">
            <x v="93"/>
          </reference>
          <reference field="37" count="1" selected="0">
            <x v="230"/>
          </reference>
        </references>
      </pivotArea>
    </format>
    <format dxfId="637">
      <pivotArea dataOnly="0" labelOnly="1" fieldPosition="0">
        <references count="2">
          <reference field="0" count="1">
            <x v="407"/>
          </reference>
          <reference field="37" count="1" selected="0">
            <x v="231"/>
          </reference>
        </references>
      </pivotArea>
    </format>
    <format dxfId="636">
      <pivotArea dataOnly="0" labelOnly="1" fieldPosition="0">
        <references count="2">
          <reference field="0" count="1">
            <x v="314"/>
          </reference>
          <reference field="37" count="1" selected="0">
            <x v="232"/>
          </reference>
        </references>
      </pivotArea>
    </format>
    <format dxfId="635">
      <pivotArea dataOnly="0" labelOnly="1" fieldPosition="0">
        <references count="2">
          <reference field="0" count="1">
            <x v="227"/>
          </reference>
          <reference field="37" count="1" selected="0">
            <x v="233"/>
          </reference>
        </references>
      </pivotArea>
    </format>
    <format dxfId="634">
      <pivotArea dataOnly="0" labelOnly="1" fieldPosition="0">
        <references count="2">
          <reference field="0" count="1">
            <x v="294"/>
          </reference>
          <reference field="37" count="1" selected="0">
            <x v="234"/>
          </reference>
        </references>
      </pivotArea>
    </format>
    <format dxfId="633">
      <pivotArea dataOnly="0" labelOnly="1" fieldPosition="0">
        <references count="2">
          <reference field="0" count="1">
            <x v="438"/>
          </reference>
          <reference field="37" count="1" selected="0">
            <x v="235"/>
          </reference>
        </references>
      </pivotArea>
    </format>
    <format dxfId="632">
      <pivotArea dataOnly="0" labelOnly="1" fieldPosition="0">
        <references count="2">
          <reference field="0" count="1">
            <x v="109"/>
          </reference>
          <reference field="37" count="1" selected="0">
            <x v="236"/>
          </reference>
        </references>
      </pivotArea>
    </format>
    <format dxfId="631">
      <pivotArea dataOnly="0" labelOnly="1" fieldPosition="0">
        <references count="2">
          <reference field="0" count="1">
            <x v="181"/>
          </reference>
          <reference field="37" count="1" selected="0">
            <x v="237"/>
          </reference>
        </references>
      </pivotArea>
    </format>
    <format dxfId="630">
      <pivotArea dataOnly="0" labelOnly="1" fieldPosition="0">
        <references count="2">
          <reference field="0" count="1">
            <x v="341"/>
          </reference>
          <reference field="37" count="1" selected="0">
            <x v="238"/>
          </reference>
        </references>
      </pivotArea>
    </format>
    <format dxfId="629">
      <pivotArea dataOnly="0" labelOnly="1" fieldPosition="0">
        <references count="2">
          <reference field="0" count="1">
            <x v="148"/>
          </reference>
          <reference field="37" count="1" selected="0">
            <x v="239"/>
          </reference>
        </references>
      </pivotArea>
    </format>
    <format dxfId="628">
      <pivotArea dataOnly="0" labelOnly="1" fieldPosition="0">
        <references count="2">
          <reference field="0" count="1">
            <x v="206"/>
          </reference>
          <reference field="37" count="1" selected="0">
            <x v="240"/>
          </reference>
        </references>
      </pivotArea>
    </format>
    <format dxfId="627">
      <pivotArea dataOnly="0" labelOnly="1" fieldPosition="0">
        <references count="2">
          <reference field="0" count="1">
            <x v="291"/>
          </reference>
          <reference field="37" count="1" selected="0">
            <x v="241"/>
          </reference>
        </references>
      </pivotArea>
    </format>
    <format dxfId="626">
      <pivotArea dataOnly="0" labelOnly="1" fieldPosition="0">
        <references count="2">
          <reference field="0" count="1">
            <x v="212"/>
          </reference>
          <reference field="37" count="1" selected="0">
            <x v="242"/>
          </reference>
        </references>
      </pivotArea>
    </format>
    <format dxfId="625">
      <pivotArea dataOnly="0" labelOnly="1" fieldPosition="0">
        <references count="2">
          <reference field="0" count="1">
            <x v="128"/>
          </reference>
          <reference field="37" count="1" selected="0">
            <x v="243"/>
          </reference>
        </references>
      </pivotArea>
    </format>
    <format dxfId="624">
      <pivotArea dataOnly="0" labelOnly="1" fieldPosition="0">
        <references count="2">
          <reference field="0" count="1">
            <x v="30"/>
          </reference>
          <reference field="37" count="1" selected="0">
            <x v="244"/>
          </reference>
        </references>
      </pivotArea>
    </format>
    <format dxfId="623">
      <pivotArea dataOnly="0" labelOnly="1" fieldPosition="0">
        <references count="2">
          <reference field="0" count="1">
            <x v="416"/>
          </reference>
          <reference field="37" count="1" selected="0">
            <x v="245"/>
          </reference>
        </references>
      </pivotArea>
    </format>
    <format dxfId="622">
      <pivotArea dataOnly="0" labelOnly="1" fieldPosition="0">
        <references count="2">
          <reference field="0" count="1">
            <x v="449"/>
          </reference>
          <reference field="37" count="1" selected="0">
            <x v="246"/>
          </reference>
        </references>
      </pivotArea>
    </format>
    <format dxfId="621">
      <pivotArea dataOnly="0" labelOnly="1" fieldPosition="0">
        <references count="2">
          <reference field="0" count="1">
            <x v="420"/>
          </reference>
          <reference field="37" count="1" selected="0">
            <x v="247"/>
          </reference>
        </references>
      </pivotArea>
    </format>
    <format dxfId="620">
      <pivotArea dataOnly="0" labelOnly="1" fieldPosition="0">
        <references count="2">
          <reference field="0" count="1">
            <x v="118"/>
          </reference>
          <reference field="37" count="1" selected="0">
            <x v="248"/>
          </reference>
        </references>
      </pivotArea>
    </format>
    <format dxfId="619">
      <pivotArea dataOnly="0" labelOnly="1" fieldPosition="0">
        <references count="2">
          <reference field="0" count="1">
            <x v="111"/>
          </reference>
          <reference field="37" count="1" selected="0">
            <x v="249"/>
          </reference>
        </references>
      </pivotArea>
    </format>
    <format dxfId="618">
      <pivotArea dataOnly="0" labelOnly="1" fieldPosition="0">
        <references count="2">
          <reference field="0" count="1">
            <x v="123"/>
          </reference>
          <reference field="37" count="1" selected="0">
            <x v="250"/>
          </reference>
        </references>
      </pivotArea>
    </format>
    <format dxfId="617">
      <pivotArea dataOnly="0" labelOnly="1" fieldPosition="0">
        <references count="2">
          <reference field="0" count="1">
            <x v="447"/>
          </reference>
          <reference field="37" count="1" selected="0">
            <x v="251"/>
          </reference>
        </references>
      </pivotArea>
    </format>
    <format dxfId="616">
      <pivotArea dataOnly="0" labelOnly="1" fieldPosition="0">
        <references count="2">
          <reference field="0" count="1">
            <x v="60"/>
          </reference>
          <reference field="37" count="1" selected="0">
            <x v="252"/>
          </reference>
        </references>
      </pivotArea>
    </format>
    <format dxfId="615">
      <pivotArea dataOnly="0" labelOnly="1" fieldPosition="0">
        <references count="2">
          <reference field="0" count="1">
            <x v="285"/>
          </reference>
          <reference field="37" count="1" selected="0">
            <x v="253"/>
          </reference>
        </references>
      </pivotArea>
    </format>
    <format dxfId="614">
      <pivotArea dataOnly="0" labelOnly="1" fieldPosition="0">
        <references count="2">
          <reference field="0" count="1">
            <x v="276"/>
          </reference>
          <reference field="37" count="1" selected="0">
            <x v="254"/>
          </reference>
        </references>
      </pivotArea>
    </format>
    <format dxfId="613">
      <pivotArea dataOnly="0" labelOnly="1" fieldPosition="0">
        <references count="2">
          <reference field="0" count="1">
            <x v="348"/>
          </reference>
          <reference field="37" count="1" selected="0">
            <x v="255"/>
          </reference>
        </references>
      </pivotArea>
    </format>
    <format dxfId="612">
      <pivotArea dataOnly="0" labelOnly="1" fieldPosition="0">
        <references count="2">
          <reference field="0" count="1">
            <x v="377"/>
          </reference>
          <reference field="37" count="1" selected="0">
            <x v="256"/>
          </reference>
        </references>
      </pivotArea>
    </format>
    <format dxfId="611">
      <pivotArea dataOnly="0" labelOnly="1" fieldPosition="0">
        <references count="2">
          <reference field="0" count="1">
            <x v="408"/>
          </reference>
          <reference field="37" count="1" selected="0">
            <x v="257"/>
          </reference>
        </references>
      </pivotArea>
    </format>
    <format dxfId="610">
      <pivotArea dataOnly="0" labelOnly="1" fieldPosition="0">
        <references count="2">
          <reference field="0" count="1">
            <x v="124"/>
          </reference>
          <reference field="37" count="1" selected="0">
            <x v="258"/>
          </reference>
        </references>
      </pivotArea>
    </format>
    <format dxfId="609">
      <pivotArea dataOnly="0" labelOnly="1" fieldPosition="0">
        <references count="2">
          <reference field="0" count="1">
            <x v="304"/>
          </reference>
          <reference field="37" count="1" selected="0">
            <x v="259"/>
          </reference>
        </references>
      </pivotArea>
    </format>
    <format dxfId="608">
      <pivotArea dataOnly="0" labelOnly="1" fieldPosition="0">
        <references count="2">
          <reference field="0" count="1">
            <x v="230"/>
          </reference>
          <reference field="37" count="1" selected="0">
            <x v="260"/>
          </reference>
        </references>
      </pivotArea>
    </format>
    <format dxfId="607">
      <pivotArea dataOnly="0" labelOnly="1" fieldPosition="0">
        <references count="2">
          <reference field="0" count="1">
            <x v="254"/>
          </reference>
          <reference field="37" count="1" selected="0">
            <x v="261"/>
          </reference>
        </references>
      </pivotArea>
    </format>
    <format dxfId="606">
      <pivotArea dataOnly="0" labelOnly="1" fieldPosition="0">
        <references count="2">
          <reference field="0" count="1">
            <x v="182"/>
          </reference>
          <reference field="37" count="1" selected="0">
            <x v="262"/>
          </reference>
        </references>
      </pivotArea>
    </format>
    <format dxfId="605">
      <pivotArea dataOnly="0" labelOnly="1" fieldPosition="0">
        <references count="2">
          <reference field="0" count="1">
            <x v="228"/>
          </reference>
          <reference field="37" count="1" selected="0">
            <x v="263"/>
          </reference>
        </references>
      </pivotArea>
    </format>
    <format dxfId="604">
      <pivotArea dataOnly="0" labelOnly="1" fieldPosition="0">
        <references count="2">
          <reference field="0" count="1">
            <x v="385"/>
          </reference>
          <reference field="37" count="1" selected="0">
            <x v="264"/>
          </reference>
        </references>
      </pivotArea>
    </format>
    <format dxfId="603">
      <pivotArea dataOnly="0" labelOnly="1" fieldPosition="0">
        <references count="2">
          <reference field="0" count="1">
            <x v="92"/>
          </reference>
          <reference field="37" count="1" selected="0">
            <x v="265"/>
          </reference>
        </references>
      </pivotArea>
    </format>
    <format dxfId="602">
      <pivotArea dataOnly="0" labelOnly="1" fieldPosition="0">
        <references count="2">
          <reference field="0" count="1">
            <x v="229"/>
          </reference>
          <reference field="37" count="1" selected="0">
            <x v="266"/>
          </reference>
        </references>
      </pivotArea>
    </format>
    <format dxfId="601">
      <pivotArea dataOnly="0" labelOnly="1" fieldPosition="0">
        <references count="2">
          <reference field="0" count="1">
            <x v="34"/>
          </reference>
          <reference field="37" count="1" selected="0">
            <x v="267"/>
          </reference>
        </references>
      </pivotArea>
    </format>
    <format dxfId="600">
      <pivotArea dataOnly="0" labelOnly="1" fieldPosition="0">
        <references count="2">
          <reference field="0" count="1">
            <x v="295"/>
          </reference>
          <reference field="37" count="1" selected="0">
            <x v="268"/>
          </reference>
        </references>
      </pivotArea>
    </format>
    <format dxfId="599">
      <pivotArea dataOnly="0" labelOnly="1" fieldPosition="0">
        <references count="2">
          <reference field="0" count="1">
            <x v="293"/>
          </reference>
          <reference field="37" count="1" selected="0">
            <x v="269"/>
          </reference>
        </references>
      </pivotArea>
    </format>
    <format dxfId="598">
      <pivotArea dataOnly="0" labelOnly="1" fieldPosition="0">
        <references count="2">
          <reference field="0" count="1">
            <x v="446"/>
          </reference>
          <reference field="37" count="1" selected="0">
            <x v="270"/>
          </reference>
        </references>
      </pivotArea>
    </format>
    <format dxfId="597">
      <pivotArea dataOnly="0" labelOnly="1" fieldPosition="0">
        <references count="2">
          <reference field="0" count="1">
            <x v="421"/>
          </reference>
          <reference field="37" count="1" selected="0">
            <x v="271"/>
          </reference>
        </references>
      </pivotArea>
    </format>
    <format dxfId="596">
      <pivotArea dataOnly="0" labelOnly="1" fieldPosition="0">
        <references count="2">
          <reference field="0" count="1">
            <x v="202"/>
          </reference>
          <reference field="37" count="1" selected="0">
            <x v="272"/>
          </reference>
        </references>
      </pivotArea>
    </format>
    <format dxfId="595">
      <pivotArea dataOnly="0" labelOnly="1" fieldPosition="0">
        <references count="2">
          <reference field="0" count="1">
            <x v="169"/>
          </reference>
          <reference field="37" count="1" selected="0">
            <x v="273"/>
          </reference>
        </references>
      </pivotArea>
    </format>
    <format dxfId="594">
      <pivotArea dataOnly="0" labelOnly="1" fieldPosition="0">
        <references count="2">
          <reference field="0" count="1">
            <x v="44"/>
          </reference>
          <reference field="37" count="1" selected="0">
            <x v="274"/>
          </reference>
        </references>
      </pivotArea>
    </format>
    <format dxfId="593">
      <pivotArea dataOnly="0" labelOnly="1" fieldPosition="0">
        <references count="2">
          <reference field="0" count="1">
            <x v="287"/>
          </reference>
          <reference field="37" count="1" selected="0">
            <x v="275"/>
          </reference>
        </references>
      </pivotArea>
    </format>
    <format dxfId="592">
      <pivotArea dataOnly="0" labelOnly="1" fieldPosition="0">
        <references count="2">
          <reference field="0" count="1">
            <x v="401"/>
          </reference>
          <reference field="37" count="1" selected="0">
            <x v="276"/>
          </reference>
        </references>
      </pivotArea>
    </format>
    <format dxfId="591">
      <pivotArea dataOnly="0" labelOnly="1" fieldPosition="0">
        <references count="2">
          <reference field="0" count="1">
            <x v="125"/>
          </reference>
          <reference field="37" count="1" selected="0">
            <x v="277"/>
          </reference>
        </references>
      </pivotArea>
    </format>
    <format dxfId="590">
      <pivotArea dataOnly="0" labelOnly="1" fieldPosition="0">
        <references count="2">
          <reference field="0" count="1">
            <x v="251"/>
          </reference>
          <reference field="37" count="1" selected="0">
            <x v="278"/>
          </reference>
        </references>
      </pivotArea>
    </format>
    <format dxfId="589">
      <pivotArea dataOnly="0" labelOnly="1" fieldPosition="0">
        <references count="2">
          <reference field="0" count="1">
            <x v="25"/>
          </reference>
          <reference field="37" count="1" selected="0">
            <x v="279"/>
          </reference>
        </references>
      </pivotArea>
    </format>
    <format dxfId="588">
      <pivotArea dataOnly="0" labelOnly="1" fieldPosition="0">
        <references count="2">
          <reference field="0" count="1">
            <x v="149"/>
          </reference>
          <reference field="37" count="1" selected="0">
            <x v="280"/>
          </reference>
        </references>
      </pivotArea>
    </format>
    <format dxfId="587">
      <pivotArea dataOnly="0" labelOnly="1" fieldPosition="0">
        <references count="2">
          <reference field="0" count="1">
            <x v="188"/>
          </reference>
          <reference field="37" count="1" selected="0">
            <x v="281"/>
          </reference>
        </references>
      </pivotArea>
    </format>
    <format dxfId="586">
      <pivotArea dataOnly="0" labelOnly="1" fieldPosition="0">
        <references count="2">
          <reference field="0" count="1">
            <x v="286"/>
          </reference>
          <reference field="37" count="1" selected="0">
            <x v="282"/>
          </reference>
        </references>
      </pivotArea>
    </format>
    <format dxfId="585">
      <pivotArea dataOnly="0" labelOnly="1" fieldPosition="0">
        <references count="2">
          <reference field="0" count="1">
            <x v="59"/>
          </reference>
          <reference field="37" count="1" selected="0">
            <x v="283"/>
          </reference>
        </references>
      </pivotArea>
    </format>
    <format dxfId="584">
      <pivotArea dataOnly="0" labelOnly="1" fieldPosition="0">
        <references count="2">
          <reference field="0" count="1">
            <x v="43"/>
          </reference>
          <reference field="37" count="1" selected="0">
            <x v="284"/>
          </reference>
        </references>
      </pivotArea>
    </format>
    <format dxfId="583">
      <pivotArea dataOnly="0" labelOnly="1" fieldPosition="0">
        <references count="2">
          <reference field="0" count="1">
            <x v="121"/>
          </reference>
          <reference field="37" count="1" selected="0">
            <x v="285"/>
          </reference>
        </references>
      </pivotArea>
    </format>
    <format dxfId="582">
      <pivotArea dataOnly="0" labelOnly="1" fieldPosition="0">
        <references count="2">
          <reference field="0" count="1">
            <x v="292"/>
          </reference>
          <reference field="37" count="1" selected="0">
            <x v="286"/>
          </reference>
        </references>
      </pivotArea>
    </format>
    <format dxfId="581">
      <pivotArea dataOnly="0" labelOnly="1" fieldPosition="0">
        <references count="2">
          <reference field="0" count="1">
            <x v="183"/>
          </reference>
          <reference field="37" count="1" selected="0">
            <x v="287"/>
          </reference>
        </references>
      </pivotArea>
    </format>
    <format dxfId="580">
      <pivotArea dataOnly="0" labelOnly="1" fieldPosition="0">
        <references count="2">
          <reference field="0" count="1">
            <x v="114"/>
          </reference>
          <reference field="37" count="1" selected="0">
            <x v="288"/>
          </reference>
        </references>
      </pivotArea>
    </format>
    <format dxfId="579">
      <pivotArea dataOnly="0" labelOnly="1" fieldPosition="0">
        <references count="2">
          <reference field="0" count="1">
            <x v="61"/>
          </reference>
          <reference field="37" count="1" selected="0">
            <x v="289"/>
          </reference>
        </references>
      </pivotArea>
    </format>
    <format dxfId="578">
      <pivotArea dataOnly="0" labelOnly="1" fieldPosition="0">
        <references count="2">
          <reference field="0" count="1">
            <x v="97"/>
          </reference>
          <reference field="37" count="1" selected="0">
            <x v="290"/>
          </reference>
        </references>
      </pivotArea>
    </format>
    <format dxfId="577">
      <pivotArea dataOnly="0" labelOnly="1" fieldPosition="0">
        <references count="2">
          <reference field="0" count="1">
            <x v="296"/>
          </reference>
          <reference field="37" count="1" selected="0">
            <x v="291"/>
          </reference>
        </references>
      </pivotArea>
    </format>
    <format dxfId="576">
      <pivotArea dataOnly="0" labelOnly="1" fieldPosition="0">
        <references count="2">
          <reference field="0" count="1">
            <x v="31"/>
          </reference>
          <reference field="37" count="1" selected="0">
            <x v="292"/>
          </reference>
        </references>
      </pivotArea>
    </format>
    <format dxfId="575">
      <pivotArea dataOnly="0" labelOnly="1" fieldPosition="0">
        <references count="2">
          <reference field="0" count="1">
            <x v="399"/>
          </reference>
          <reference field="37" count="1" selected="0">
            <x v="293"/>
          </reference>
        </references>
      </pivotArea>
    </format>
    <format dxfId="574">
      <pivotArea dataOnly="0" labelOnly="1" fieldPosition="0">
        <references count="2">
          <reference field="0" count="1">
            <x v="418"/>
          </reference>
          <reference field="37" count="1" selected="0">
            <x v="294"/>
          </reference>
        </references>
      </pivotArea>
    </format>
    <format dxfId="573">
      <pivotArea dataOnly="0" labelOnly="1" fieldPosition="0">
        <references count="2">
          <reference field="0" count="1">
            <x v="134"/>
          </reference>
          <reference field="37" count="1" selected="0">
            <x v="295"/>
          </reference>
        </references>
      </pivotArea>
    </format>
    <format dxfId="572">
      <pivotArea dataOnly="0" labelOnly="1" fieldPosition="0">
        <references count="2">
          <reference field="0" count="1">
            <x v="119"/>
          </reference>
          <reference field="37" count="1" selected="0">
            <x v="296"/>
          </reference>
        </references>
      </pivotArea>
    </format>
    <format dxfId="571">
      <pivotArea dataOnly="0" labelOnly="1" fieldPosition="0">
        <references count="2">
          <reference field="0" count="1">
            <x v="289"/>
          </reference>
          <reference field="37" count="1" selected="0">
            <x v="297"/>
          </reference>
        </references>
      </pivotArea>
    </format>
    <format dxfId="570">
      <pivotArea dataOnly="0" labelOnly="1" fieldPosition="0">
        <references count="2">
          <reference field="0" count="1">
            <x v="215"/>
          </reference>
          <reference field="37" count="1" selected="0">
            <x v="298"/>
          </reference>
        </references>
      </pivotArea>
    </format>
    <format dxfId="569">
      <pivotArea dataOnly="0" labelOnly="1" fieldPosition="0">
        <references count="2">
          <reference field="0" count="1">
            <x v="122"/>
          </reference>
          <reference field="37" count="1" selected="0">
            <x v="299"/>
          </reference>
        </references>
      </pivotArea>
    </format>
    <format dxfId="568">
      <pivotArea dataOnly="0" labelOnly="1" fieldPosition="0">
        <references count="2">
          <reference field="0" count="1">
            <x v="400"/>
          </reference>
          <reference field="37" count="1" selected="0">
            <x v="300"/>
          </reference>
        </references>
      </pivotArea>
    </format>
    <format dxfId="567">
      <pivotArea dataOnly="0" labelOnly="1" fieldPosition="0">
        <references count="2">
          <reference field="0" count="1">
            <x v="150"/>
          </reference>
          <reference field="37" count="1" selected="0">
            <x v="301"/>
          </reference>
        </references>
      </pivotArea>
    </format>
    <format dxfId="566">
      <pivotArea dataOnly="0" labelOnly="1" fieldPosition="0">
        <references count="2">
          <reference field="0" count="1">
            <x v="422"/>
          </reference>
          <reference field="37" count="1" selected="0">
            <x v="302"/>
          </reference>
        </references>
      </pivotArea>
    </format>
    <format dxfId="565">
      <pivotArea dataOnly="0" labelOnly="1" fieldPosition="0">
        <references count="2">
          <reference field="0" count="1">
            <x v="245"/>
          </reference>
          <reference field="37" count="1" selected="0">
            <x v="303"/>
          </reference>
        </references>
      </pivotArea>
    </format>
    <format dxfId="564">
      <pivotArea dataOnly="0" labelOnly="1" fieldPosition="0">
        <references count="2">
          <reference field="0" count="1">
            <x v="411"/>
          </reference>
          <reference field="37" count="1" selected="0">
            <x v="304"/>
          </reference>
        </references>
      </pivotArea>
    </format>
    <format dxfId="563">
      <pivotArea dataOnly="0" labelOnly="1" fieldPosition="0">
        <references count="2">
          <reference field="0" count="1">
            <x v="282"/>
          </reference>
          <reference field="37" count="1" selected="0">
            <x v="305"/>
          </reference>
        </references>
      </pivotArea>
    </format>
    <format dxfId="562">
      <pivotArea dataOnly="0" labelOnly="1" fieldPosition="0">
        <references count="2">
          <reference field="0" count="1">
            <x v="274"/>
          </reference>
          <reference field="37" count="1" selected="0">
            <x v="306"/>
          </reference>
        </references>
      </pivotArea>
    </format>
    <format dxfId="561">
      <pivotArea dataOnly="0" labelOnly="1" fieldPosition="0">
        <references count="2">
          <reference field="0" count="1">
            <x v="233"/>
          </reference>
          <reference field="37" count="1" selected="0">
            <x v="307"/>
          </reference>
        </references>
      </pivotArea>
    </format>
    <format dxfId="560">
      <pivotArea dataOnly="0" labelOnly="1" fieldPosition="0">
        <references count="2">
          <reference field="0" count="1">
            <x v="120"/>
          </reference>
          <reference field="37" count="1" selected="0">
            <x v="308"/>
          </reference>
        </references>
      </pivotArea>
    </format>
    <format dxfId="559">
      <pivotArea dataOnly="0" labelOnly="1" fieldPosition="0">
        <references count="2">
          <reference field="0" count="1">
            <x v="26"/>
          </reference>
          <reference field="37" count="1" selected="0">
            <x v="309"/>
          </reference>
        </references>
      </pivotArea>
    </format>
    <format dxfId="558">
      <pivotArea dataOnly="0" labelOnly="1" fieldPosition="0">
        <references count="2">
          <reference field="0" count="1">
            <x v="168"/>
          </reference>
          <reference field="37" count="1" selected="0">
            <x v="310"/>
          </reference>
        </references>
      </pivotArea>
    </format>
    <format dxfId="557">
      <pivotArea dataOnly="0" labelOnly="1" fieldPosition="0">
        <references count="2">
          <reference field="0" count="1">
            <x v="283"/>
          </reference>
          <reference field="37" count="1" selected="0">
            <x v="311"/>
          </reference>
        </references>
      </pivotArea>
    </format>
    <format dxfId="556">
      <pivotArea dataOnly="0" labelOnly="1" fieldPosition="0">
        <references count="2">
          <reference field="0" count="1">
            <x v="275"/>
          </reference>
          <reference field="37" count="1" selected="0">
            <x v="312"/>
          </reference>
        </references>
      </pivotArea>
    </format>
    <format dxfId="555">
      <pivotArea dataOnly="0" labelOnly="1" fieldPosition="0">
        <references count="2">
          <reference field="0" count="1">
            <x v="110"/>
          </reference>
          <reference field="37" count="1" selected="0">
            <x v="313"/>
          </reference>
        </references>
      </pivotArea>
    </format>
    <format dxfId="554">
      <pivotArea dataOnly="0" labelOnly="1" fieldPosition="0">
        <references count="2">
          <reference field="0" count="1">
            <x v="331"/>
          </reference>
          <reference field="37" count="1" selected="0">
            <x v="314"/>
          </reference>
        </references>
      </pivotArea>
    </format>
    <format dxfId="553">
      <pivotArea dataOnly="0" labelOnly="1" fieldPosition="0">
        <references count="2">
          <reference field="0" count="1">
            <x v="33"/>
          </reference>
          <reference field="37" count="1" selected="0">
            <x v="315"/>
          </reference>
        </references>
      </pivotArea>
    </format>
    <format dxfId="552">
      <pivotArea dataOnly="0" labelOnly="1" fieldPosition="0">
        <references count="2">
          <reference field="0" count="1">
            <x v="410"/>
          </reference>
          <reference field="37" count="1" selected="0">
            <x v="316"/>
          </reference>
        </references>
      </pivotArea>
    </format>
    <format dxfId="551">
      <pivotArea dataOnly="0" labelOnly="1" fieldPosition="0">
        <references count="2">
          <reference field="0" count="1">
            <x v="419"/>
          </reference>
          <reference field="37" count="1" selected="0">
            <x v="317"/>
          </reference>
        </references>
      </pivotArea>
    </format>
    <format dxfId="550">
      <pivotArea dataOnly="0" labelOnly="1" fieldPosition="0">
        <references count="2">
          <reference field="0" count="1">
            <x v="42"/>
          </reference>
          <reference field="37" count="1" selected="0">
            <x v="318"/>
          </reference>
        </references>
      </pivotArea>
    </format>
    <format dxfId="549">
      <pivotArea dataOnly="0" labelOnly="1" fieldPosition="0">
        <references count="2">
          <reference field="0" count="1">
            <x v="62"/>
          </reference>
          <reference field="37" count="1" selected="0">
            <x v="319"/>
          </reference>
        </references>
      </pivotArea>
    </format>
    <format dxfId="548">
      <pivotArea dataOnly="0" labelOnly="1" fieldPosition="0">
        <references count="2">
          <reference field="0" count="1">
            <x v="244"/>
          </reference>
          <reference field="37" count="1" selected="0">
            <x v="320"/>
          </reference>
        </references>
      </pivotArea>
    </format>
    <format dxfId="547">
      <pivotArea dataOnly="0" labelOnly="1" fieldPosition="0">
        <references count="2">
          <reference field="0" count="1">
            <x v="327"/>
          </reference>
          <reference field="37" count="1" selected="0">
            <x v="321"/>
          </reference>
        </references>
      </pivotArea>
    </format>
    <format dxfId="546">
      <pivotArea dataOnly="0" labelOnly="1" fieldPosition="0">
        <references count="2">
          <reference field="0" count="1">
            <x v="113"/>
          </reference>
          <reference field="37" count="1" selected="0">
            <x v="322"/>
          </reference>
        </references>
      </pivotArea>
    </format>
    <format dxfId="545">
      <pivotArea dataOnly="0" labelOnly="1" fieldPosition="0">
        <references count="2">
          <reference field="0" count="1">
            <x v="325"/>
          </reference>
          <reference field="37" count="1" selected="0">
            <x v="323"/>
          </reference>
        </references>
      </pivotArea>
    </format>
    <format dxfId="544">
      <pivotArea dataOnly="0" labelOnly="1" fieldPosition="0">
        <references count="2">
          <reference field="0" count="1">
            <x v="41"/>
          </reference>
          <reference field="37" count="1" selected="0">
            <x v="324"/>
          </reference>
        </references>
      </pivotArea>
    </format>
    <format dxfId="543">
      <pivotArea dataOnly="0" labelOnly="1" fieldPosition="0">
        <references count="2">
          <reference field="0" count="1">
            <x v="284"/>
          </reference>
          <reference field="37" count="1" selected="0">
            <x v="325"/>
          </reference>
        </references>
      </pivotArea>
    </format>
    <format dxfId="542">
      <pivotArea dataOnly="0" labelOnly="1" fieldPosition="0">
        <references count="2">
          <reference field="0" count="1">
            <x v="386"/>
          </reference>
          <reference field="37" count="1" selected="0">
            <x v="326"/>
          </reference>
        </references>
      </pivotArea>
    </format>
    <format dxfId="541">
      <pivotArea dataOnly="0" labelOnly="1" fieldPosition="0">
        <references count="2">
          <reference field="0" count="1">
            <x v="388"/>
          </reference>
          <reference field="37" count="1" selected="0">
            <x v="327"/>
          </reference>
        </references>
      </pivotArea>
    </format>
    <format dxfId="540">
      <pivotArea dataOnly="0" labelOnly="1" fieldPosition="0">
        <references count="2">
          <reference field="0" count="1">
            <x v="326"/>
          </reference>
          <reference field="37" count="1" selected="0">
            <x v="328"/>
          </reference>
        </references>
      </pivotArea>
    </format>
    <format dxfId="539">
      <pivotArea dataOnly="0" labelOnly="1" fieldPosition="0">
        <references count="2">
          <reference field="0" count="1">
            <x v="305"/>
          </reference>
          <reference field="37" count="1" selected="0">
            <x v="329"/>
          </reference>
        </references>
      </pivotArea>
    </format>
    <format dxfId="538">
      <pivotArea dataOnly="0" labelOnly="1" fieldPosition="0">
        <references count="2">
          <reference field="0" count="1">
            <x v="272"/>
          </reference>
          <reference field="37" count="1" selected="0">
            <x v="330"/>
          </reference>
        </references>
      </pivotArea>
    </format>
    <format dxfId="537">
      <pivotArea dataOnly="0" labelOnly="1" fieldPosition="0">
        <references count="2">
          <reference field="0" count="1">
            <x v="277"/>
          </reference>
          <reference field="37" count="1" selected="0">
            <x v="331"/>
          </reference>
        </references>
      </pivotArea>
    </format>
    <format dxfId="536">
      <pivotArea dataOnly="0" labelOnly="1" fieldPosition="0">
        <references count="2">
          <reference field="0" count="1">
            <x v="40"/>
          </reference>
          <reference field="37" count="1" selected="0">
            <x v="332"/>
          </reference>
        </references>
      </pivotArea>
    </format>
    <format dxfId="535">
      <pivotArea dataOnly="0" labelOnly="1" fieldPosition="0">
        <references count="2">
          <reference field="0" count="1">
            <x v="281"/>
          </reference>
          <reference field="37" count="1" selected="0">
            <x v="333"/>
          </reference>
        </references>
      </pivotArea>
    </format>
    <format dxfId="534">
      <pivotArea dataOnly="0" labelOnly="1" fieldPosition="0">
        <references count="2">
          <reference field="0" count="1">
            <x v="280"/>
          </reference>
          <reference field="37" count="1" selected="0">
            <x v="334"/>
          </reference>
        </references>
      </pivotArea>
    </format>
    <format dxfId="533">
      <pivotArea dataOnly="0" labelOnly="1" fieldPosition="0">
        <references count="2">
          <reference field="0" count="1">
            <x v="107"/>
          </reference>
          <reference field="37" count="1" selected="0">
            <x v="335"/>
          </reference>
        </references>
      </pivotArea>
    </format>
    <format dxfId="532">
      <pivotArea dataOnly="0" labelOnly="1" fieldPosition="0">
        <references count="2">
          <reference field="0" count="1">
            <x v="253"/>
          </reference>
          <reference field="37" count="1" selected="0">
            <x v="336"/>
          </reference>
        </references>
      </pivotArea>
    </format>
    <format dxfId="531">
      <pivotArea dataOnly="0" labelOnly="1" fieldPosition="0">
        <references count="2">
          <reference field="0" count="1">
            <x v="39"/>
          </reference>
          <reference field="37" count="1" selected="0">
            <x v="337"/>
          </reference>
        </references>
      </pivotArea>
    </format>
    <format dxfId="530">
      <pivotArea dataOnly="0" labelOnly="1" fieldPosition="0">
        <references count="2">
          <reference field="0" count="1">
            <x v="389"/>
          </reference>
          <reference field="37" count="1" selected="0">
            <x v="338"/>
          </reference>
        </references>
      </pivotArea>
    </format>
    <format dxfId="529">
      <pivotArea dataOnly="0" labelOnly="1" fieldPosition="0">
        <references count="2">
          <reference field="0" count="1">
            <x v="223"/>
          </reference>
          <reference field="37" count="1" selected="0">
            <x v="339"/>
          </reference>
        </references>
      </pivotArea>
    </format>
    <format dxfId="528">
      <pivotArea dataOnly="0" labelOnly="1" fieldPosition="0">
        <references count="2">
          <reference field="0" count="1">
            <x v="29"/>
          </reference>
          <reference field="37" count="1" selected="0">
            <x v="340"/>
          </reference>
        </references>
      </pivotArea>
    </format>
    <format dxfId="527">
      <pivotArea dataOnly="0" labelOnly="1" fieldPosition="0">
        <references count="2">
          <reference field="0" count="1">
            <x v="271"/>
          </reference>
          <reference field="37" count="1" selected="0">
            <x v="341"/>
          </reference>
        </references>
      </pivotArea>
    </format>
    <format dxfId="526">
      <pivotArea dataOnly="0" labelOnly="1" fieldPosition="0">
        <references count="2">
          <reference field="0" count="1">
            <x v="409"/>
          </reference>
          <reference field="37" count="1" selected="0">
            <x v="342"/>
          </reference>
        </references>
      </pivotArea>
    </format>
    <format dxfId="525">
      <pivotArea dataOnly="0" labelOnly="1" fieldPosition="0">
        <references count="2">
          <reference field="0" count="1">
            <x v="390"/>
          </reference>
          <reference field="37" count="1" selected="0">
            <x v="343"/>
          </reference>
        </references>
      </pivotArea>
    </format>
    <format dxfId="524">
      <pivotArea dataOnly="0" labelOnly="1" fieldPosition="0">
        <references count="2">
          <reference field="0" count="1">
            <x v="17"/>
          </reference>
          <reference field="37" count="1" selected="0">
            <x v="344"/>
          </reference>
        </references>
      </pivotArea>
    </format>
    <format dxfId="523">
      <pivotArea dataOnly="0" labelOnly="1" fieldPosition="0">
        <references count="2">
          <reference field="0" count="1">
            <x v="98"/>
          </reference>
          <reference field="37" count="1" selected="0">
            <x v="345"/>
          </reference>
        </references>
      </pivotArea>
    </format>
    <format dxfId="522">
      <pivotArea dataOnly="0" labelOnly="1" fieldPosition="0">
        <references count="2">
          <reference field="0" count="1">
            <x v="106"/>
          </reference>
          <reference field="37" count="1" selected="0">
            <x v="346"/>
          </reference>
        </references>
      </pivotArea>
    </format>
    <format dxfId="521">
      <pivotArea dataOnly="0" labelOnly="1" fieldPosition="0">
        <references count="2">
          <reference field="0" count="1">
            <x v="38"/>
          </reference>
          <reference field="37" count="1" selected="0">
            <x v="347"/>
          </reference>
        </references>
      </pivotArea>
    </format>
    <format dxfId="520">
      <pivotArea dataOnly="0" labelOnly="1" fieldPosition="0">
        <references count="2">
          <reference field="0" count="1">
            <x v="4"/>
          </reference>
          <reference field="37" count="1" selected="0">
            <x v="348"/>
          </reference>
        </references>
      </pivotArea>
    </format>
    <format dxfId="519">
      <pivotArea dataOnly="0" labelOnly="1" fieldPosition="0">
        <references count="2">
          <reference field="0" count="1">
            <x v="37"/>
          </reference>
          <reference field="37" count="1" selected="0">
            <x v="349"/>
          </reference>
        </references>
      </pivotArea>
    </format>
    <format dxfId="518">
      <pivotArea dataOnly="0" labelOnly="1" fieldPosition="0">
        <references count="2">
          <reference field="0" count="1">
            <x v="32"/>
          </reference>
          <reference field="37" count="1" selected="0">
            <x v="350"/>
          </reference>
        </references>
      </pivotArea>
    </format>
    <format dxfId="517">
      <pivotArea dataOnly="0" labelOnly="1" fieldPosition="0">
        <references count="2">
          <reference field="0" count="1">
            <x v="278"/>
          </reference>
          <reference field="37" count="1" selected="0">
            <x v="351"/>
          </reference>
        </references>
      </pivotArea>
    </format>
    <format dxfId="516">
      <pivotArea dataOnly="0" labelOnly="1" fieldPosition="0">
        <references count="2">
          <reference field="0" count="1">
            <x v="310"/>
          </reference>
          <reference field="37" count="1" selected="0">
            <x v="352"/>
          </reference>
        </references>
      </pivotArea>
    </format>
    <format dxfId="515">
      <pivotArea dataOnly="0" labelOnly="1" fieldPosition="0">
        <references count="2">
          <reference field="0" count="1">
            <x v="166"/>
          </reference>
          <reference field="37" count="1" selected="0">
            <x v="353"/>
          </reference>
        </references>
      </pivotArea>
    </format>
    <format dxfId="514">
      <pivotArea dataOnly="0" labelOnly="1" fieldPosition="0">
        <references count="2">
          <reference field="0" count="1">
            <x v="103"/>
          </reference>
          <reference field="37" count="1" selected="0">
            <x v="354"/>
          </reference>
        </references>
      </pivotArea>
    </format>
    <format dxfId="513">
      <pivotArea dataOnly="0" labelOnly="1" fieldPosition="0">
        <references count="2">
          <reference field="0" count="1">
            <x v="246"/>
          </reference>
          <reference field="37" count="1" selected="0">
            <x v="355"/>
          </reference>
        </references>
      </pivotArea>
    </format>
    <format dxfId="512">
      <pivotArea dataOnly="0" labelOnly="1" fieldPosition="0">
        <references count="2">
          <reference field="0" count="1">
            <x v="329"/>
          </reference>
          <reference field="37" count="1" selected="0">
            <x v="356"/>
          </reference>
        </references>
      </pivotArea>
    </format>
    <format dxfId="511">
      <pivotArea dataOnly="0" labelOnly="1" fieldPosition="0">
        <references count="2">
          <reference field="0" count="1">
            <x v="152"/>
          </reference>
          <reference field="37" count="1" selected="0">
            <x v="357"/>
          </reference>
        </references>
      </pivotArea>
    </format>
    <format dxfId="510">
      <pivotArea dataOnly="0" labelOnly="1" fieldPosition="0">
        <references count="2">
          <reference field="0" count="1">
            <x v="163"/>
          </reference>
          <reference field="37" count="1" selected="0">
            <x v="358"/>
          </reference>
        </references>
      </pivotArea>
    </format>
    <format dxfId="509">
      <pivotArea dataOnly="0" labelOnly="1" fieldPosition="0">
        <references count="2">
          <reference field="0" count="1">
            <x v="7"/>
          </reference>
          <reference field="37" count="1" selected="0">
            <x v="359"/>
          </reference>
        </references>
      </pivotArea>
    </format>
    <format dxfId="508">
      <pivotArea dataOnly="0" labelOnly="1" fieldPosition="0">
        <references count="2">
          <reference field="0" count="1">
            <x v="167"/>
          </reference>
          <reference field="37" count="1" selected="0">
            <x v="360"/>
          </reference>
        </references>
      </pivotArea>
    </format>
    <format dxfId="507">
      <pivotArea dataOnly="0" labelOnly="1" fieldPosition="0">
        <references count="2">
          <reference field="0" count="1">
            <x v="165"/>
          </reference>
          <reference field="37" count="1" selected="0">
            <x v="361"/>
          </reference>
        </references>
      </pivotArea>
    </format>
    <format dxfId="506">
      <pivotArea dataOnly="0" labelOnly="1" fieldPosition="0">
        <references count="2">
          <reference field="0" count="1">
            <x v="161"/>
          </reference>
          <reference field="37" count="1" selected="0">
            <x v="362"/>
          </reference>
        </references>
      </pivotArea>
    </format>
    <format dxfId="505">
      <pivotArea dataOnly="0" labelOnly="1" fieldPosition="0">
        <references count="2">
          <reference field="0" count="1">
            <x v="35"/>
          </reference>
          <reference field="37" count="1" selected="0">
            <x v="363"/>
          </reference>
        </references>
      </pivotArea>
    </format>
    <format dxfId="504">
      <pivotArea dataOnly="0" labelOnly="1" fieldPosition="0">
        <references count="2">
          <reference field="0" count="1">
            <x v="164"/>
          </reference>
          <reference field="37" count="1" selected="0">
            <x v="364"/>
          </reference>
        </references>
      </pivotArea>
    </format>
    <format dxfId="503">
      <pivotArea dataOnly="0" labelOnly="1" fieldPosition="0">
        <references count="2">
          <reference field="0" count="1">
            <x v="328"/>
          </reference>
          <reference field="37" count="1" selected="0">
            <x v="365"/>
          </reference>
        </references>
      </pivotArea>
    </format>
    <format dxfId="502">
      <pivotArea dataOnly="0" labelOnly="1" fieldPosition="0">
        <references count="2">
          <reference field="0" count="1">
            <x v="394"/>
          </reference>
          <reference field="37" count="1" selected="0">
            <x v="366"/>
          </reference>
        </references>
      </pivotArea>
    </format>
    <format dxfId="501">
      <pivotArea dataOnly="0" labelOnly="1" fieldPosition="0">
        <references count="2">
          <reference field="0" count="1">
            <x v="222"/>
          </reference>
          <reference field="37" count="1" selected="0">
            <x v="367"/>
          </reference>
        </references>
      </pivotArea>
    </format>
    <format dxfId="500">
      <pivotArea dataOnly="0" labelOnly="1" fieldPosition="0">
        <references count="2">
          <reference field="0" count="1">
            <x v="330"/>
          </reference>
          <reference field="37" count="1" selected="0">
            <x v="368"/>
          </reference>
        </references>
      </pivotArea>
    </format>
    <format dxfId="499">
      <pivotArea dataOnly="0" labelOnly="1" fieldPosition="0">
        <references count="2">
          <reference field="0" count="1">
            <x v="74"/>
          </reference>
          <reference field="37" count="1" selected="0">
            <x v="369"/>
          </reference>
        </references>
      </pivotArea>
    </format>
    <format dxfId="498">
      <pivotArea dataOnly="0" labelOnly="1" fieldPosition="0">
        <references count="2">
          <reference field="0" count="1">
            <x v="170"/>
          </reference>
          <reference field="37" count="1" selected="0">
            <x v="370"/>
          </reference>
        </references>
      </pivotArea>
    </format>
    <format dxfId="497">
      <pivotArea dataOnly="0" labelOnly="1" fieldPosition="0">
        <references count="2">
          <reference field="0" count="1">
            <x v="6"/>
          </reference>
          <reference field="37" count="1" selected="0">
            <x v="371"/>
          </reference>
        </references>
      </pivotArea>
    </format>
    <format dxfId="496">
      <pivotArea dataOnly="0" labelOnly="1" fieldPosition="0">
        <references count="2">
          <reference field="0" count="1">
            <x v="218"/>
          </reference>
          <reference field="37" count="1" selected="0">
            <x v="372"/>
          </reference>
        </references>
      </pivotArea>
    </format>
    <format dxfId="495">
      <pivotArea dataOnly="0" labelOnly="1" fieldPosition="0">
        <references count="2">
          <reference field="0" count="1">
            <x v="393"/>
          </reference>
          <reference field="37" count="1" selected="0">
            <x v="373"/>
          </reference>
        </references>
      </pivotArea>
    </format>
    <format dxfId="494">
      <pivotArea dataOnly="0" labelOnly="1" fieldPosition="0">
        <references count="2">
          <reference field="0" count="1">
            <x v="73"/>
          </reference>
          <reference field="37" count="1" selected="0">
            <x v="374"/>
          </reference>
        </references>
      </pivotArea>
    </format>
    <format dxfId="493">
      <pivotArea dataOnly="0" labelOnly="1" fieldPosition="0">
        <references count="2">
          <reference field="0" count="1">
            <x v="368"/>
          </reference>
          <reference field="37" count="1" selected="0">
            <x v="375"/>
          </reference>
        </references>
      </pivotArea>
    </format>
    <format dxfId="492">
      <pivotArea dataOnly="0" labelOnly="1" fieldPosition="0">
        <references count="2">
          <reference field="0" count="1">
            <x v="80"/>
          </reference>
          <reference field="37" count="1" selected="0">
            <x v="376"/>
          </reference>
        </references>
      </pivotArea>
    </format>
    <format dxfId="491">
      <pivotArea dataOnly="0" labelOnly="1" fieldPosition="0">
        <references count="2">
          <reference field="0" count="1">
            <x v="392"/>
          </reference>
          <reference field="37" count="1" selected="0">
            <x v="377"/>
          </reference>
        </references>
      </pivotArea>
    </format>
    <format dxfId="490">
      <pivotArea dataOnly="0" labelOnly="1" fieldPosition="0">
        <references count="2">
          <reference field="0" count="1">
            <x v="221"/>
          </reference>
          <reference field="37" count="1" selected="0">
            <x v="378"/>
          </reference>
        </references>
      </pivotArea>
    </format>
    <format dxfId="489">
      <pivotArea dataOnly="0" labelOnly="1" fieldPosition="0">
        <references count="2">
          <reference field="0" count="1">
            <x v="5"/>
          </reference>
          <reference field="37" count="1" selected="0">
            <x v="379"/>
          </reference>
        </references>
      </pivotArea>
    </format>
    <format dxfId="488">
      <pivotArea dataOnly="0" labelOnly="1" fieldPosition="0">
        <references count="2">
          <reference field="0" count="1">
            <x v="8"/>
          </reference>
          <reference field="37" count="1" selected="0">
            <x v="380"/>
          </reference>
        </references>
      </pivotArea>
    </format>
    <format dxfId="487">
      <pivotArea dataOnly="0" labelOnly="1" fieldPosition="0">
        <references count="2">
          <reference field="0" count="1">
            <x v="391"/>
          </reference>
          <reference field="37" count="1" selected="0">
            <x v="381"/>
          </reference>
        </references>
      </pivotArea>
    </format>
    <format dxfId="486">
      <pivotArea dataOnly="0" labelOnly="1" fieldPosition="0">
        <references count="2">
          <reference field="0" count="1">
            <x v="75"/>
          </reference>
          <reference field="37" count="1" selected="0">
            <x v="382"/>
          </reference>
        </references>
      </pivotArea>
    </format>
    <format dxfId="485">
      <pivotArea dataOnly="0" labelOnly="1" fieldPosition="0">
        <references count="2">
          <reference field="0" count="1">
            <x v="247"/>
          </reference>
          <reference field="37" count="1" selected="0">
            <x v="383"/>
          </reference>
        </references>
      </pivotArea>
    </format>
    <format dxfId="484">
      <pivotArea dataOnly="0" labelOnly="1" fieldPosition="0">
        <references count="2">
          <reference field="0" count="1">
            <x v="224"/>
          </reference>
          <reference field="37" count="1" selected="0">
            <x v="384"/>
          </reference>
        </references>
      </pivotArea>
    </format>
    <format dxfId="483">
      <pivotArea dataOnly="0" labelOnly="1" fieldPosition="0">
        <references count="2">
          <reference field="0" count="1">
            <x v="220"/>
          </reference>
          <reference field="37" count="1" selected="0">
            <x v="385"/>
          </reference>
        </references>
      </pivotArea>
    </format>
    <format dxfId="482">
      <pivotArea dataOnly="0" labelOnly="1" fieldPosition="0">
        <references count="2">
          <reference field="0" count="1">
            <x v="91"/>
          </reference>
          <reference field="37" count="1" selected="0">
            <x v="386"/>
          </reference>
        </references>
      </pivotArea>
    </format>
    <format dxfId="481">
      <pivotArea dataOnly="0" labelOnly="1" fieldPosition="0">
        <references count="2">
          <reference field="0" count="1">
            <x v="332"/>
          </reference>
          <reference field="37" count="1" selected="0">
            <x v="387"/>
          </reference>
        </references>
      </pivotArea>
    </format>
    <format dxfId="480">
      <pivotArea dataOnly="0" labelOnly="1" fieldPosition="0">
        <references count="2">
          <reference field="0" count="1">
            <x v="104"/>
          </reference>
          <reference field="37" count="1" selected="0">
            <x v="388"/>
          </reference>
        </references>
      </pivotArea>
    </format>
    <format dxfId="479">
      <pivotArea dataOnly="0" labelOnly="1" fieldPosition="0">
        <references count="2">
          <reference field="0" count="1">
            <x v="395"/>
          </reference>
          <reference field="37" count="1" selected="0">
            <x v="389"/>
          </reference>
        </references>
      </pivotArea>
    </format>
    <format dxfId="478">
      <pivotArea dataOnly="0" labelOnly="1" fieldPosition="0">
        <references count="2">
          <reference field="0" count="1">
            <x v="219"/>
          </reference>
          <reference field="37" count="1" selected="0">
            <x v="390"/>
          </reference>
        </references>
      </pivotArea>
    </format>
    <format dxfId="477">
      <pivotArea dataOnly="0" labelOnly="1" fieldPosition="0">
        <references count="2">
          <reference field="0" count="1">
            <x v="3"/>
          </reference>
          <reference field="37" count="1" selected="0">
            <x v="391"/>
          </reference>
        </references>
      </pivotArea>
    </format>
    <format dxfId="476">
      <pivotArea dataOnly="0" labelOnly="1" fieldPosition="0">
        <references count="2">
          <reference field="0" count="1">
            <x v="1"/>
          </reference>
          <reference field="37" count="1" selected="0">
            <x v="392"/>
          </reference>
        </references>
      </pivotArea>
    </format>
    <format dxfId="475">
      <pivotArea dataOnly="0" labelOnly="1" fieldPosition="0">
        <references count="2">
          <reference field="0" count="1">
            <x v="217"/>
          </reference>
          <reference field="37" count="1" selected="0">
            <x v="393"/>
          </reference>
        </references>
      </pivotArea>
    </format>
    <format dxfId="474">
      <pivotArea dataOnly="0" labelOnly="1" fieldPosition="0">
        <references count="2">
          <reference field="0" count="1">
            <x v="2"/>
          </reference>
          <reference field="37" count="1" selected="0">
            <x v="394"/>
          </reference>
        </references>
      </pivotArea>
    </format>
    <format dxfId="473">
      <pivotArea dataOnly="0" labelOnly="1" fieldPosition="0">
        <references count="2">
          <reference field="0" count="1">
            <x v="105"/>
          </reference>
          <reference field="37" count="1" selected="0">
            <x v="395"/>
          </reference>
        </references>
      </pivotArea>
    </format>
    <format dxfId="472">
      <pivotArea dataOnly="0" labelOnly="1" fieldPosition="0">
        <references count="2">
          <reference field="0" count="1">
            <x v="76"/>
          </reference>
          <reference field="37" count="1" selected="0">
            <x v="396"/>
          </reference>
        </references>
      </pivotArea>
    </format>
    <format dxfId="471">
      <pivotArea dataOnly="0" labelOnly="1" fieldPosition="0">
        <references count="2">
          <reference field="0" count="1">
            <x v="79"/>
          </reference>
          <reference field="37" count="1" selected="0">
            <x v="397"/>
          </reference>
        </references>
      </pivotArea>
    </format>
    <format dxfId="470">
      <pivotArea dataOnly="0" labelOnly="1" fieldPosition="0">
        <references count="2">
          <reference field="0" count="1">
            <x v="78"/>
          </reference>
          <reference field="37" count="1" selected="0">
            <x v="398"/>
          </reference>
        </references>
      </pivotArea>
    </format>
    <format dxfId="469">
      <pivotArea dataOnly="0" labelOnly="1" fieldPosition="0">
        <references count="2">
          <reference field="0" count="1">
            <x v="77"/>
          </reference>
          <reference field="37" count="1" selected="0">
            <x v="399"/>
          </reference>
        </references>
      </pivotArea>
    </format>
    <format dxfId="468">
      <pivotArea dataOnly="0" labelOnly="1" fieldPosition="0">
        <references count="2">
          <reference field="0" count="50">
            <x v="0"/>
            <x v="9"/>
            <x v="18"/>
            <x v="27"/>
            <x v="36"/>
            <x v="45"/>
            <x v="54"/>
            <x v="63"/>
            <x v="72"/>
            <x v="81"/>
            <x v="82"/>
            <x v="83"/>
            <x v="84"/>
            <x v="85"/>
            <x v="86"/>
            <x v="87"/>
            <x v="88"/>
            <x v="89"/>
            <x v="90"/>
            <x v="99"/>
            <x v="108"/>
            <x v="117"/>
            <x v="126"/>
            <x v="135"/>
            <x v="144"/>
            <x v="153"/>
            <x v="162"/>
            <x v="171"/>
            <x v="180"/>
            <x v="189"/>
            <x v="198"/>
            <x v="207"/>
            <x v="216"/>
            <x v="225"/>
            <x v="234"/>
            <x v="243"/>
            <x v="252"/>
            <x v="261"/>
            <x v="270"/>
            <x v="279"/>
            <x v="288"/>
            <x v="297"/>
            <x v="306"/>
            <x v="315"/>
            <x v="324"/>
            <x v="333"/>
            <x v="342"/>
            <x v="351"/>
            <x v="360"/>
            <x v="369"/>
          </reference>
          <reference field="37" count="1" selected="0">
            <x v="400"/>
          </reference>
        </references>
      </pivotArea>
    </format>
    <format dxfId="467">
      <pivotArea dataOnly="0" labelOnly="1" fieldPosition="0">
        <references count="2">
          <reference field="0" count="9">
            <x v="378"/>
            <x v="387"/>
            <x v="396"/>
            <x v="405"/>
            <x v="414"/>
            <x v="423"/>
            <x v="432"/>
            <x v="441"/>
            <x v="450"/>
          </reference>
          <reference field="37" count="1" selected="0">
            <x v="400"/>
          </reference>
        </references>
      </pivotArea>
    </format>
    <format dxfId="466">
      <pivotArea outline="0" collapsedLevelsAreSubtotals="1" fieldPosition="0"/>
    </format>
    <format dxfId="465">
      <pivotArea dataOnly="0" labelOnly="1" outline="0" axis="axisValues" fieldPosition="0"/>
    </format>
  </formats>
  <pivotTableStyleInfo name="PivotStyleLight16" showRowHeaders="1" showColHeaders="1" showRowStripes="0" showColStripes="0" showLastColumn="1"/>
  <filters count="1">
    <filter fld="37" type="captionGreaterThanOrEqual" evalOrder="-1" id="3" stringValue1="0.0148">
      <autoFilter ref="A1">
        <filterColumn colId="0">
          <customFilters>
            <customFilter operator="greaterThanOrEqual" val="1.4800000000000001E-2"/>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29D6B1-5883-431D-B909-A4549B3C5836}"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LI %">
  <location ref="A3:B205" firstHeaderRow="1" firstDataRow="1" firstDataCol="1"/>
  <pivotFields count="39">
    <pivotField showAll="0">
      <items count="4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26">
        <item x="9"/>
        <item x="88"/>
        <item x="60"/>
        <item x="221"/>
        <item x="57"/>
        <item x="55"/>
        <item x="287"/>
        <item x="335"/>
        <item x="420"/>
        <item x="419"/>
        <item x="56"/>
        <item x="422"/>
        <item x="331"/>
        <item x="216"/>
        <item x="382"/>
        <item x="95"/>
        <item x="214"/>
        <item x="248"/>
        <item x="58"/>
        <item x="288"/>
        <item x="286"/>
        <item x="91"/>
        <item x="154"/>
        <item x="346"/>
        <item x="156"/>
        <item x="289"/>
        <item x="217"/>
        <item x="241"/>
        <item x="423"/>
        <item x="93"/>
        <item x="246"/>
        <item x="90"/>
        <item x="219"/>
        <item x="333"/>
        <item x="421"/>
        <item x="158"/>
        <item x="59"/>
        <item x="348"/>
        <item x="381"/>
        <item x="242"/>
        <item x="220"/>
        <item x="317"/>
        <item x="267"/>
        <item x="215"/>
        <item x="262"/>
        <item x="266"/>
        <item x="222"/>
        <item x="151"/>
        <item x="291"/>
        <item x="265"/>
        <item x="94"/>
        <item x="245"/>
        <item x="315"/>
        <item x="313"/>
        <item x="332"/>
        <item x="89"/>
        <item x="336"/>
        <item x="249"/>
        <item x="259"/>
        <item x="328"/>
        <item x="312"/>
        <item x="194"/>
        <item x="316"/>
        <item x="264"/>
        <item x="347"/>
        <item x="155"/>
        <item x="45"/>
        <item x="354"/>
        <item x="152"/>
        <item x="44"/>
        <item x="96"/>
        <item x="311"/>
        <item x="393"/>
        <item x="373"/>
        <item x="218"/>
        <item x="260"/>
        <item x="314"/>
        <item x="244"/>
        <item x="92"/>
        <item x="223"/>
        <item x="397"/>
        <item x="159"/>
        <item x="79"/>
        <item x="13"/>
        <item x="15"/>
        <item x="224"/>
        <item x="68"/>
        <item x="16"/>
        <item x="61"/>
        <item x="318"/>
        <item x="64"/>
        <item x="62"/>
        <item x="192"/>
        <item x="310"/>
        <item x="66"/>
        <item x="263"/>
        <item x="329"/>
        <item x="379"/>
        <item x="18"/>
        <item x="12"/>
        <item x="395"/>
        <item x="399"/>
        <item x="67"/>
        <item x="261"/>
        <item x="63"/>
        <item x="376"/>
        <item x="14"/>
        <item x="380"/>
        <item x="65"/>
        <item x="392"/>
        <item x="349"/>
        <item x="330"/>
        <item x="344"/>
        <item x="69"/>
        <item x="353"/>
        <item x="350"/>
        <item x="41"/>
        <item x="17"/>
        <item x="188"/>
        <item x="308"/>
        <item x="187"/>
        <item x="11"/>
        <item x="243"/>
        <item x="396"/>
        <item x="40"/>
        <item x="195"/>
        <item x="394"/>
        <item x="378"/>
        <item x="53"/>
        <item x="43"/>
        <item x="408"/>
        <item x="345"/>
        <item x="153"/>
        <item x="42"/>
        <item x="230"/>
        <item x="226"/>
        <item x="290"/>
        <item x="375"/>
        <item x="374"/>
        <item x="80"/>
        <item x="398"/>
        <item x="304"/>
        <item x="157"/>
        <item x="342"/>
        <item x="372"/>
        <item x="38"/>
        <item x="236"/>
        <item x="247"/>
        <item x="351"/>
        <item x="191"/>
        <item x="39"/>
        <item x="257"/>
        <item x="371"/>
        <item x="253"/>
        <item x="189"/>
        <item x="193"/>
        <item x="234"/>
        <item x="251"/>
        <item x="149"/>
        <item x="233"/>
        <item x="225"/>
        <item x="190"/>
        <item x="334"/>
        <item x="255"/>
        <item x="228"/>
        <item x="49"/>
        <item x="258"/>
        <item x="417"/>
        <item x="37"/>
        <item x="252"/>
        <item x="309"/>
        <item x="239"/>
        <item x="400"/>
        <item x="113"/>
        <item x="341"/>
        <item x="122"/>
        <item x="377"/>
        <item x="340"/>
        <item x="50"/>
        <item x="227"/>
        <item x="54"/>
        <item x="403"/>
        <item x="47"/>
        <item x="51"/>
        <item x="229"/>
        <item x="254"/>
        <item x="185"/>
        <item x="109"/>
        <item x="369"/>
        <item x="250"/>
        <item x="370"/>
        <item x="114"/>
        <item x="352"/>
        <item x="391"/>
        <item x="148"/>
        <item x="256"/>
        <item x="77"/>
        <item x="390"/>
        <item x="111"/>
        <item x="337"/>
        <item x="78"/>
        <item x="406"/>
        <item x="367"/>
        <item x="150"/>
        <item x="418"/>
        <item x="179"/>
        <item x="10"/>
        <item x="232"/>
        <item x="411"/>
        <item x="181"/>
        <item x="306"/>
        <item x="52"/>
        <item x="338"/>
        <item x="131"/>
        <item x="168"/>
        <item x="123"/>
        <item x="368"/>
        <item x="147"/>
        <item x="81"/>
        <item x="235"/>
        <item x="343"/>
        <item x="116"/>
        <item x="415"/>
        <item x="366"/>
        <item x="186"/>
        <item x="108"/>
        <item x="231"/>
        <item x="178"/>
        <item x="326"/>
        <item x="401"/>
        <item x="132"/>
        <item x="121"/>
        <item x="365"/>
        <item x="112"/>
        <item x="305"/>
        <item x="404"/>
        <item x="299"/>
        <item x="35"/>
        <item x="339"/>
        <item x="104"/>
        <item x="120"/>
        <item x="410"/>
        <item x="48"/>
        <item x="167"/>
        <item x="240"/>
        <item x="165"/>
        <item x="307"/>
        <item x="163"/>
        <item x="160"/>
        <item x="292"/>
        <item x="320"/>
        <item x="76"/>
        <item x="33"/>
        <item x="409"/>
        <item x="293"/>
        <item x="322"/>
        <item x="324"/>
        <item x="176"/>
        <item x="364"/>
        <item x="300"/>
        <item x="402"/>
        <item x="110"/>
        <item x="197"/>
        <item x="161"/>
        <item x="36"/>
        <item x="327"/>
        <item x="75"/>
        <item x="199"/>
        <item x="412"/>
        <item x="413"/>
        <item x="212"/>
        <item x="183"/>
        <item x="180"/>
        <item x="74"/>
        <item x="125"/>
        <item x="196"/>
        <item x="416"/>
        <item x="7"/>
        <item x="46"/>
        <item x="73"/>
        <item x="145"/>
        <item x="184"/>
        <item x="319"/>
        <item x="0"/>
        <item x="34"/>
        <item x="3"/>
        <item x="383"/>
        <item x="105"/>
        <item x="118"/>
        <item x="115"/>
        <item x="144"/>
        <item x="295"/>
        <item x="238"/>
        <item x="182"/>
        <item x="20"/>
        <item x="279"/>
        <item x="140"/>
        <item x="117"/>
        <item x="106"/>
        <item x="107"/>
        <item x="282"/>
        <item x="284"/>
        <item x="384"/>
        <item x="285"/>
        <item x="146"/>
        <item x="31"/>
        <item x="4"/>
        <item x="389"/>
        <item x="294"/>
        <item x="405"/>
        <item x="103"/>
        <item x="2"/>
        <item x="297"/>
        <item x="174"/>
        <item x="1"/>
        <item x="129"/>
        <item x="72"/>
        <item x="5"/>
        <item x="98"/>
        <item x="414"/>
        <item x="302"/>
        <item x="164"/>
        <item x="162"/>
        <item x="177"/>
        <item x="100"/>
        <item x="124"/>
        <item x="386"/>
        <item x="296"/>
        <item x="71"/>
        <item x="136"/>
        <item x="70"/>
        <item x="321"/>
        <item x="141"/>
        <item x="142"/>
        <item x="206"/>
        <item x="325"/>
        <item x="19"/>
        <item x="170"/>
        <item x="26"/>
        <item x="278"/>
        <item x="298"/>
        <item x="323"/>
        <item x="208"/>
        <item x="166"/>
        <item x="207"/>
        <item x="27"/>
        <item x="30"/>
        <item x="130"/>
        <item x="25"/>
        <item x="32"/>
        <item x="281"/>
        <item x="97"/>
        <item x="198"/>
        <item x="172"/>
        <item x="213"/>
        <item x="102"/>
        <item x="388"/>
        <item x="24"/>
        <item x="29"/>
        <item x="387"/>
        <item x="99"/>
        <item x="210"/>
        <item x="28"/>
        <item x="84"/>
        <item x="277"/>
        <item x="169"/>
        <item x="101"/>
        <item x="385"/>
        <item x="276"/>
        <item x="139"/>
        <item x="127"/>
        <item x="137"/>
        <item x="126"/>
        <item x="301"/>
        <item x="8"/>
        <item x="275"/>
        <item x="82"/>
        <item x="143"/>
        <item x="280"/>
        <item x="22"/>
        <item x="407"/>
        <item x="362"/>
        <item x="171"/>
        <item x="175"/>
        <item x="6"/>
        <item x="135"/>
        <item x="355"/>
        <item x="211"/>
        <item x="138"/>
        <item x="134"/>
        <item x="356"/>
        <item x="205"/>
        <item x="21"/>
        <item x="363"/>
        <item x="237"/>
        <item x="303"/>
        <item x="119"/>
        <item x="283"/>
        <item x="360"/>
        <item x="209"/>
        <item x="201"/>
        <item x="173"/>
        <item x="273"/>
        <item x="357"/>
        <item x="133"/>
        <item x="271"/>
        <item x="358"/>
        <item x="86"/>
        <item x="128"/>
        <item x="268"/>
        <item x="274"/>
        <item x="359"/>
        <item x="83"/>
        <item x="200"/>
        <item x="23"/>
        <item x="272"/>
        <item x="269"/>
        <item x="203"/>
        <item x="361"/>
        <item x="270"/>
        <item x="204"/>
        <item x="202"/>
        <item x="85"/>
        <item x="87"/>
        <item x="424"/>
        <item t="default"/>
      </items>
    </pivotField>
    <pivotField showAll="0"/>
    <pivotField showAll="0"/>
    <pivotField showAll="0"/>
    <pivotField showAll="0"/>
    <pivotField axis="axisRow" showAll="0">
      <items count="403">
        <item x="208"/>
        <item x="201"/>
        <item x="225"/>
        <item x="227"/>
        <item x="203"/>
        <item x="207"/>
        <item x="202"/>
        <item x="205"/>
        <item x="131"/>
        <item x="226"/>
        <item x="64"/>
        <item x="63"/>
        <item x="229"/>
        <item x="117"/>
        <item x="134"/>
        <item x="116"/>
        <item x="307"/>
        <item x="57"/>
        <item x="206"/>
        <item x="204"/>
        <item x="145"/>
        <item x="228"/>
        <item x="230"/>
        <item x="49"/>
        <item x="308"/>
        <item x="129"/>
        <item x="273"/>
        <item x="119"/>
        <item x="62"/>
        <item x="133"/>
        <item x="309"/>
        <item x="305"/>
        <item x="231"/>
        <item x="265"/>
        <item x="50"/>
        <item x="59"/>
        <item x="130"/>
        <item x="215"/>
        <item x="313"/>
        <item x="147"/>
        <item x="271"/>
        <item x="257"/>
        <item x="352"/>
        <item x="51"/>
        <item x="311"/>
        <item x="393"/>
        <item x="306"/>
        <item x="310"/>
        <item x="132"/>
        <item x="379"/>
        <item x="115"/>
        <item x="266"/>
        <item x="121"/>
        <item x="113"/>
        <item x="169"/>
        <item x="174"/>
        <item x="232"/>
        <item x="316"/>
        <item x="315"/>
        <item x="146"/>
        <item x="376"/>
        <item x="177"/>
        <item x="317"/>
        <item x="387"/>
        <item x="43"/>
        <item x="345"/>
        <item x="118"/>
        <item x="41"/>
        <item x="14"/>
        <item x="289"/>
        <item x="372"/>
        <item x="375"/>
        <item x="105"/>
        <item x="61"/>
        <item x="329"/>
        <item x="135"/>
        <item x="294"/>
        <item x="9"/>
        <item x="274"/>
        <item x="278"/>
        <item x="151"/>
        <item x="293"/>
        <item x="120"/>
        <item x="397"/>
        <item x="46"/>
        <item x="170"/>
        <item x="161"/>
        <item x="12"/>
        <item x="371"/>
        <item x="275"/>
        <item x="267"/>
        <item x="399"/>
        <item x="152"/>
        <item x="374"/>
        <item x="279"/>
        <item x="58"/>
        <item x="373"/>
        <item x="114"/>
        <item x="42"/>
        <item x="47"/>
        <item x="219"/>
        <item x="394"/>
        <item x="370"/>
        <item x="223"/>
        <item x="171"/>
        <item x="388"/>
        <item x="318"/>
        <item x="148"/>
        <item x="167"/>
        <item x="385"/>
        <item x="276"/>
        <item x="369"/>
        <item x="224"/>
        <item x="321"/>
        <item x="277"/>
        <item x="48"/>
        <item x="163"/>
        <item x="11"/>
        <item x="269"/>
        <item x="222"/>
        <item x="291"/>
        <item x="96"/>
        <item x="395"/>
        <item x="44"/>
        <item x="334"/>
        <item x="292"/>
        <item x="18"/>
        <item x="164"/>
        <item x="165"/>
        <item x="45"/>
        <item x="386"/>
        <item x="221"/>
        <item x="380"/>
        <item x="332"/>
        <item x="360"/>
        <item x="297"/>
        <item x="149"/>
        <item x="213"/>
        <item x="396"/>
        <item x="290"/>
        <item x="312"/>
        <item x="166"/>
        <item x="235"/>
        <item x="325"/>
        <item x="95"/>
        <item x="398"/>
        <item x="162"/>
        <item x="175"/>
        <item x="82"/>
        <item x="150"/>
        <item x="324"/>
        <item x="214"/>
        <item x="326"/>
        <item x="179"/>
        <item x="359"/>
        <item x="180"/>
        <item x="330"/>
        <item x="122"/>
        <item x="19"/>
        <item x="299"/>
        <item x="331"/>
        <item x="77"/>
        <item x="10"/>
        <item x="168"/>
        <item x="17"/>
        <item x="270"/>
        <item x="333"/>
        <item x="127"/>
        <item x="107"/>
        <item x="110"/>
        <item x="323"/>
        <item x="13"/>
        <item x="314"/>
        <item x="319"/>
        <item x="378"/>
        <item x="383"/>
        <item x="183"/>
        <item x="111"/>
        <item x="322"/>
        <item x="78"/>
        <item x="123"/>
        <item x="280"/>
        <item x="193"/>
        <item x="295"/>
        <item x="327"/>
        <item x="260"/>
        <item x="25"/>
        <item x="346"/>
        <item x="92"/>
        <item x="381"/>
        <item x="173"/>
        <item x="21"/>
        <item x="76"/>
        <item x="20"/>
        <item x="353"/>
        <item x="52"/>
        <item x="157"/>
        <item x="178"/>
        <item x="304"/>
        <item x="15"/>
        <item x="298"/>
        <item x="259"/>
        <item x="60"/>
        <item x="300"/>
        <item x="361"/>
        <item x="182"/>
        <item x="400"/>
        <item x="108"/>
        <item x="159"/>
        <item x="22"/>
        <item x="391"/>
        <item x="363"/>
        <item x="199"/>
        <item x="351"/>
        <item x="158"/>
        <item x="198"/>
        <item x="83"/>
        <item x="377"/>
        <item x="384"/>
        <item x="220"/>
        <item x="156"/>
        <item x="109"/>
        <item x="350"/>
        <item x="81"/>
        <item x="301"/>
        <item x="250"/>
        <item x="258"/>
        <item x="303"/>
        <item x="261"/>
        <item x="262"/>
        <item x="75"/>
        <item x="354"/>
        <item x="272"/>
        <item x="194"/>
        <item x="254"/>
        <item x="382"/>
        <item x="89"/>
        <item x="153"/>
        <item x="296"/>
        <item x="124"/>
        <item x="176"/>
        <item x="251"/>
        <item x="181"/>
        <item x="106"/>
        <item x="27"/>
        <item x="362"/>
        <item x="392"/>
        <item x="366"/>
        <item x="97"/>
        <item x="91"/>
        <item x="102"/>
        <item x="390"/>
        <item x="54"/>
        <item x="246"/>
        <item x="238"/>
        <item x="302"/>
        <item x="328"/>
        <item x="355"/>
        <item x="103"/>
        <item x="263"/>
        <item x="197"/>
        <item x="218"/>
        <item x="154"/>
        <item x="195"/>
        <item x="335"/>
        <item x="74"/>
        <item x="196"/>
        <item x="31"/>
        <item x="255"/>
        <item x="253"/>
        <item x="389"/>
        <item x="367"/>
        <item x="172"/>
        <item x="143"/>
        <item x="40"/>
        <item x="248"/>
        <item x="349"/>
        <item x="104"/>
        <item x="216"/>
        <item x="23"/>
        <item x="125"/>
        <item x="160"/>
        <item x="247"/>
        <item x="53"/>
        <item x="39"/>
        <item x="100"/>
        <item x="252"/>
        <item x="155"/>
        <item x="94"/>
        <item x="55"/>
        <item x="79"/>
        <item x="256"/>
        <item x="28"/>
        <item x="347"/>
        <item x="364"/>
        <item x="112"/>
        <item x="98"/>
        <item x="249"/>
        <item x="184"/>
        <item x="101"/>
        <item x="348"/>
        <item x="126"/>
        <item x="368"/>
        <item x="210"/>
        <item x="358"/>
        <item x="243"/>
        <item x="236"/>
        <item x="200"/>
        <item x="99"/>
        <item x="24"/>
        <item x="142"/>
        <item x="244"/>
        <item x="237"/>
        <item x="90"/>
        <item x="287"/>
        <item x="30"/>
        <item x="357"/>
        <item x="365"/>
        <item x="38"/>
        <item x="56"/>
        <item x="209"/>
        <item x="283"/>
        <item x="93"/>
        <item x="281"/>
        <item x="37"/>
        <item x="245"/>
        <item x="336"/>
        <item x="337"/>
        <item x="282"/>
        <item x="264"/>
        <item x="234"/>
        <item x="239"/>
        <item x="36"/>
        <item x="242"/>
        <item x="241"/>
        <item x="88"/>
        <item x="217"/>
        <item x="35"/>
        <item x="338"/>
        <item x="191"/>
        <item x="26"/>
        <item x="233"/>
        <item x="356"/>
        <item x="339"/>
        <item x="16"/>
        <item x="80"/>
        <item x="87"/>
        <item x="34"/>
        <item x="4"/>
        <item x="33"/>
        <item x="29"/>
        <item x="240"/>
        <item x="268"/>
        <item x="140"/>
        <item x="84"/>
        <item x="211"/>
        <item x="285"/>
        <item x="128"/>
        <item x="137"/>
        <item x="7"/>
        <item x="141"/>
        <item x="139"/>
        <item x="136"/>
        <item x="32"/>
        <item x="138"/>
        <item x="284"/>
        <item x="343"/>
        <item x="190"/>
        <item x="286"/>
        <item x="66"/>
        <item x="144"/>
        <item x="6"/>
        <item x="186"/>
        <item x="342"/>
        <item x="65"/>
        <item x="320"/>
        <item x="72"/>
        <item x="341"/>
        <item x="189"/>
        <item x="5"/>
        <item x="8"/>
        <item x="340"/>
        <item x="67"/>
        <item x="212"/>
        <item x="192"/>
        <item x="188"/>
        <item x="73"/>
        <item x="288"/>
        <item x="85"/>
        <item x="344"/>
        <item x="187"/>
        <item x="3"/>
        <item x="1"/>
        <item x="185"/>
        <item x="2"/>
        <item x="86"/>
        <item x="68"/>
        <item x="71"/>
        <item x="70"/>
        <item x="69"/>
        <item x="0"/>
        <item x="401"/>
        <item t="default"/>
      </items>
    </pivotField>
  </pivotFields>
  <rowFields count="1">
    <field x="38"/>
  </rowFields>
  <rowItems count="2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401"/>
    </i>
    <i t="grand">
      <x/>
    </i>
  </rowItems>
  <colItems count="1">
    <i/>
  </colItems>
  <dataFields count="1">
    <dataField name="Average of Deaths 65+ years % Pop" fld="33" subtotal="average" baseField="38" baseItem="0" numFmtId="165"/>
  </dataFields>
  <formats count="14">
    <format dxfId="13">
      <pivotArea dataOnly="0" labelOnly="1" fieldPosition="0">
        <references count="1">
          <reference field="38"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12">
      <pivotArea dataOnly="0" labelOnly="1" fieldPosition="0">
        <references count="1">
          <reference field="38"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11">
      <pivotArea dataOnly="0" labelOnly="1" fieldPosition="0">
        <references count="1">
          <reference field="38"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10">
      <pivotArea dataOnly="0" labelOnly="1" fieldPosition="0">
        <references count="1">
          <reference field="38"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9">
      <pivotArea dataOnly="0" labelOnly="1" fieldPosition="0">
        <references count="1">
          <reference field="38" count="2">
            <x v="400"/>
            <x v="401"/>
          </reference>
        </references>
      </pivotArea>
    </format>
    <format dxfId="8">
      <pivotArea field="38" type="button" dataOnly="0" labelOnly="1" outline="0" axis="axisRow" fieldPosition="0"/>
    </format>
    <format dxfId="7">
      <pivotArea dataOnly="0" labelOnly="1" fieldPosition="0">
        <references count="1">
          <reference field="38"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6">
      <pivotArea dataOnly="0" labelOnly="1" fieldPosition="0">
        <references count="1">
          <reference field="38"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5">
      <pivotArea dataOnly="0" labelOnly="1" fieldPosition="0">
        <references count="1">
          <reference field="38"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4">
      <pivotArea dataOnly="0" labelOnly="1" fieldPosition="0">
        <references count="1">
          <reference field="38"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3">
      <pivotArea dataOnly="0" labelOnly="1" fieldPosition="0">
        <references count="1">
          <reference field="38" count="1">
            <x v="401"/>
          </reference>
        </references>
      </pivotArea>
    </format>
    <format dxfId="2">
      <pivotArea dataOnly="0" labelOnly="1" grandRow="1" outline="0" fieldPosition="0"/>
    </format>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filters count="1">
    <filter fld="38" type="captionLessThan" evalOrder="-1" id="2" stringValue1="0.0148">
      <autoFilter ref="A1">
        <filterColumn colId="0">
          <customFilters>
            <customFilter operator="lessThan" val="1.4800000000000001E-2"/>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7E5C7B-7836-426A-8608-97DE4C43AA79}" name="PivotTable1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LI %">
  <location ref="D3:E205" firstHeaderRow="1" firstDataRow="1" firstDataCol="1"/>
  <pivotFields count="39">
    <pivotField showAll="0">
      <items count="4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26">
        <item x="9"/>
        <item x="88"/>
        <item x="60"/>
        <item x="221"/>
        <item x="57"/>
        <item x="55"/>
        <item x="287"/>
        <item x="335"/>
        <item x="420"/>
        <item x="419"/>
        <item x="56"/>
        <item x="422"/>
        <item x="331"/>
        <item x="216"/>
        <item x="382"/>
        <item x="95"/>
        <item x="214"/>
        <item x="248"/>
        <item x="58"/>
        <item x="288"/>
        <item x="286"/>
        <item x="91"/>
        <item x="154"/>
        <item x="346"/>
        <item x="156"/>
        <item x="289"/>
        <item x="217"/>
        <item x="241"/>
        <item x="423"/>
        <item x="93"/>
        <item x="246"/>
        <item x="90"/>
        <item x="219"/>
        <item x="333"/>
        <item x="421"/>
        <item x="158"/>
        <item x="59"/>
        <item x="348"/>
        <item x="381"/>
        <item x="242"/>
        <item x="220"/>
        <item x="317"/>
        <item x="267"/>
        <item x="215"/>
        <item x="262"/>
        <item x="266"/>
        <item x="222"/>
        <item x="151"/>
        <item x="291"/>
        <item x="265"/>
        <item x="94"/>
        <item x="245"/>
        <item x="315"/>
        <item x="313"/>
        <item x="332"/>
        <item x="89"/>
        <item x="336"/>
        <item x="249"/>
        <item x="259"/>
        <item x="328"/>
        <item x="312"/>
        <item x="194"/>
        <item x="316"/>
        <item x="264"/>
        <item x="347"/>
        <item x="155"/>
        <item x="45"/>
        <item x="354"/>
        <item x="152"/>
        <item x="44"/>
        <item x="96"/>
        <item x="311"/>
        <item x="393"/>
        <item x="373"/>
        <item x="218"/>
        <item x="260"/>
        <item x="314"/>
        <item x="244"/>
        <item x="92"/>
        <item x="223"/>
        <item x="397"/>
        <item x="159"/>
        <item x="79"/>
        <item x="13"/>
        <item x="15"/>
        <item x="224"/>
        <item x="68"/>
        <item x="16"/>
        <item x="61"/>
        <item x="318"/>
        <item x="64"/>
        <item x="62"/>
        <item x="192"/>
        <item x="310"/>
        <item x="66"/>
        <item x="263"/>
        <item x="329"/>
        <item x="379"/>
        <item x="18"/>
        <item x="12"/>
        <item x="395"/>
        <item x="399"/>
        <item x="67"/>
        <item x="261"/>
        <item x="63"/>
        <item x="376"/>
        <item x="14"/>
        <item x="380"/>
        <item x="65"/>
        <item x="392"/>
        <item x="349"/>
        <item x="330"/>
        <item x="344"/>
        <item x="69"/>
        <item x="353"/>
        <item x="350"/>
        <item x="41"/>
        <item x="17"/>
        <item x="188"/>
        <item x="308"/>
        <item x="187"/>
        <item x="11"/>
        <item x="243"/>
        <item x="396"/>
        <item x="40"/>
        <item x="195"/>
        <item x="394"/>
        <item x="378"/>
        <item x="53"/>
        <item x="43"/>
        <item x="408"/>
        <item x="345"/>
        <item x="153"/>
        <item x="42"/>
        <item x="230"/>
        <item x="226"/>
        <item x="290"/>
        <item x="375"/>
        <item x="374"/>
        <item x="80"/>
        <item x="398"/>
        <item x="304"/>
        <item x="157"/>
        <item x="342"/>
        <item x="372"/>
        <item x="38"/>
        <item x="236"/>
        <item x="247"/>
        <item x="351"/>
        <item x="191"/>
        <item x="39"/>
        <item x="257"/>
        <item x="371"/>
        <item x="253"/>
        <item x="189"/>
        <item x="193"/>
        <item x="234"/>
        <item x="251"/>
        <item x="149"/>
        <item x="233"/>
        <item x="225"/>
        <item x="190"/>
        <item x="334"/>
        <item x="255"/>
        <item x="228"/>
        <item x="49"/>
        <item x="258"/>
        <item x="417"/>
        <item x="37"/>
        <item x="252"/>
        <item x="309"/>
        <item x="239"/>
        <item x="400"/>
        <item x="113"/>
        <item x="341"/>
        <item x="122"/>
        <item x="377"/>
        <item x="340"/>
        <item x="50"/>
        <item x="227"/>
        <item x="54"/>
        <item x="403"/>
        <item x="47"/>
        <item x="51"/>
        <item x="229"/>
        <item x="254"/>
        <item x="185"/>
        <item x="109"/>
        <item x="369"/>
        <item x="250"/>
        <item x="370"/>
        <item x="114"/>
        <item x="352"/>
        <item x="391"/>
        <item x="148"/>
        <item x="256"/>
        <item x="77"/>
        <item x="390"/>
        <item x="111"/>
        <item x="337"/>
        <item x="78"/>
        <item x="406"/>
        <item x="367"/>
        <item x="150"/>
        <item x="418"/>
        <item x="179"/>
        <item x="10"/>
        <item x="232"/>
        <item x="411"/>
        <item x="181"/>
        <item x="306"/>
        <item x="52"/>
        <item x="338"/>
        <item x="131"/>
        <item x="168"/>
        <item x="123"/>
        <item x="368"/>
        <item x="147"/>
        <item x="81"/>
        <item x="235"/>
        <item x="343"/>
        <item x="116"/>
        <item x="415"/>
        <item x="366"/>
        <item x="186"/>
        <item x="108"/>
        <item x="231"/>
        <item x="178"/>
        <item x="326"/>
        <item x="401"/>
        <item x="132"/>
        <item x="121"/>
        <item x="365"/>
        <item x="112"/>
        <item x="305"/>
        <item x="404"/>
        <item x="299"/>
        <item x="35"/>
        <item x="339"/>
        <item x="104"/>
        <item x="120"/>
        <item x="410"/>
        <item x="48"/>
        <item x="167"/>
        <item x="240"/>
        <item x="165"/>
        <item x="307"/>
        <item x="163"/>
        <item x="160"/>
        <item x="292"/>
        <item x="320"/>
        <item x="76"/>
        <item x="33"/>
        <item x="409"/>
        <item x="293"/>
        <item x="322"/>
        <item x="324"/>
        <item x="176"/>
        <item x="364"/>
        <item x="300"/>
        <item x="402"/>
        <item x="110"/>
        <item x="197"/>
        <item x="161"/>
        <item x="36"/>
        <item x="327"/>
        <item x="75"/>
        <item x="199"/>
        <item x="412"/>
        <item x="413"/>
        <item x="212"/>
        <item x="183"/>
        <item x="180"/>
        <item x="74"/>
        <item x="125"/>
        <item x="196"/>
        <item x="416"/>
        <item x="7"/>
        <item x="46"/>
        <item x="73"/>
        <item x="145"/>
        <item x="184"/>
        <item x="319"/>
        <item x="0"/>
        <item x="34"/>
        <item x="3"/>
        <item x="383"/>
        <item x="105"/>
        <item x="118"/>
        <item x="115"/>
        <item x="144"/>
        <item x="295"/>
        <item x="238"/>
        <item x="182"/>
        <item x="20"/>
        <item x="279"/>
        <item x="140"/>
        <item x="117"/>
        <item x="106"/>
        <item x="107"/>
        <item x="282"/>
        <item x="284"/>
        <item x="384"/>
        <item x="285"/>
        <item x="146"/>
        <item x="31"/>
        <item x="4"/>
        <item x="389"/>
        <item x="294"/>
        <item x="405"/>
        <item x="103"/>
        <item x="2"/>
        <item x="297"/>
        <item x="174"/>
        <item x="1"/>
        <item x="129"/>
        <item x="72"/>
        <item x="5"/>
        <item x="98"/>
        <item x="414"/>
        <item x="302"/>
        <item x="164"/>
        <item x="162"/>
        <item x="177"/>
        <item x="100"/>
        <item x="124"/>
        <item x="386"/>
        <item x="296"/>
        <item x="71"/>
        <item x="136"/>
        <item x="70"/>
        <item x="321"/>
        <item x="141"/>
        <item x="142"/>
        <item x="206"/>
        <item x="325"/>
        <item x="19"/>
        <item x="170"/>
        <item x="26"/>
        <item x="278"/>
        <item x="298"/>
        <item x="323"/>
        <item x="208"/>
        <item x="166"/>
        <item x="207"/>
        <item x="27"/>
        <item x="30"/>
        <item x="130"/>
        <item x="25"/>
        <item x="32"/>
        <item x="281"/>
        <item x="97"/>
        <item x="198"/>
        <item x="172"/>
        <item x="213"/>
        <item x="102"/>
        <item x="388"/>
        <item x="24"/>
        <item x="29"/>
        <item x="387"/>
        <item x="99"/>
        <item x="210"/>
        <item x="28"/>
        <item x="84"/>
        <item x="277"/>
        <item x="169"/>
        <item x="101"/>
        <item x="385"/>
        <item x="276"/>
        <item x="139"/>
        <item x="127"/>
        <item x="137"/>
        <item x="126"/>
        <item x="301"/>
        <item x="8"/>
        <item x="275"/>
        <item x="82"/>
        <item x="143"/>
        <item x="280"/>
        <item x="22"/>
        <item x="407"/>
        <item x="362"/>
        <item x="171"/>
        <item x="175"/>
        <item x="6"/>
        <item x="135"/>
        <item x="355"/>
        <item x="211"/>
        <item x="138"/>
        <item x="134"/>
        <item x="356"/>
        <item x="205"/>
        <item x="21"/>
        <item x="363"/>
        <item x="237"/>
        <item x="303"/>
        <item x="119"/>
        <item x="283"/>
        <item x="360"/>
        <item x="209"/>
        <item x="201"/>
        <item x="173"/>
        <item x="273"/>
        <item x="357"/>
        <item x="133"/>
        <item x="271"/>
        <item x="358"/>
        <item x="86"/>
        <item x="128"/>
        <item x="268"/>
        <item x="274"/>
        <item x="359"/>
        <item x="83"/>
        <item x="200"/>
        <item x="23"/>
        <item x="272"/>
        <item x="269"/>
        <item x="203"/>
        <item x="361"/>
        <item x="270"/>
        <item x="204"/>
        <item x="202"/>
        <item x="85"/>
        <item x="87"/>
        <item x="424"/>
        <item t="default"/>
      </items>
    </pivotField>
    <pivotField showAll="0"/>
    <pivotField showAll="0"/>
    <pivotField showAll="0"/>
    <pivotField showAll="0"/>
    <pivotField axis="axisRow" showAll="0">
      <items count="403">
        <item x="208"/>
        <item x="201"/>
        <item x="225"/>
        <item x="227"/>
        <item x="203"/>
        <item x="207"/>
        <item x="202"/>
        <item x="205"/>
        <item x="131"/>
        <item x="226"/>
        <item x="64"/>
        <item x="63"/>
        <item x="229"/>
        <item x="117"/>
        <item x="134"/>
        <item x="116"/>
        <item x="307"/>
        <item x="57"/>
        <item x="206"/>
        <item x="204"/>
        <item x="145"/>
        <item x="228"/>
        <item x="230"/>
        <item x="49"/>
        <item x="308"/>
        <item x="129"/>
        <item x="273"/>
        <item x="119"/>
        <item x="62"/>
        <item x="133"/>
        <item x="309"/>
        <item x="305"/>
        <item x="231"/>
        <item x="265"/>
        <item x="50"/>
        <item x="59"/>
        <item x="130"/>
        <item x="215"/>
        <item x="313"/>
        <item x="147"/>
        <item x="271"/>
        <item x="257"/>
        <item x="352"/>
        <item x="51"/>
        <item x="311"/>
        <item x="393"/>
        <item x="306"/>
        <item x="310"/>
        <item x="132"/>
        <item x="379"/>
        <item x="115"/>
        <item x="266"/>
        <item x="121"/>
        <item x="113"/>
        <item x="169"/>
        <item x="174"/>
        <item x="232"/>
        <item x="316"/>
        <item x="315"/>
        <item x="146"/>
        <item x="376"/>
        <item x="177"/>
        <item x="317"/>
        <item x="387"/>
        <item x="43"/>
        <item x="345"/>
        <item x="118"/>
        <item x="41"/>
        <item x="14"/>
        <item x="289"/>
        <item x="372"/>
        <item x="375"/>
        <item x="105"/>
        <item x="61"/>
        <item x="329"/>
        <item x="135"/>
        <item x="294"/>
        <item x="9"/>
        <item x="274"/>
        <item x="278"/>
        <item x="151"/>
        <item x="293"/>
        <item x="120"/>
        <item x="397"/>
        <item x="46"/>
        <item x="170"/>
        <item x="161"/>
        <item x="12"/>
        <item x="371"/>
        <item x="275"/>
        <item x="267"/>
        <item x="399"/>
        <item x="152"/>
        <item x="374"/>
        <item x="279"/>
        <item x="58"/>
        <item x="373"/>
        <item x="114"/>
        <item x="42"/>
        <item x="47"/>
        <item x="219"/>
        <item x="394"/>
        <item x="370"/>
        <item x="223"/>
        <item x="171"/>
        <item x="388"/>
        <item x="318"/>
        <item x="148"/>
        <item x="167"/>
        <item x="385"/>
        <item x="276"/>
        <item x="369"/>
        <item x="224"/>
        <item x="321"/>
        <item x="277"/>
        <item x="48"/>
        <item x="163"/>
        <item x="11"/>
        <item x="269"/>
        <item x="222"/>
        <item x="291"/>
        <item x="96"/>
        <item x="395"/>
        <item x="44"/>
        <item x="334"/>
        <item x="292"/>
        <item x="18"/>
        <item x="164"/>
        <item x="165"/>
        <item x="45"/>
        <item x="386"/>
        <item x="221"/>
        <item x="380"/>
        <item x="332"/>
        <item x="360"/>
        <item x="297"/>
        <item x="149"/>
        <item x="213"/>
        <item x="396"/>
        <item x="290"/>
        <item x="312"/>
        <item x="166"/>
        <item x="235"/>
        <item x="325"/>
        <item x="95"/>
        <item x="398"/>
        <item x="162"/>
        <item x="175"/>
        <item x="82"/>
        <item x="150"/>
        <item x="324"/>
        <item x="214"/>
        <item x="326"/>
        <item x="179"/>
        <item x="359"/>
        <item x="180"/>
        <item x="330"/>
        <item x="122"/>
        <item x="19"/>
        <item x="299"/>
        <item x="331"/>
        <item x="77"/>
        <item x="10"/>
        <item x="168"/>
        <item x="17"/>
        <item x="270"/>
        <item x="333"/>
        <item x="127"/>
        <item x="107"/>
        <item x="110"/>
        <item x="323"/>
        <item x="13"/>
        <item x="314"/>
        <item x="319"/>
        <item x="378"/>
        <item x="383"/>
        <item x="183"/>
        <item x="111"/>
        <item x="322"/>
        <item x="78"/>
        <item x="123"/>
        <item x="280"/>
        <item x="193"/>
        <item x="295"/>
        <item x="327"/>
        <item x="260"/>
        <item x="25"/>
        <item x="346"/>
        <item x="92"/>
        <item x="381"/>
        <item x="173"/>
        <item x="21"/>
        <item x="76"/>
        <item x="20"/>
        <item x="353"/>
        <item x="52"/>
        <item x="157"/>
        <item x="178"/>
        <item x="304"/>
        <item x="15"/>
        <item x="298"/>
        <item x="259"/>
        <item x="60"/>
        <item x="300"/>
        <item x="361"/>
        <item x="182"/>
        <item x="400"/>
        <item x="108"/>
        <item x="159"/>
        <item x="22"/>
        <item x="391"/>
        <item x="363"/>
        <item x="199"/>
        <item x="351"/>
        <item x="158"/>
        <item x="198"/>
        <item x="83"/>
        <item x="377"/>
        <item x="384"/>
        <item x="220"/>
        <item x="156"/>
        <item x="109"/>
        <item x="350"/>
        <item x="81"/>
        <item x="301"/>
        <item x="250"/>
        <item x="258"/>
        <item x="303"/>
        <item x="261"/>
        <item x="262"/>
        <item x="75"/>
        <item x="354"/>
        <item x="272"/>
        <item x="194"/>
        <item x="254"/>
        <item x="382"/>
        <item x="89"/>
        <item x="153"/>
        <item x="296"/>
        <item x="124"/>
        <item x="176"/>
        <item x="251"/>
        <item x="181"/>
        <item x="106"/>
        <item x="27"/>
        <item x="362"/>
        <item x="392"/>
        <item x="366"/>
        <item x="97"/>
        <item x="91"/>
        <item x="102"/>
        <item x="390"/>
        <item x="54"/>
        <item x="246"/>
        <item x="238"/>
        <item x="302"/>
        <item x="328"/>
        <item x="355"/>
        <item x="103"/>
        <item x="263"/>
        <item x="197"/>
        <item x="218"/>
        <item x="154"/>
        <item x="195"/>
        <item x="335"/>
        <item x="74"/>
        <item x="196"/>
        <item x="31"/>
        <item x="255"/>
        <item x="253"/>
        <item x="389"/>
        <item x="367"/>
        <item x="172"/>
        <item x="143"/>
        <item x="40"/>
        <item x="248"/>
        <item x="349"/>
        <item x="104"/>
        <item x="216"/>
        <item x="23"/>
        <item x="125"/>
        <item x="160"/>
        <item x="247"/>
        <item x="53"/>
        <item x="39"/>
        <item x="100"/>
        <item x="252"/>
        <item x="155"/>
        <item x="94"/>
        <item x="55"/>
        <item x="79"/>
        <item x="256"/>
        <item x="28"/>
        <item x="347"/>
        <item x="364"/>
        <item x="112"/>
        <item x="98"/>
        <item x="249"/>
        <item x="184"/>
        <item x="101"/>
        <item x="348"/>
        <item x="126"/>
        <item x="368"/>
        <item x="210"/>
        <item x="358"/>
        <item x="243"/>
        <item x="236"/>
        <item x="200"/>
        <item x="99"/>
        <item x="24"/>
        <item x="142"/>
        <item x="244"/>
        <item x="237"/>
        <item x="90"/>
        <item x="287"/>
        <item x="30"/>
        <item x="357"/>
        <item x="365"/>
        <item x="38"/>
        <item x="56"/>
        <item x="209"/>
        <item x="283"/>
        <item x="93"/>
        <item x="281"/>
        <item x="37"/>
        <item x="245"/>
        <item x="336"/>
        <item x="337"/>
        <item x="282"/>
        <item x="264"/>
        <item x="234"/>
        <item x="239"/>
        <item x="36"/>
        <item x="242"/>
        <item x="241"/>
        <item x="88"/>
        <item x="217"/>
        <item x="35"/>
        <item x="338"/>
        <item x="191"/>
        <item x="26"/>
        <item x="233"/>
        <item x="356"/>
        <item x="339"/>
        <item x="16"/>
        <item x="80"/>
        <item x="87"/>
        <item x="34"/>
        <item x="4"/>
        <item x="33"/>
        <item x="29"/>
        <item x="240"/>
        <item x="268"/>
        <item x="140"/>
        <item x="84"/>
        <item x="211"/>
        <item x="285"/>
        <item x="128"/>
        <item x="137"/>
        <item x="7"/>
        <item x="141"/>
        <item x="139"/>
        <item x="136"/>
        <item x="32"/>
        <item x="138"/>
        <item x="284"/>
        <item x="343"/>
        <item x="190"/>
        <item x="286"/>
        <item x="66"/>
        <item x="144"/>
        <item x="6"/>
        <item x="186"/>
        <item x="342"/>
        <item x="65"/>
        <item x="320"/>
        <item x="72"/>
        <item x="341"/>
        <item x="189"/>
        <item x="5"/>
        <item x="8"/>
        <item x="340"/>
        <item x="67"/>
        <item x="212"/>
        <item x="192"/>
        <item x="188"/>
        <item x="73"/>
        <item x="288"/>
        <item x="85"/>
        <item x="344"/>
        <item x="187"/>
        <item x="3"/>
        <item x="1"/>
        <item x="185"/>
        <item x="2"/>
        <item x="86"/>
        <item x="68"/>
        <item x="71"/>
        <item x="70"/>
        <item x="69"/>
        <item x="0"/>
        <item x="401"/>
        <item t="default"/>
      </items>
    </pivotField>
  </pivotFields>
  <rowFields count="1">
    <field x="38"/>
  </rowFields>
  <rowItems count="202">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t="grand">
      <x/>
    </i>
  </rowItems>
  <colItems count="1">
    <i/>
  </colItems>
  <dataFields count="1">
    <dataField name="Average of Deaths 65+ years % Pop" fld="33" subtotal="average" baseField="38" baseItem="0" numFmtId="165"/>
  </dataFields>
  <formats count="14">
    <format dxfId="27">
      <pivotArea dataOnly="0" labelOnly="1" fieldPosition="0">
        <references count="1">
          <reference field="38"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6">
      <pivotArea dataOnly="0" labelOnly="1" fieldPosition="0">
        <references count="1">
          <reference field="38"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25">
      <pivotArea dataOnly="0" labelOnly="1" fieldPosition="0">
        <references count="1">
          <reference field="38"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24">
      <pivotArea dataOnly="0" labelOnly="1" fieldPosition="0">
        <references count="1">
          <reference field="38"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23">
      <pivotArea dataOnly="0" labelOnly="1" fieldPosition="0">
        <references count="1">
          <reference field="38" count="2">
            <x v="400"/>
            <x v="401"/>
          </reference>
        </references>
      </pivotArea>
    </format>
    <format dxfId="22">
      <pivotArea field="38" type="button" dataOnly="0" labelOnly="1" outline="0" axis="axisRow" fieldPosition="0"/>
    </format>
    <format dxfId="21">
      <pivotArea dataOnly="0" labelOnly="1" fieldPosition="0">
        <references count="1">
          <reference field="38"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20">
      <pivotArea dataOnly="0" labelOnly="1" fieldPosition="0">
        <references count="1">
          <reference field="38"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19">
      <pivotArea dataOnly="0" labelOnly="1" fieldPosition="0">
        <references count="1">
          <reference field="38"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18">
      <pivotArea dataOnly="0" labelOnly="1" fieldPosition="0">
        <references count="1">
          <reference field="38"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17">
      <pivotArea dataOnly="0" labelOnly="1" fieldPosition="0">
        <references count="1">
          <reference field="38" count="1">
            <x v="400"/>
          </reference>
        </references>
      </pivotArea>
    </format>
    <format dxfId="16">
      <pivotArea dataOnly="0" labelOnly="1" grandRow="1" outline="0" fieldPosition="0"/>
    </format>
    <format dxfId="15">
      <pivotArea outline="0" collapsedLevelsAreSubtotals="1" fieldPosition="0"/>
    </format>
    <format dxfId="14">
      <pivotArea dataOnly="0" labelOnly="1" outline="0" axis="axisValues" fieldPosition="0"/>
    </format>
  </formats>
  <pivotTableStyleInfo name="PivotStyleLight16" showRowHeaders="1" showColHeaders="1" showRowStripes="0" showColStripes="0" showLastColumn="1"/>
  <filters count="1">
    <filter fld="38" type="captionGreaterThanOrEqual" evalOrder="-1" id="3" stringValue1="0.0148">
      <autoFilter ref="A1">
        <filterColumn colId="0">
          <customFilters>
            <customFilter operator="greaterThanOrEqual" val="1.4800000000000001E-2"/>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85DC1-F945-427A-AD73-72303116A5FB}">
  <sheetPr>
    <tabColor theme="7"/>
  </sheetPr>
  <dimension ref="A1:J25"/>
  <sheetViews>
    <sheetView tabSelected="1" topLeftCell="A3" workbookViewId="0">
      <selection activeCell="M12" sqref="M12"/>
    </sheetView>
  </sheetViews>
  <sheetFormatPr defaultRowHeight="15" x14ac:dyDescent="0.25"/>
  <cols>
    <col min="1" max="1" width="34" customWidth="1"/>
    <col min="2" max="2" width="31" customWidth="1"/>
    <col min="3" max="3" width="12" customWidth="1"/>
    <col min="14" max="14" width="14.5703125" customWidth="1"/>
  </cols>
  <sheetData>
    <row r="1" spans="1:10" ht="21" x14ac:dyDescent="0.35">
      <c r="A1" s="48" t="s">
        <v>1301</v>
      </c>
      <c r="B1" s="48"/>
      <c r="C1" s="48"/>
      <c r="D1" s="48"/>
      <c r="E1" s="48"/>
      <c r="F1" s="48"/>
      <c r="G1" s="48"/>
      <c r="H1" s="48"/>
      <c r="I1" s="48"/>
      <c r="J1" s="48"/>
    </row>
    <row r="2" spans="1:10" ht="21" x14ac:dyDescent="0.35">
      <c r="A2" s="18"/>
      <c r="B2" s="18"/>
      <c r="C2" s="18"/>
      <c r="D2" s="18"/>
      <c r="E2" s="18"/>
      <c r="F2" s="18"/>
      <c r="G2" s="18"/>
      <c r="H2" s="18"/>
      <c r="I2" s="18"/>
      <c r="J2" s="18"/>
    </row>
    <row r="3" spans="1:10" ht="66.75" customHeight="1" x14ac:dyDescent="0.25">
      <c r="A3" s="58" t="s">
        <v>1333</v>
      </c>
      <c r="B3" s="59"/>
      <c r="C3" s="59"/>
      <c r="D3" s="59"/>
      <c r="E3" s="59"/>
      <c r="F3" s="59"/>
      <c r="G3" s="59"/>
      <c r="H3" s="59"/>
      <c r="I3" s="59"/>
      <c r="J3" s="60"/>
    </row>
    <row r="4" spans="1:10" ht="19.5" customHeight="1" x14ac:dyDescent="0.25">
      <c r="A4" s="49" t="s">
        <v>1311</v>
      </c>
      <c r="B4" s="50"/>
      <c r="C4" s="50"/>
      <c r="D4" s="50"/>
      <c r="E4" s="50"/>
      <c r="F4" s="50"/>
      <c r="G4" s="50"/>
      <c r="H4" s="50"/>
      <c r="I4" s="50"/>
      <c r="J4" s="51"/>
    </row>
    <row r="5" spans="1:10" x14ac:dyDescent="0.25">
      <c r="A5" s="45" t="s">
        <v>1312</v>
      </c>
      <c r="B5" s="46" t="s">
        <v>1310</v>
      </c>
      <c r="C5" s="29">
        <f>AVERAGE(Pop_Integrated!AM2:AM460)</f>
        <v>1.6986946647961541E-2</v>
      </c>
      <c r="J5" s="30"/>
    </row>
    <row r="6" spans="1:10" x14ac:dyDescent="0.25">
      <c r="A6" s="5"/>
      <c r="B6" t="s">
        <v>1302</v>
      </c>
      <c r="C6" s="40">
        <f>MEDIAN(Pop_Integrated!AM2:AM460)</f>
        <v>1.4820212037266672E-2</v>
      </c>
      <c r="J6" s="30"/>
    </row>
    <row r="7" spans="1:10" x14ac:dyDescent="0.25">
      <c r="A7" s="5"/>
      <c r="B7" t="s">
        <v>1303</v>
      </c>
      <c r="C7" s="29">
        <f>MIN(Pop_Integrated!AM2:AM460)</f>
        <v>1.2676978194219573E-3</v>
      </c>
      <c r="J7" s="30"/>
    </row>
    <row r="8" spans="1:10" x14ac:dyDescent="0.25">
      <c r="A8" s="5"/>
      <c r="B8" t="s">
        <v>1304</v>
      </c>
      <c r="C8" s="29">
        <f>MAX(Pop_Integrated!AM2:AM460)</f>
        <v>7.6365625213645996E-2</v>
      </c>
      <c r="J8" s="30"/>
    </row>
    <row r="9" spans="1:10" x14ac:dyDescent="0.25">
      <c r="A9" s="5" t="s">
        <v>1305</v>
      </c>
      <c r="B9" t="s">
        <v>1306</v>
      </c>
      <c r="C9" s="1">
        <f>AVERAGE(Pop_Integrated!AL2:AL460)</f>
        <v>388.18065659723334</v>
      </c>
      <c r="J9" s="30"/>
    </row>
    <row r="10" spans="1:10" x14ac:dyDescent="0.25">
      <c r="A10" s="5"/>
      <c r="B10" t="s">
        <v>1307</v>
      </c>
      <c r="C10" s="1">
        <f>MEDIAN(Pop_Integrated!AL1:AL460)</f>
        <v>298.95550726759768</v>
      </c>
      <c r="J10" s="30"/>
    </row>
    <row r="11" spans="1:10" x14ac:dyDescent="0.25">
      <c r="A11" s="5"/>
      <c r="B11" t="s">
        <v>1308</v>
      </c>
      <c r="C11" s="1">
        <f>MIN(Pop_Integrated!AL2:AL460)</f>
        <v>87.081989247311824</v>
      </c>
      <c r="J11" s="30"/>
    </row>
    <row r="12" spans="1:10" x14ac:dyDescent="0.25">
      <c r="A12" s="5"/>
      <c r="B12" t="s">
        <v>1309</v>
      </c>
      <c r="C12" s="1">
        <f>MAX(Pop_Integrated!AL2:AL460)</f>
        <v>2029.8509433962265</v>
      </c>
      <c r="J12" s="30"/>
    </row>
    <row r="13" spans="1:10" ht="30.75" customHeight="1" x14ac:dyDescent="0.25">
      <c r="A13" s="52" t="s">
        <v>1330</v>
      </c>
      <c r="B13" s="53"/>
      <c r="C13" s="53"/>
      <c r="D13" s="53"/>
      <c r="E13" s="53"/>
      <c r="F13" s="53"/>
      <c r="G13" s="53"/>
      <c r="H13" s="53"/>
      <c r="I13" s="53"/>
      <c r="J13" s="54"/>
    </row>
    <row r="14" spans="1:10" ht="30" customHeight="1" x14ac:dyDescent="0.25">
      <c r="A14" s="52" t="s">
        <v>1342</v>
      </c>
      <c r="B14" s="53"/>
      <c r="C14" s="53"/>
      <c r="D14" s="53"/>
      <c r="E14" s="53"/>
      <c r="F14" s="53"/>
      <c r="G14" s="53"/>
      <c r="H14" s="53"/>
      <c r="I14" s="53"/>
      <c r="J14" s="54"/>
    </row>
    <row r="15" spans="1:10" ht="32.25" customHeight="1" x14ac:dyDescent="0.25">
      <c r="A15" s="55" t="s">
        <v>1329</v>
      </c>
      <c r="B15" s="56"/>
      <c r="C15" s="56"/>
      <c r="D15" s="56"/>
      <c r="E15" s="56"/>
      <c r="F15" s="56"/>
      <c r="G15" s="56"/>
      <c r="H15" s="56"/>
      <c r="I15" s="56"/>
      <c r="J15" s="57"/>
    </row>
    <row r="18" spans="1:10" ht="32.25" customHeight="1" x14ac:dyDescent="0.25">
      <c r="A18" s="58" t="s">
        <v>1340</v>
      </c>
      <c r="B18" s="59"/>
      <c r="C18" s="59"/>
      <c r="D18" s="59"/>
      <c r="E18" s="59"/>
      <c r="F18" s="59"/>
      <c r="G18" s="59"/>
      <c r="H18" s="59"/>
      <c r="I18" s="59"/>
      <c r="J18" s="60"/>
    </row>
    <row r="19" spans="1:10" ht="31.5" customHeight="1" x14ac:dyDescent="0.25">
      <c r="A19" s="49" t="s">
        <v>1338</v>
      </c>
      <c r="B19" s="50"/>
      <c r="C19" s="50"/>
      <c r="D19" s="50"/>
      <c r="E19" s="50"/>
      <c r="F19" s="50"/>
      <c r="G19" s="50"/>
      <c r="H19" s="50"/>
      <c r="I19" s="50"/>
      <c r="J19" s="51"/>
    </row>
    <row r="20" spans="1:10" x14ac:dyDescent="0.25">
      <c r="A20" s="5" t="s">
        <v>1337</v>
      </c>
      <c r="B20" t="s">
        <v>1184</v>
      </c>
      <c r="C20" s="29">
        <f>AVERAGE(Pop_Integrated!AH2:AH460)</f>
        <v>1.4965127334814422E-3</v>
      </c>
      <c r="J20" s="30"/>
    </row>
    <row r="21" spans="1:10" ht="30" customHeight="1" x14ac:dyDescent="0.25">
      <c r="A21" s="52" t="s">
        <v>1341</v>
      </c>
      <c r="B21" s="53"/>
      <c r="C21" s="53"/>
      <c r="D21" s="53"/>
      <c r="E21" s="53"/>
      <c r="F21" s="53"/>
      <c r="G21" s="53"/>
      <c r="H21" s="53"/>
      <c r="I21" s="53"/>
      <c r="J21" s="54"/>
    </row>
    <row r="22" spans="1:10" ht="33.75" customHeight="1" x14ac:dyDescent="0.25">
      <c r="A22" s="52" t="s">
        <v>1343</v>
      </c>
      <c r="B22" s="53"/>
      <c r="C22" s="53"/>
      <c r="D22" s="53"/>
      <c r="E22" s="53"/>
      <c r="F22" s="53"/>
      <c r="G22" s="53"/>
      <c r="H22" s="53"/>
      <c r="I22" s="53"/>
      <c r="J22" s="54"/>
    </row>
    <row r="23" spans="1:10" x14ac:dyDescent="0.25">
      <c r="A23" s="6" t="s">
        <v>1344</v>
      </c>
      <c r="B23" s="47"/>
      <c r="C23" s="47"/>
      <c r="D23" s="47"/>
      <c r="E23" s="47"/>
      <c r="F23" s="47"/>
      <c r="G23" s="47"/>
      <c r="H23" s="47"/>
      <c r="I23" s="47"/>
      <c r="J23" s="31"/>
    </row>
    <row r="25" spans="1:10" x14ac:dyDescent="0.25">
      <c r="A25" s="4" t="s">
        <v>1348</v>
      </c>
    </row>
  </sheetData>
  <mergeCells count="10">
    <mergeCell ref="A18:J18"/>
    <mergeCell ref="A19:J19"/>
    <mergeCell ref="A21:J21"/>
    <mergeCell ref="A22:J22"/>
    <mergeCell ref="A3:J3"/>
    <mergeCell ref="A1:J1"/>
    <mergeCell ref="A4:J4"/>
    <mergeCell ref="A13:J13"/>
    <mergeCell ref="A14:J14"/>
    <mergeCell ref="A15:J1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14D35-844E-4CD8-9967-BE237499304F}">
  <sheetPr>
    <tabColor theme="7"/>
  </sheetPr>
  <dimension ref="A1:H34"/>
  <sheetViews>
    <sheetView topLeftCell="A12" workbookViewId="0">
      <selection activeCell="A34" sqref="A34:H34"/>
    </sheetView>
  </sheetViews>
  <sheetFormatPr defaultRowHeight="15" x14ac:dyDescent="0.25"/>
  <cols>
    <col min="1" max="1" width="30" customWidth="1"/>
    <col min="2" max="2" width="16.140625" customWidth="1"/>
    <col min="3" max="3" width="19" customWidth="1"/>
  </cols>
  <sheetData>
    <row r="1" spans="1:8" ht="21" x14ac:dyDescent="0.35">
      <c r="A1" s="39" t="s">
        <v>1320</v>
      </c>
      <c r="B1" s="39"/>
      <c r="C1" s="4"/>
    </row>
    <row r="2" spans="1:8" ht="15.75" thickBot="1" x14ac:dyDescent="0.3">
      <c r="A2" s="4" t="s">
        <v>1334</v>
      </c>
      <c r="B2" s="4"/>
      <c r="C2" s="4"/>
    </row>
    <row r="3" spans="1:8" x14ac:dyDescent="0.25">
      <c r="A3" s="38"/>
      <c r="B3" s="38">
        <v>405.43296089385473</v>
      </c>
      <c r="C3" s="38">
        <v>299.01295133437992</v>
      </c>
    </row>
    <row r="4" spans="1:8" x14ac:dyDescent="0.25">
      <c r="A4" t="s">
        <v>1184</v>
      </c>
      <c r="B4">
        <v>373.76746622269957</v>
      </c>
      <c r="C4">
        <v>400.94045474173964</v>
      </c>
    </row>
    <row r="5" spans="1:8" x14ac:dyDescent="0.25">
      <c r="A5" t="s">
        <v>1183</v>
      </c>
      <c r="B5">
        <v>106167.89820736407</v>
      </c>
      <c r="C5">
        <v>53497.431889187843</v>
      </c>
    </row>
    <row r="6" spans="1:8" x14ac:dyDescent="0.25">
      <c r="A6" t="s">
        <v>1321</v>
      </c>
      <c r="B6">
        <v>199</v>
      </c>
      <c r="C6">
        <v>200</v>
      </c>
    </row>
    <row r="7" spans="1:8" x14ac:dyDescent="0.25">
      <c r="A7" t="s">
        <v>1322</v>
      </c>
      <c r="B7">
        <v>0</v>
      </c>
    </row>
    <row r="8" spans="1:8" x14ac:dyDescent="0.25">
      <c r="A8" t="s">
        <v>1323</v>
      </c>
      <c r="B8">
        <v>357</v>
      </c>
    </row>
    <row r="9" spans="1:8" x14ac:dyDescent="0.25">
      <c r="A9" t="s">
        <v>1324</v>
      </c>
      <c r="B9">
        <v>-0.96011382548326507</v>
      </c>
    </row>
    <row r="10" spans="1:8" x14ac:dyDescent="0.25">
      <c r="A10" t="s">
        <v>1325</v>
      </c>
      <c r="B10">
        <v>0.16882386626764773</v>
      </c>
    </row>
    <row r="11" spans="1:8" x14ac:dyDescent="0.25">
      <c r="A11" t="s">
        <v>1326</v>
      </c>
      <c r="B11">
        <v>1.6491330528048029</v>
      </c>
    </row>
    <row r="12" spans="1:8" x14ac:dyDescent="0.25">
      <c r="A12" s="17" t="s">
        <v>1327</v>
      </c>
      <c r="B12" s="17">
        <v>0.33764773253529545</v>
      </c>
    </row>
    <row r="13" spans="1:8" ht="15.75" thickBot="1" x14ac:dyDescent="0.3">
      <c r="A13" s="37" t="s">
        <v>1328</v>
      </c>
      <c r="B13" s="37">
        <v>1.9666312043657332</v>
      </c>
      <c r="C13" s="37"/>
    </row>
    <row r="15" spans="1:8" ht="84" customHeight="1" x14ac:dyDescent="0.25">
      <c r="A15" s="61" t="s">
        <v>1345</v>
      </c>
      <c r="B15" s="61"/>
      <c r="C15" s="61"/>
      <c r="D15" s="61"/>
      <c r="E15" s="61"/>
      <c r="F15" s="61"/>
      <c r="G15" s="61"/>
      <c r="H15" s="61"/>
    </row>
    <row r="18" spans="1:8" ht="21" x14ac:dyDescent="0.35">
      <c r="A18" s="39" t="s">
        <v>1320</v>
      </c>
      <c r="B18" s="39"/>
      <c r="C18" s="4"/>
    </row>
    <row r="19" spans="1:8" ht="15.75" thickBot="1" x14ac:dyDescent="0.3">
      <c r="A19" s="4" t="s">
        <v>1339</v>
      </c>
      <c r="B19" s="4"/>
      <c r="C19" s="4"/>
      <c r="D19" s="4"/>
    </row>
    <row r="20" spans="1:8" x14ac:dyDescent="0.25">
      <c r="A20" s="38"/>
      <c r="B20" s="38">
        <v>7.1528389485326748E-4</v>
      </c>
      <c r="C20" s="38">
        <v>2.1961221463548323E-3</v>
      </c>
    </row>
    <row r="21" spans="1:8" x14ac:dyDescent="0.25">
      <c r="A21" t="s">
        <v>1184</v>
      </c>
      <c r="B21">
        <v>1.300974260916476E-3</v>
      </c>
      <c r="C21">
        <v>1.71239491496009E-3</v>
      </c>
    </row>
    <row r="22" spans="1:8" x14ac:dyDescent="0.25">
      <c r="A22" t="s">
        <v>1183</v>
      </c>
      <c r="B22">
        <v>5.5507860887022979E-7</v>
      </c>
      <c r="C22">
        <v>5.4916398724109764E-7</v>
      </c>
    </row>
    <row r="23" spans="1:8" x14ac:dyDescent="0.25">
      <c r="A23" t="s">
        <v>1321</v>
      </c>
      <c r="B23">
        <v>199</v>
      </c>
      <c r="C23">
        <v>199</v>
      </c>
    </row>
    <row r="24" spans="1:8" x14ac:dyDescent="0.25">
      <c r="A24" t="s">
        <v>1322</v>
      </c>
      <c r="B24">
        <v>0</v>
      </c>
    </row>
    <row r="25" spans="1:8" x14ac:dyDescent="0.25">
      <c r="A25" t="s">
        <v>1323</v>
      </c>
      <c r="B25">
        <v>396</v>
      </c>
    </row>
    <row r="26" spans="1:8" x14ac:dyDescent="0.25">
      <c r="A26" t="s">
        <v>1324</v>
      </c>
      <c r="B26">
        <v>-5.5230678748940081</v>
      </c>
    </row>
    <row r="27" spans="1:8" x14ac:dyDescent="0.25">
      <c r="A27" t="s">
        <v>1325</v>
      </c>
      <c r="B27">
        <v>3.0214631695102601E-8</v>
      </c>
    </row>
    <row r="28" spans="1:8" x14ac:dyDescent="0.25">
      <c r="A28" t="s">
        <v>1326</v>
      </c>
      <c r="B28">
        <v>1.6487106011793371</v>
      </c>
    </row>
    <row r="29" spans="1:8" x14ac:dyDescent="0.25">
      <c r="A29" s="17" t="s">
        <v>1327</v>
      </c>
      <c r="B29" s="17">
        <v>6.0429263390205201E-8</v>
      </c>
    </row>
    <row r="30" spans="1:8" ht="15.75" thickBot="1" x14ac:dyDescent="0.3">
      <c r="A30" s="37" t="s">
        <v>1328</v>
      </c>
      <c r="B30" s="37">
        <v>1.9659726084695428</v>
      </c>
      <c r="C30" s="37"/>
    </row>
    <row r="32" spans="1:8" ht="48.75" customHeight="1" x14ac:dyDescent="0.25">
      <c r="A32" s="61" t="s">
        <v>1346</v>
      </c>
      <c r="B32" s="61"/>
      <c r="C32" s="61"/>
      <c r="D32" s="61"/>
      <c r="E32" s="61"/>
      <c r="F32" s="61"/>
      <c r="G32" s="61"/>
      <c r="H32" s="61"/>
    </row>
    <row r="34" spans="1:8" ht="44.25" customHeight="1" x14ac:dyDescent="0.25">
      <c r="A34" s="62" t="s">
        <v>1347</v>
      </c>
      <c r="B34" s="62"/>
      <c r="C34" s="62"/>
      <c r="D34" s="62"/>
      <c r="E34" s="62"/>
      <c r="F34" s="62"/>
      <c r="G34" s="62"/>
      <c r="H34" s="62"/>
    </row>
  </sheetData>
  <mergeCells count="3">
    <mergeCell ref="A15:H15"/>
    <mergeCell ref="A32:H32"/>
    <mergeCell ref="A34:H3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3DE55-BEAC-46B1-8F60-F5290E36CE57}">
  <sheetPr>
    <tabColor theme="7"/>
  </sheetPr>
  <dimension ref="A3:K864"/>
  <sheetViews>
    <sheetView workbookViewId="0">
      <selection activeCell="A208" sqref="A208"/>
    </sheetView>
  </sheetViews>
  <sheetFormatPr defaultRowHeight="15" x14ac:dyDescent="0.25"/>
  <cols>
    <col min="1" max="1" width="11.28515625" style="29" bestFit="1" customWidth="1"/>
    <col min="2" max="2" width="26.85546875" style="1" bestFit="1" customWidth="1"/>
    <col min="4" max="4" width="11.28515625" style="8" bestFit="1" customWidth="1"/>
    <col min="5" max="5" width="26.85546875" style="1" bestFit="1" customWidth="1"/>
    <col min="7" max="7" width="24.28515625" style="29" bestFit="1" customWidth="1"/>
    <col min="8" max="8" width="26.85546875" style="1" bestFit="1" customWidth="1"/>
    <col min="10" max="10" width="27.5703125" style="29" bestFit="1" customWidth="1"/>
    <col min="11" max="11" width="26.85546875" style="1" bestFit="1" customWidth="1"/>
  </cols>
  <sheetData>
    <row r="3" spans="1:11" ht="30" x14ac:dyDescent="0.25">
      <c r="A3" s="33" t="s">
        <v>1315</v>
      </c>
      <c r="B3" s="35" t="s">
        <v>1317</v>
      </c>
      <c r="D3" s="33" t="s">
        <v>1315</v>
      </c>
      <c r="E3" s="35" t="s">
        <v>1316</v>
      </c>
      <c r="G3" s="33" t="s">
        <v>1318</v>
      </c>
      <c r="H3" s="1" t="s">
        <v>1314</v>
      </c>
      <c r="J3" s="33" t="s">
        <v>1319</v>
      </c>
      <c r="K3" s="1" t="s">
        <v>1314</v>
      </c>
    </row>
    <row r="4" spans="1:11" x14ac:dyDescent="0.25">
      <c r="A4" s="34">
        <v>1.2676978194219573E-3</v>
      </c>
      <c r="B4" s="1">
        <v>405.43296089385473</v>
      </c>
      <c r="D4" s="34">
        <v>1.4843447501919581E-2</v>
      </c>
      <c r="E4" s="1">
        <v>299.01295133437992</v>
      </c>
      <c r="G4" s="34">
        <v>1.2676978194219573E-3</v>
      </c>
      <c r="H4" s="1">
        <v>405.43296089385473</v>
      </c>
      <c r="J4" s="34">
        <v>1.4843447501919581E-2</v>
      </c>
      <c r="K4" s="1">
        <v>299.01295133437992</v>
      </c>
    </row>
    <row r="5" spans="1:11" x14ac:dyDescent="0.25">
      <c r="A5" s="34">
        <v>1.2783228404333515E-3</v>
      </c>
      <c r="B5" s="1">
        <v>381.59756097560978</v>
      </c>
      <c r="D5" s="34">
        <v>1.4982066838735628E-2</v>
      </c>
      <c r="E5" s="1">
        <v>290.99687865782289</v>
      </c>
      <c r="G5" s="36" t="s">
        <v>246</v>
      </c>
      <c r="H5" s="1">
        <v>405.43296089385473</v>
      </c>
      <c r="J5" s="36" t="s">
        <v>348</v>
      </c>
      <c r="K5" s="1">
        <v>299.01295133437992</v>
      </c>
    </row>
    <row r="6" spans="1:11" x14ac:dyDescent="0.25">
      <c r="A6" s="34">
        <v>2.0960033027930831E-3</v>
      </c>
      <c r="B6" s="1">
        <v>169.29301075268816</v>
      </c>
      <c r="D6" s="34">
        <v>1.5016145779846873E-2</v>
      </c>
      <c r="E6" s="1">
        <v>257.00586510263929</v>
      </c>
      <c r="G6" s="34">
        <v>1.2783228404333515E-3</v>
      </c>
      <c r="H6" s="1">
        <v>381.59756097560978</v>
      </c>
      <c r="J6" s="34">
        <v>1.4982066838735628E-2</v>
      </c>
      <c r="K6" s="1">
        <v>290.99687865782289</v>
      </c>
    </row>
    <row r="7" spans="1:11" x14ac:dyDescent="0.25">
      <c r="A7" s="34">
        <v>2.2847230826415561E-3</v>
      </c>
      <c r="B7" s="1">
        <v>160.39348171701113</v>
      </c>
      <c r="D7" s="34">
        <v>1.5210551508359017E-2</v>
      </c>
      <c r="E7" s="1">
        <v>283.27738735014469</v>
      </c>
      <c r="G7" s="36" t="s">
        <v>239</v>
      </c>
      <c r="H7" s="1">
        <v>381.59756097560978</v>
      </c>
      <c r="J7" s="36" t="s">
        <v>304</v>
      </c>
      <c r="K7" s="1">
        <v>290.99687865782289</v>
      </c>
    </row>
    <row r="8" spans="1:11" x14ac:dyDescent="0.25">
      <c r="A8" s="34">
        <v>2.3474842322595245E-3</v>
      </c>
      <c r="B8" s="1">
        <v>306.56358381502889</v>
      </c>
      <c r="D8" s="34">
        <v>1.5613550386713724E-2</v>
      </c>
      <c r="E8" s="1">
        <v>698.37793851717902</v>
      </c>
      <c r="G8" s="34">
        <v>2.0960033027930831E-3</v>
      </c>
      <c r="H8" s="1">
        <v>169.29301075268816</v>
      </c>
      <c r="J8" s="34">
        <v>1.5016145779846873E-2</v>
      </c>
      <c r="K8" s="1">
        <v>257.00586510263929</v>
      </c>
    </row>
    <row r="9" spans="1:11" x14ac:dyDescent="0.25">
      <c r="A9" s="34">
        <v>2.3833768687002849E-3</v>
      </c>
      <c r="B9" s="1">
        <v>383.91501416430594</v>
      </c>
      <c r="D9" s="34">
        <v>1.5698798617935144E-2</v>
      </c>
      <c r="E9" s="1">
        <v>333.83068783068785</v>
      </c>
      <c r="G9" s="36" t="s">
        <v>266</v>
      </c>
      <c r="H9" s="1">
        <v>169.29301075268816</v>
      </c>
      <c r="J9" s="36" t="s">
        <v>71</v>
      </c>
      <c r="K9" s="1">
        <v>257.00586510263929</v>
      </c>
    </row>
    <row r="10" spans="1:11" x14ac:dyDescent="0.25">
      <c r="A10" s="34">
        <v>2.4354050279329609E-3</v>
      </c>
      <c r="B10" s="1">
        <v>393.6769759450172</v>
      </c>
      <c r="D10" s="34">
        <v>1.5710208516367834E-2</v>
      </c>
      <c r="E10" s="1">
        <v>194.69534412955466</v>
      </c>
      <c r="G10" s="34">
        <v>2.2847230826415561E-3</v>
      </c>
      <c r="H10" s="1">
        <v>160.39348171701113</v>
      </c>
      <c r="J10" s="34">
        <v>1.5210551508359017E-2</v>
      </c>
      <c r="K10" s="1">
        <v>283.27738735014469</v>
      </c>
    </row>
    <row r="11" spans="1:11" x14ac:dyDescent="0.25">
      <c r="A11" s="34">
        <v>2.5140066082459415E-3</v>
      </c>
      <c r="B11" s="1">
        <v>269.45806451612901</v>
      </c>
      <c r="D11" s="34">
        <v>1.5737678316605337E-2</v>
      </c>
      <c r="E11" s="1">
        <v>228.86837793555435</v>
      </c>
      <c r="G11" s="36" t="s">
        <v>268</v>
      </c>
      <c r="H11" s="1">
        <v>160.39348171701113</v>
      </c>
      <c r="J11" s="36" t="s">
        <v>350</v>
      </c>
      <c r="K11" s="1">
        <v>283.27738735014469</v>
      </c>
    </row>
    <row r="12" spans="1:11" x14ac:dyDescent="0.25">
      <c r="A12" s="34">
        <v>2.6207627726331601E-3</v>
      </c>
      <c r="B12" s="1">
        <v>1284.2141882673943</v>
      </c>
      <c r="D12" s="34">
        <v>1.5783469712836479E-2</v>
      </c>
      <c r="E12" s="1">
        <v>265.95231513476159</v>
      </c>
      <c r="G12" s="34">
        <v>2.3474842322595245E-3</v>
      </c>
      <c r="H12" s="1">
        <v>306.56358381502889</v>
      </c>
      <c r="J12" s="34">
        <v>1.5613550386713724E-2</v>
      </c>
      <c r="K12" s="1">
        <v>698.37793851717902</v>
      </c>
    </row>
    <row r="13" spans="1:11" x14ac:dyDescent="0.25">
      <c r="A13" s="34">
        <v>2.6799988910349419E-3</v>
      </c>
      <c r="B13" s="1">
        <v>175.37925445705025</v>
      </c>
      <c r="D13" s="34">
        <v>1.5816476319232761E-2</v>
      </c>
      <c r="E13" s="1">
        <v>406.63080324244658</v>
      </c>
      <c r="G13" s="36" t="s">
        <v>241</v>
      </c>
      <c r="H13" s="1">
        <v>306.56358381502889</v>
      </c>
      <c r="J13" s="36" t="s">
        <v>419</v>
      </c>
      <c r="K13" s="1">
        <v>698.37793851717902</v>
      </c>
    </row>
    <row r="14" spans="1:11" x14ac:dyDescent="0.25">
      <c r="A14" s="34">
        <v>2.7032847880817819E-3</v>
      </c>
      <c r="B14" s="1">
        <v>211.71540880503144</v>
      </c>
      <c r="D14" s="34">
        <v>1.5846434320333627E-2</v>
      </c>
      <c r="E14" s="1">
        <v>196.68704379562044</v>
      </c>
      <c r="G14" s="34">
        <v>2.3833768687002849E-3</v>
      </c>
      <c r="H14" s="1">
        <v>383.91501416430594</v>
      </c>
      <c r="J14" s="34">
        <v>1.5698798617935144E-2</v>
      </c>
      <c r="K14" s="1">
        <v>333.83068783068785</v>
      </c>
    </row>
    <row r="15" spans="1:11" x14ac:dyDescent="0.25">
      <c r="A15" s="34">
        <v>2.8389897018378362E-3</v>
      </c>
      <c r="B15" s="1">
        <v>226.82817337461302</v>
      </c>
      <c r="D15" s="34">
        <v>1.5966164346194741E-2</v>
      </c>
      <c r="E15" s="1">
        <v>755.39529015979815</v>
      </c>
      <c r="G15" s="36" t="s">
        <v>245</v>
      </c>
      <c r="H15" s="1">
        <v>383.91501416430594</v>
      </c>
      <c r="J15" s="36" t="s">
        <v>217</v>
      </c>
      <c r="K15" s="1">
        <v>333.83068783068785</v>
      </c>
    </row>
    <row r="16" spans="1:11" x14ac:dyDescent="0.25">
      <c r="A16" s="34">
        <v>2.8418149575685698E-3</v>
      </c>
      <c r="B16" s="1">
        <v>163.54894784995426</v>
      </c>
      <c r="D16" s="34">
        <v>1.597328850532112E-2</v>
      </c>
      <c r="E16" s="1">
        <v>314.12889812889813</v>
      </c>
      <c r="G16" s="34">
        <v>2.4354050279329609E-3</v>
      </c>
      <c r="H16" s="1">
        <v>393.6769759450172</v>
      </c>
      <c r="J16" s="34">
        <v>1.5710208516367834E-2</v>
      </c>
      <c r="K16" s="1">
        <v>194.69534412955466</v>
      </c>
    </row>
    <row r="17" spans="1:11" x14ac:dyDescent="0.25">
      <c r="A17" s="34">
        <v>3.1222761977985417E-3</v>
      </c>
      <c r="B17" s="1">
        <v>1988.3486590038315</v>
      </c>
      <c r="D17" s="34">
        <v>1.6090416463882269E-2</v>
      </c>
      <c r="E17" s="1">
        <v>524.2473065621939</v>
      </c>
      <c r="G17" s="36" t="s">
        <v>240</v>
      </c>
      <c r="H17" s="1">
        <v>393.6769759450172</v>
      </c>
      <c r="J17" s="36" t="s">
        <v>462</v>
      </c>
      <c r="K17" s="1">
        <v>194.69534412955466</v>
      </c>
    </row>
    <row r="18" spans="1:11" x14ac:dyDescent="0.25">
      <c r="A18" s="34">
        <v>3.4809054423315254E-3</v>
      </c>
      <c r="B18" s="1">
        <v>1139.5695564516129</v>
      </c>
      <c r="D18" s="34">
        <v>1.6206965472442911E-2</v>
      </c>
      <c r="E18" s="1">
        <v>315.41371158392434</v>
      </c>
      <c r="G18" s="34">
        <v>2.5140066082459415E-3</v>
      </c>
      <c r="H18" s="1">
        <v>269.45806451612901</v>
      </c>
      <c r="J18" s="34">
        <v>1.5737678316605337E-2</v>
      </c>
      <c r="K18" s="1">
        <v>228.86837793555435</v>
      </c>
    </row>
    <row r="19" spans="1:11" x14ac:dyDescent="0.25">
      <c r="A19" s="34">
        <v>3.7019558886292234E-3</v>
      </c>
      <c r="B19" s="1">
        <v>805.88030303030303</v>
      </c>
      <c r="D19" s="34">
        <v>1.6233935711526617E-2</v>
      </c>
      <c r="E19" s="1">
        <v>295.63888888888891</v>
      </c>
      <c r="G19" s="36" t="s">
        <v>243</v>
      </c>
      <c r="H19" s="1">
        <v>269.45806451612901</v>
      </c>
      <c r="J19" s="36" t="s">
        <v>134</v>
      </c>
      <c r="K19" s="1">
        <v>228.86837793555435</v>
      </c>
    </row>
    <row r="20" spans="1:11" x14ac:dyDescent="0.25">
      <c r="A20" s="34">
        <v>3.7366224015240655E-3</v>
      </c>
      <c r="B20" s="1">
        <v>286.98693467336682</v>
      </c>
      <c r="D20" s="34">
        <v>1.6365193059954524E-2</v>
      </c>
      <c r="E20" s="1">
        <v>591.48807339449536</v>
      </c>
      <c r="G20" s="34">
        <v>2.6207627726331601E-3</v>
      </c>
      <c r="H20" s="1">
        <v>1284.2141882673943</v>
      </c>
      <c r="J20" s="34">
        <v>1.5783469712836479E-2</v>
      </c>
      <c r="K20" s="1">
        <v>265.95231513476159</v>
      </c>
    </row>
    <row r="21" spans="1:11" x14ac:dyDescent="0.25">
      <c r="A21" s="34">
        <v>3.7864774878680393E-3</v>
      </c>
      <c r="B21" s="1">
        <v>280.20121951219511</v>
      </c>
      <c r="D21" s="34">
        <v>1.641831437545618E-2</v>
      </c>
      <c r="E21" s="1">
        <v>278.39497716894977</v>
      </c>
      <c r="G21" s="36" t="s">
        <v>160</v>
      </c>
      <c r="H21" s="1">
        <v>1284.2141882673943</v>
      </c>
      <c r="J21" s="36" t="s">
        <v>191</v>
      </c>
      <c r="K21" s="1">
        <v>265.95231513476159</v>
      </c>
    </row>
    <row r="22" spans="1:11" x14ac:dyDescent="0.25">
      <c r="A22" s="34">
        <v>3.8765381339755075E-3</v>
      </c>
      <c r="B22" s="1">
        <v>339.66084788029923</v>
      </c>
      <c r="D22" s="34">
        <v>1.6459389560811076E-2</v>
      </c>
      <c r="E22" s="1">
        <v>422.31888888888886</v>
      </c>
      <c r="G22" s="34">
        <v>2.6799988910349419E-3</v>
      </c>
      <c r="H22" s="1">
        <v>175.37925445705025</v>
      </c>
      <c r="J22" s="34">
        <v>1.5816476319232761E-2</v>
      </c>
      <c r="K22" s="1">
        <v>406.63080324244658</v>
      </c>
    </row>
    <row r="23" spans="1:11" x14ac:dyDescent="0.25">
      <c r="A23" s="34">
        <v>4.1341726956685143E-3</v>
      </c>
      <c r="B23" s="1">
        <v>311.19883040935673</v>
      </c>
      <c r="D23" s="34">
        <v>1.6503989111250478E-2</v>
      </c>
      <c r="E23" s="1">
        <v>396.17461538461538</v>
      </c>
      <c r="G23" s="36" t="s">
        <v>267</v>
      </c>
      <c r="H23" s="1">
        <v>175.37925445705025</v>
      </c>
      <c r="J23" s="36" t="s">
        <v>28</v>
      </c>
      <c r="K23" s="1">
        <v>406.63080324244658</v>
      </c>
    </row>
    <row r="24" spans="1:11" x14ac:dyDescent="0.25">
      <c r="A24" s="34">
        <v>4.1767002707372488E-3</v>
      </c>
      <c r="B24" s="1">
        <v>187.03053435114504</v>
      </c>
      <c r="D24" s="34">
        <v>1.6531029428780809E-2</v>
      </c>
      <c r="E24" s="1">
        <v>548.52609308885758</v>
      </c>
      <c r="G24" s="34">
        <v>2.7032847880817819E-3</v>
      </c>
      <c r="H24" s="1">
        <v>211.71540880503144</v>
      </c>
      <c r="J24" s="34">
        <v>1.5846434320333627E-2</v>
      </c>
      <c r="K24" s="1">
        <v>196.68704379562044</v>
      </c>
    </row>
    <row r="25" spans="1:11" x14ac:dyDescent="0.25">
      <c r="A25" s="34">
        <v>4.2298865401462996E-3</v>
      </c>
      <c r="B25" s="1">
        <v>158.21173469387756</v>
      </c>
      <c r="D25" s="34">
        <v>1.6692421520501044E-2</v>
      </c>
      <c r="E25" s="1">
        <v>213.69544924154025</v>
      </c>
      <c r="G25" s="36" t="s">
        <v>75</v>
      </c>
      <c r="H25" s="1">
        <v>211.71540880503144</v>
      </c>
      <c r="J25" s="36" t="s">
        <v>452</v>
      </c>
      <c r="K25" s="1">
        <v>196.68704379562044</v>
      </c>
    </row>
    <row r="26" spans="1:11" x14ac:dyDescent="0.25">
      <c r="A26" s="34">
        <v>4.4400838960609902E-3</v>
      </c>
      <c r="B26" s="1">
        <v>181.44504995458675</v>
      </c>
      <c r="D26" s="34">
        <v>1.6768464163253744E-2</v>
      </c>
      <c r="E26" s="1">
        <v>441.21139705882354</v>
      </c>
      <c r="G26" s="34">
        <v>2.8389897018378362E-3</v>
      </c>
      <c r="H26" s="1">
        <v>226.82817337461302</v>
      </c>
      <c r="J26" s="34">
        <v>1.5966164346194741E-2</v>
      </c>
      <c r="K26" s="1">
        <v>755.39529015979815</v>
      </c>
    </row>
    <row r="27" spans="1:11" x14ac:dyDescent="0.25">
      <c r="A27" s="34">
        <v>4.4902563648830983E-3</v>
      </c>
      <c r="B27" s="1">
        <v>200.92888888888888</v>
      </c>
      <c r="D27" s="34">
        <v>1.6792549681014887E-2</v>
      </c>
      <c r="E27" s="1">
        <v>117.05579399141631</v>
      </c>
      <c r="G27" s="36" t="s">
        <v>74</v>
      </c>
      <c r="H27" s="1">
        <v>226.82817337461302</v>
      </c>
      <c r="J27" s="36" t="s">
        <v>421</v>
      </c>
      <c r="K27" s="1">
        <v>755.39529015979815</v>
      </c>
    </row>
    <row r="28" spans="1:11" x14ac:dyDescent="0.25">
      <c r="A28" s="34">
        <v>4.6561218848498341E-3</v>
      </c>
      <c r="B28" s="1">
        <v>278.55799999999999</v>
      </c>
      <c r="D28" s="34">
        <v>1.684477932586384E-2</v>
      </c>
      <c r="E28" s="1">
        <v>308.36798839458413</v>
      </c>
      <c r="G28" s="34">
        <v>2.8418149575685698E-3</v>
      </c>
      <c r="H28" s="1">
        <v>163.54894784995426</v>
      </c>
      <c r="J28" s="34">
        <v>1.597328850532112E-2</v>
      </c>
      <c r="K28" s="1">
        <v>314.12889812889813</v>
      </c>
    </row>
    <row r="29" spans="1:11" x14ac:dyDescent="0.25">
      <c r="A29" s="34">
        <v>4.7191121319827348E-3</v>
      </c>
      <c r="B29" s="1">
        <v>982.46524064171126</v>
      </c>
      <c r="D29" s="34">
        <v>1.6875353054274549E-2</v>
      </c>
      <c r="E29" s="1">
        <v>795.49591898428048</v>
      </c>
      <c r="G29" s="36" t="s">
        <v>270</v>
      </c>
      <c r="H29" s="1">
        <v>163.54894784995426</v>
      </c>
      <c r="J29" s="36" t="s">
        <v>236</v>
      </c>
      <c r="K29" s="1">
        <v>314.12889812889813</v>
      </c>
    </row>
    <row r="30" spans="1:11" x14ac:dyDescent="0.25">
      <c r="A30" s="34">
        <v>4.7937854551029797E-3</v>
      </c>
      <c r="B30" s="1">
        <v>325.57404326123128</v>
      </c>
      <c r="D30" s="34">
        <v>1.6887753032331344E-2</v>
      </c>
      <c r="E30" s="1">
        <v>293.34787782625943</v>
      </c>
      <c r="G30" s="34">
        <v>3.1222761977985417E-3</v>
      </c>
      <c r="H30" s="1">
        <v>1988.3486590038315</v>
      </c>
      <c r="J30" s="34">
        <v>1.6090416463882269E-2</v>
      </c>
      <c r="K30" s="1">
        <v>524.2473065621939</v>
      </c>
    </row>
    <row r="31" spans="1:11" x14ac:dyDescent="0.25">
      <c r="A31" s="34">
        <v>4.8142448889865906E-3</v>
      </c>
      <c r="B31" s="1">
        <v>260.68767908309457</v>
      </c>
      <c r="D31" s="34">
        <v>1.6930212880757346E-2</v>
      </c>
      <c r="E31" s="1">
        <v>279.87301587301585</v>
      </c>
      <c r="G31" s="36" t="s">
        <v>144</v>
      </c>
      <c r="H31" s="1">
        <v>1988.3486590038315</v>
      </c>
      <c r="J31" s="36" t="s">
        <v>407</v>
      </c>
      <c r="K31" s="1">
        <v>524.2473065621939</v>
      </c>
    </row>
    <row r="32" spans="1:11" x14ac:dyDescent="0.25">
      <c r="A32" s="34">
        <v>5.0132166621091974E-3</v>
      </c>
      <c r="B32" s="1">
        <v>235.5134168157424</v>
      </c>
      <c r="D32" s="34">
        <v>1.7065303856055449E-2</v>
      </c>
      <c r="E32" s="1">
        <v>282.44788593903638</v>
      </c>
      <c r="G32" s="34">
        <v>3.4809054423315254E-3</v>
      </c>
      <c r="H32" s="1">
        <v>1139.5695564516129</v>
      </c>
      <c r="J32" s="34">
        <v>1.6206965472442911E-2</v>
      </c>
      <c r="K32" s="1">
        <v>315.41371158392434</v>
      </c>
    </row>
    <row r="33" spans="1:11" x14ac:dyDescent="0.25">
      <c r="A33" s="34">
        <v>5.0774116305480821E-3</v>
      </c>
      <c r="B33" s="1">
        <v>1334.5068493150684</v>
      </c>
      <c r="D33" s="34">
        <v>1.7085772959636578E-2</v>
      </c>
      <c r="E33" s="1">
        <v>282.35710594315248</v>
      </c>
      <c r="G33" s="36" t="s">
        <v>163</v>
      </c>
      <c r="H33" s="1">
        <v>1139.5695564516129</v>
      </c>
      <c r="J33" s="36" t="s">
        <v>190</v>
      </c>
      <c r="K33" s="1">
        <v>315.41371158392434</v>
      </c>
    </row>
    <row r="34" spans="1:11" x14ac:dyDescent="0.25">
      <c r="A34" s="34">
        <v>5.1133663822755544E-3</v>
      </c>
      <c r="B34" s="1">
        <v>279.2138613861386</v>
      </c>
      <c r="D34" s="34">
        <v>1.7137272006596645E-2</v>
      </c>
      <c r="E34" s="1">
        <v>681.34273318872022</v>
      </c>
      <c r="G34" s="34">
        <v>3.7019558886292234E-3</v>
      </c>
      <c r="H34" s="1">
        <v>805.88030303030303</v>
      </c>
      <c r="J34" s="34">
        <v>1.6233935711526617E-2</v>
      </c>
      <c r="K34" s="1">
        <v>295.63888888888891</v>
      </c>
    </row>
    <row r="35" spans="1:11" x14ac:dyDescent="0.25">
      <c r="A35" s="34">
        <v>5.2576776233754551E-3</v>
      </c>
      <c r="B35" s="1">
        <v>284.94871794871796</v>
      </c>
      <c r="D35" s="34">
        <v>1.7247019355916396E-2</v>
      </c>
      <c r="E35" s="1">
        <v>274.71701720841298</v>
      </c>
      <c r="G35" s="36" t="s">
        <v>143</v>
      </c>
      <c r="H35" s="1">
        <v>805.88030303030303</v>
      </c>
      <c r="J35" s="36" t="s">
        <v>235</v>
      </c>
      <c r="K35" s="1">
        <v>295.63888888888891</v>
      </c>
    </row>
    <row r="36" spans="1:11" x14ac:dyDescent="0.25">
      <c r="A36" s="34">
        <v>5.2986228932621858E-3</v>
      </c>
      <c r="B36" s="1">
        <v>188.72828282828283</v>
      </c>
      <c r="D36" s="34">
        <v>1.7313799815592664E-2</v>
      </c>
      <c r="E36" s="1">
        <v>200.56849315068493</v>
      </c>
      <c r="G36" s="34">
        <v>3.7366224015240655E-3</v>
      </c>
      <c r="H36" s="1">
        <v>286.98693467336682</v>
      </c>
      <c r="J36" s="34">
        <v>1.6365193059954524E-2</v>
      </c>
      <c r="K36" s="1">
        <v>591.48807339449536</v>
      </c>
    </row>
    <row r="37" spans="1:11" x14ac:dyDescent="0.25">
      <c r="A37" s="34">
        <v>5.4263700714819903E-3</v>
      </c>
      <c r="B37" s="1">
        <v>266.18981481481484</v>
      </c>
      <c r="D37" s="34">
        <v>1.731425549983176E-2</v>
      </c>
      <c r="E37" s="1">
        <v>233.05078416728901</v>
      </c>
      <c r="G37" s="36" t="s">
        <v>358</v>
      </c>
      <c r="H37" s="1">
        <v>286.98693467336682</v>
      </c>
      <c r="J37" s="36" t="s">
        <v>106</v>
      </c>
      <c r="K37" s="1">
        <v>591.48807339449536</v>
      </c>
    </row>
    <row r="38" spans="1:11" x14ac:dyDescent="0.25">
      <c r="A38" s="34">
        <v>5.4940456262853321E-3</v>
      </c>
      <c r="B38" s="1">
        <v>245.98823529411766</v>
      </c>
      <c r="D38" s="34">
        <v>1.7318047715412604E-2</v>
      </c>
      <c r="E38" s="1">
        <v>687.45118052139696</v>
      </c>
      <c r="G38" s="34">
        <v>3.7864774878680393E-3</v>
      </c>
      <c r="H38" s="1">
        <v>280.20121951219511</v>
      </c>
      <c r="J38" s="34">
        <v>1.641831437545618E-2</v>
      </c>
      <c r="K38" s="1">
        <v>278.39497716894977</v>
      </c>
    </row>
    <row r="39" spans="1:11" x14ac:dyDescent="0.25">
      <c r="A39" s="34">
        <v>5.661560512407059E-3</v>
      </c>
      <c r="B39" s="1">
        <v>309.22437673130196</v>
      </c>
      <c r="D39" s="34">
        <v>1.7418151013596232E-2</v>
      </c>
      <c r="E39" s="1">
        <v>367.25478036175713</v>
      </c>
      <c r="G39" s="36" t="s">
        <v>68</v>
      </c>
      <c r="H39" s="1">
        <v>280.20121951219511</v>
      </c>
      <c r="J39" s="36" t="s">
        <v>437</v>
      </c>
      <c r="K39" s="1">
        <v>278.39497716894977</v>
      </c>
    </row>
    <row r="40" spans="1:11" x14ac:dyDescent="0.25">
      <c r="A40" s="34">
        <v>5.6657117807645159E-3</v>
      </c>
      <c r="B40" s="1">
        <v>1220.4581430745814</v>
      </c>
      <c r="D40" s="34">
        <v>1.7430879099134752E-2</v>
      </c>
      <c r="E40" s="1">
        <v>345.28571428571428</v>
      </c>
      <c r="G40" s="34">
        <v>3.8765381339755075E-3</v>
      </c>
      <c r="H40" s="1">
        <v>339.66084788029923</v>
      </c>
      <c r="J40" s="34">
        <v>1.6459389560811076E-2</v>
      </c>
      <c r="K40" s="1">
        <v>422.31888888888886</v>
      </c>
    </row>
    <row r="41" spans="1:11" x14ac:dyDescent="0.25">
      <c r="A41" s="34">
        <v>5.6683514663468399E-3</v>
      </c>
      <c r="B41" s="1">
        <v>203.00869565217391</v>
      </c>
      <c r="D41" s="34">
        <v>1.7491775655941587E-2</v>
      </c>
      <c r="E41" s="1">
        <v>457.82448979591834</v>
      </c>
      <c r="G41" s="36" t="s">
        <v>244</v>
      </c>
      <c r="H41" s="1">
        <v>339.66084788029923</v>
      </c>
      <c r="J41" s="36" t="s">
        <v>444</v>
      </c>
      <c r="K41" s="1">
        <v>422.31888888888886</v>
      </c>
    </row>
    <row r="42" spans="1:11" x14ac:dyDescent="0.25">
      <c r="A42" s="34">
        <v>5.6710542502152782E-3</v>
      </c>
      <c r="B42" s="1">
        <v>294.52898550724638</v>
      </c>
      <c r="D42" s="34">
        <v>1.7530812415306189E-2</v>
      </c>
      <c r="E42" s="1">
        <v>411.88039867109637</v>
      </c>
      <c r="G42" s="34">
        <v>4.1341726956685143E-3</v>
      </c>
      <c r="H42" s="1">
        <v>311.19883040935673</v>
      </c>
      <c r="J42" s="34">
        <v>1.6503989111250478E-2</v>
      </c>
      <c r="K42" s="1">
        <v>396.17461538461538</v>
      </c>
    </row>
    <row r="43" spans="1:11" x14ac:dyDescent="0.25">
      <c r="A43" s="34">
        <v>5.947732694344305E-3</v>
      </c>
      <c r="B43" s="1">
        <v>191.42866894197951</v>
      </c>
      <c r="D43" s="34">
        <v>1.7616120865880568E-2</v>
      </c>
      <c r="E43" s="1">
        <v>211.50178954903365</v>
      </c>
      <c r="G43" s="36" t="s">
        <v>242</v>
      </c>
      <c r="H43" s="1">
        <v>311.19883040935673</v>
      </c>
      <c r="J43" s="36" t="s">
        <v>260</v>
      </c>
      <c r="K43" s="1">
        <v>396.17461538461538</v>
      </c>
    </row>
    <row r="44" spans="1:11" x14ac:dyDescent="0.25">
      <c r="A44" s="34">
        <v>6.0842818975775127E-3</v>
      </c>
      <c r="B44" s="1">
        <v>153.06185567010309</v>
      </c>
      <c r="D44" s="34">
        <v>1.7616142740348766E-2</v>
      </c>
      <c r="E44" s="1">
        <v>299.93802209646998</v>
      </c>
      <c r="G44" s="34">
        <v>4.1767002707372488E-3</v>
      </c>
      <c r="H44" s="1">
        <v>187.03053435114504</v>
      </c>
      <c r="J44" s="34">
        <v>1.6531029428780809E-2</v>
      </c>
      <c r="K44" s="1">
        <v>548.52609308885758</v>
      </c>
    </row>
    <row r="45" spans="1:11" x14ac:dyDescent="0.25">
      <c r="A45" s="34">
        <v>6.0928765387079989E-3</v>
      </c>
      <c r="B45" s="1">
        <v>295.15256008359455</v>
      </c>
      <c r="D45" s="34">
        <v>1.7650369566931265E-2</v>
      </c>
      <c r="E45" s="1">
        <v>567.64619707003817</v>
      </c>
      <c r="G45" s="36" t="s">
        <v>176</v>
      </c>
      <c r="H45" s="1">
        <v>187.03053435114504</v>
      </c>
      <c r="J45" s="36" t="s">
        <v>188</v>
      </c>
      <c r="K45" s="1">
        <v>548.52609308885758</v>
      </c>
    </row>
    <row r="46" spans="1:11" x14ac:dyDescent="0.25">
      <c r="A46" s="34">
        <v>6.2587233493840971E-3</v>
      </c>
      <c r="B46" s="1">
        <v>511.32539682539681</v>
      </c>
      <c r="D46" s="34">
        <v>1.7769897386320777E-2</v>
      </c>
      <c r="E46" s="1">
        <v>304.31530343007915</v>
      </c>
      <c r="G46" s="34">
        <v>4.2298865401462996E-3</v>
      </c>
      <c r="H46" s="1">
        <v>158.21173469387756</v>
      </c>
      <c r="J46" s="34">
        <v>1.6692421520501044E-2</v>
      </c>
      <c r="K46" s="1">
        <v>213.69544924154025</v>
      </c>
    </row>
    <row r="47" spans="1:11" x14ac:dyDescent="0.25">
      <c r="A47" s="34">
        <v>6.345753483158063E-3</v>
      </c>
      <c r="B47" s="1">
        <v>221.36484490398817</v>
      </c>
      <c r="D47" s="34">
        <v>1.7805636121031983E-2</v>
      </c>
      <c r="E47" s="1">
        <v>256.33794162826422</v>
      </c>
      <c r="G47" s="36" t="s">
        <v>269</v>
      </c>
      <c r="H47" s="1">
        <v>158.21173469387756</v>
      </c>
      <c r="J47" s="36" t="s">
        <v>135</v>
      </c>
      <c r="K47" s="1">
        <v>213.69544924154025</v>
      </c>
    </row>
    <row r="48" spans="1:11" x14ac:dyDescent="0.25">
      <c r="A48" s="34">
        <v>6.427314385791894E-3</v>
      </c>
      <c r="B48" s="1">
        <v>276.11032863849766</v>
      </c>
      <c r="D48" s="34">
        <v>1.7908688174918114E-2</v>
      </c>
      <c r="E48" s="1">
        <v>226.6625344352617</v>
      </c>
      <c r="G48" s="34">
        <v>4.4400838960609902E-3</v>
      </c>
      <c r="H48" s="1">
        <v>181.44504995458675</v>
      </c>
      <c r="J48" s="34">
        <v>1.6768464163253744E-2</v>
      </c>
      <c r="K48" s="1">
        <v>441.21139705882354</v>
      </c>
    </row>
    <row r="49" spans="1:11" x14ac:dyDescent="0.25">
      <c r="A49" s="34">
        <v>6.4709144998907507E-3</v>
      </c>
      <c r="B49" s="1">
        <v>163.4532967032967</v>
      </c>
      <c r="D49" s="34">
        <v>1.8105576048720918E-2</v>
      </c>
      <c r="E49" s="1">
        <v>732.84900662251653</v>
      </c>
      <c r="G49" s="36" t="s">
        <v>271</v>
      </c>
      <c r="H49" s="1">
        <v>181.44504995458675</v>
      </c>
      <c r="J49" s="36" t="s">
        <v>406</v>
      </c>
      <c r="K49" s="1">
        <v>441.21139705882354</v>
      </c>
    </row>
    <row r="50" spans="1:11" x14ac:dyDescent="0.25">
      <c r="A50" s="34">
        <v>6.514151931845279E-3</v>
      </c>
      <c r="B50" s="1">
        <v>285.63673890608874</v>
      </c>
      <c r="D50" s="34">
        <v>1.8210202065859743E-2</v>
      </c>
      <c r="E50" s="1">
        <v>207.40625</v>
      </c>
      <c r="G50" s="34">
        <v>4.4902563648830983E-3</v>
      </c>
      <c r="H50" s="1">
        <v>200.92888888888888</v>
      </c>
      <c r="J50" s="34">
        <v>1.6792549681014887E-2</v>
      </c>
      <c r="K50" s="1">
        <v>117.05579399141631</v>
      </c>
    </row>
    <row r="51" spans="1:11" x14ac:dyDescent="0.25">
      <c r="A51" s="34">
        <v>6.5415030394319219E-3</v>
      </c>
      <c r="B51" s="1">
        <v>283.94602851323828</v>
      </c>
      <c r="D51" s="34">
        <v>1.8397082689782823E-2</v>
      </c>
      <c r="E51" s="1">
        <v>717.02251317260095</v>
      </c>
      <c r="G51" s="36" t="s">
        <v>59</v>
      </c>
      <c r="H51" s="1">
        <v>200.92888888888888</v>
      </c>
      <c r="J51" s="36" t="s">
        <v>104</v>
      </c>
      <c r="K51" s="1">
        <v>117.05579399141631</v>
      </c>
    </row>
    <row r="52" spans="1:11" x14ac:dyDescent="0.25">
      <c r="A52" s="34">
        <v>6.5493810227624768E-3</v>
      </c>
      <c r="B52" s="1">
        <v>1123.8358895705521</v>
      </c>
      <c r="D52" s="34">
        <v>1.8406568087830723E-2</v>
      </c>
      <c r="E52" s="1">
        <v>502.93984220907299</v>
      </c>
      <c r="G52" s="34">
        <v>4.6561218848498341E-3</v>
      </c>
      <c r="H52" s="1">
        <v>278.55799999999999</v>
      </c>
      <c r="J52" s="34">
        <v>1.684477932586384E-2</v>
      </c>
      <c r="K52" s="1">
        <v>308.36798839458413</v>
      </c>
    </row>
    <row r="53" spans="1:11" x14ac:dyDescent="0.25">
      <c r="A53" s="34">
        <v>6.9545434194664205E-3</v>
      </c>
      <c r="B53" s="1">
        <v>359.17748659916617</v>
      </c>
      <c r="D53" s="34">
        <v>1.8496921423733301E-2</v>
      </c>
      <c r="E53" s="1">
        <v>472.01201923076923</v>
      </c>
      <c r="G53" s="36" t="s">
        <v>359</v>
      </c>
      <c r="H53" s="1">
        <v>278.55799999999999</v>
      </c>
      <c r="J53" s="36" t="s">
        <v>351</v>
      </c>
      <c r="K53" s="1">
        <v>308.36798839458413</v>
      </c>
    </row>
    <row r="54" spans="1:11" x14ac:dyDescent="0.25">
      <c r="A54" s="34">
        <v>6.9832314684218771E-3</v>
      </c>
      <c r="B54" s="1">
        <v>330.96473029045643</v>
      </c>
      <c r="D54" s="34">
        <v>1.8517734492292961E-2</v>
      </c>
      <c r="E54" s="1">
        <v>596.08250424654216</v>
      </c>
      <c r="G54" s="34">
        <v>4.7191121319827348E-3</v>
      </c>
      <c r="H54" s="1">
        <v>982.46524064171126</v>
      </c>
      <c r="J54" s="34">
        <v>1.6875353054274549E-2</v>
      </c>
      <c r="K54" s="1">
        <v>795.49591898428048</v>
      </c>
    </row>
    <row r="55" spans="1:11" x14ac:dyDescent="0.25">
      <c r="A55" s="34">
        <v>7.0230005041790047E-3</v>
      </c>
      <c r="B55" s="1">
        <v>242.38037865748709</v>
      </c>
      <c r="D55" s="34">
        <v>1.8528182722012503E-2</v>
      </c>
      <c r="E55" s="1">
        <v>204.13608087091757</v>
      </c>
      <c r="G55" s="36" t="s">
        <v>158</v>
      </c>
      <c r="H55" s="1">
        <v>982.46524064171126</v>
      </c>
      <c r="J55" s="36" t="s">
        <v>294</v>
      </c>
      <c r="K55" s="1">
        <v>795.49591898428048</v>
      </c>
    </row>
    <row r="56" spans="1:11" x14ac:dyDescent="0.25">
      <c r="A56" s="34">
        <v>7.0402655283620906E-3</v>
      </c>
      <c r="B56" s="1">
        <v>215.28360957642727</v>
      </c>
      <c r="D56" s="34">
        <v>1.853181505602524E-2</v>
      </c>
      <c r="E56" s="1">
        <v>245.3697270471464</v>
      </c>
      <c r="G56" s="34">
        <v>4.7937854551029797E-3</v>
      </c>
      <c r="H56" s="1">
        <v>325.57404326123128</v>
      </c>
      <c r="J56" s="34">
        <v>1.6887753032331344E-2</v>
      </c>
      <c r="K56" s="1">
        <v>293.34787782625943</v>
      </c>
    </row>
    <row r="57" spans="1:11" x14ac:dyDescent="0.25">
      <c r="A57" s="34">
        <v>7.0655554173404654E-3</v>
      </c>
      <c r="B57" s="1">
        <v>340.63559322033899</v>
      </c>
      <c r="D57" s="34">
        <v>1.8586552173402639E-2</v>
      </c>
      <c r="E57" s="1">
        <v>447.17986230636831</v>
      </c>
      <c r="G57" s="36" t="s">
        <v>320</v>
      </c>
      <c r="H57" s="1">
        <v>325.57404326123128</v>
      </c>
      <c r="J57" s="36" t="s">
        <v>303</v>
      </c>
      <c r="K57" s="1">
        <v>293.34787782625943</v>
      </c>
    </row>
    <row r="58" spans="1:11" x14ac:dyDescent="0.25">
      <c r="A58" s="34">
        <v>7.1230750421271416E-3</v>
      </c>
      <c r="B58" s="1">
        <v>287.64678899082571</v>
      </c>
      <c r="D58" s="34">
        <v>1.8603694507125804E-2</v>
      </c>
      <c r="E58" s="1">
        <v>333.13902681231383</v>
      </c>
      <c r="G58" s="34">
        <v>4.8142448889865906E-3</v>
      </c>
      <c r="H58" s="1">
        <v>260.68767908309457</v>
      </c>
      <c r="J58" s="34">
        <v>1.6930212880757346E-2</v>
      </c>
      <c r="K58" s="1">
        <v>279.87301587301585</v>
      </c>
    </row>
    <row r="59" spans="1:11" x14ac:dyDescent="0.25">
      <c r="A59" s="34">
        <v>7.2201413934710849E-3</v>
      </c>
      <c r="B59" s="1">
        <v>322.25736665423352</v>
      </c>
      <c r="D59" s="34">
        <v>1.8746360041102951E-2</v>
      </c>
      <c r="E59" s="1">
        <v>266.84865744507732</v>
      </c>
      <c r="G59" s="36" t="s">
        <v>146</v>
      </c>
      <c r="H59" s="1">
        <v>260.68767908309457</v>
      </c>
      <c r="J59" s="36" t="s">
        <v>353</v>
      </c>
      <c r="K59" s="1">
        <v>279.87301587301585</v>
      </c>
    </row>
    <row r="60" spans="1:11" x14ac:dyDescent="0.25">
      <c r="A60" s="34">
        <v>7.2371762315896395E-3</v>
      </c>
      <c r="B60" s="1">
        <v>170.24345847554039</v>
      </c>
      <c r="D60" s="34">
        <v>1.8963923446645121E-2</v>
      </c>
      <c r="E60" s="1">
        <v>261.11971372804163</v>
      </c>
      <c r="G60" s="34">
        <v>5.0132166621091974E-3</v>
      </c>
      <c r="H60" s="1">
        <v>235.5134168157424</v>
      </c>
      <c r="J60" s="34">
        <v>1.7065303856055449E-2</v>
      </c>
      <c r="K60" s="1">
        <v>282.44788593903638</v>
      </c>
    </row>
    <row r="61" spans="1:11" x14ac:dyDescent="0.25">
      <c r="A61" s="34">
        <v>7.2380049569965733E-3</v>
      </c>
      <c r="B61" s="1">
        <v>411.11366711772666</v>
      </c>
      <c r="D61" s="34">
        <v>1.9117003517074831E-2</v>
      </c>
      <c r="E61" s="1">
        <v>267.09523809523807</v>
      </c>
      <c r="G61" s="36" t="s">
        <v>73</v>
      </c>
      <c r="H61" s="1">
        <v>235.5134168157424</v>
      </c>
      <c r="J61" s="36" t="s">
        <v>306</v>
      </c>
      <c r="K61" s="1">
        <v>282.44788593903638</v>
      </c>
    </row>
    <row r="62" spans="1:11" x14ac:dyDescent="0.25">
      <c r="A62" s="34">
        <v>7.2735507849706589E-3</v>
      </c>
      <c r="B62" s="1">
        <v>364.84325637910086</v>
      </c>
      <c r="D62" s="34">
        <v>1.9297934903490792E-2</v>
      </c>
      <c r="E62" s="1">
        <v>618.44778523489936</v>
      </c>
      <c r="G62" s="34">
        <v>5.0774116305480821E-3</v>
      </c>
      <c r="H62" s="1">
        <v>1334.5068493150684</v>
      </c>
      <c r="J62" s="34">
        <v>1.7085772959636578E-2</v>
      </c>
      <c r="K62" s="1">
        <v>282.35710594315248</v>
      </c>
    </row>
    <row r="63" spans="1:11" x14ac:dyDescent="0.25">
      <c r="A63" s="34">
        <v>7.2967947447836494E-3</v>
      </c>
      <c r="B63" s="1">
        <v>197.03003003003002</v>
      </c>
      <c r="D63" s="34">
        <v>1.9355402121160322E-2</v>
      </c>
      <c r="E63" s="1">
        <v>284.45877378435517</v>
      </c>
      <c r="G63" s="36" t="s">
        <v>162</v>
      </c>
      <c r="H63" s="1">
        <v>1334.5068493150684</v>
      </c>
      <c r="J63" s="36" t="s">
        <v>307</v>
      </c>
      <c r="K63" s="1">
        <v>282.35710594315248</v>
      </c>
    </row>
    <row r="64" spans="1:11" x14ac:dyDescent="0.25">
      <c r="A64" s="34">
        <v>7.5269250937840346E-3</v>
      </c>
      <c r="B64" s="1">
        <v>117.38162878787878</v>
      </c>
      <c r="D64" s="34">
        <v>1.9411075300322298E-2</v>
      </c>
      <c r="E64" s="1">
        <v>278.35403151065799</v>
      </c>
      <c r="G64" s="34">
        <v>5.1133663822755544E-3</v>
      </c>
      <c r="H64" s="1">
        <v>279.2138613861386</v>
      </c>
      <c r="J64" s="34">
        <v>1.7137272006596645E-2</v>
      </c>
      <c r="K64" s="1">
        <v>681.34273318872022</v>
      </c>
    </row>
    <row r="65" spans="1:11" x14ac:dyDescent="0.25">
      <c r="A65" s="34">
        <v>7.6391665862301956E-3</v>
      </c>
      <c r="B65" s="1">
        <v>329.64090909090908</v>
      </c>
      <c r="D65" s="34">
        <v>1.9471634062963369E-2</v>
      </c>
      <c r="E65" s="1">
        <v>406.47480620155039</v>
      </c>
      <c r="G65" s="36" t="s">
        <v>360</v>
      </c>
      <c r="H65" s="1">
        <v>279.2138613861386</v>
      </c>
      <c r="J65" s="36" t="s">
        <v>97</v>
      </c>
      <c r="K65" s="1">
        <v>681.34273318872022</v>
      </c>
    </row>
    <row r="66" spans="1:11" x14ac:dyDescent="0.25">
      <c r="A66" s="34">
        <v>7.756836659275684E-3</v>
      </c>
      <c r="B66" s="1">
        <v>400.88888888888891</v>
      </c>
      <c r="D66" s="34">
        <v>1.9492409127111199E-2</v>
      </c>
      <c r="E66" s="1">
        <v>607.9417637271215</v>
      </c>
      <c r="G66" s="34">
        <v>5.2576776233754551E-3</v>
      </c>
      <c r="H66" s="1">
        <v>284.94871794871796</v>
      </c>
      <c r="J66" s="34">
        <v>1.7247019355916396E-2</v>
      </c>
      <c r="K66" s="1">
        <v>274.71701720841298</v>
      </c>
    </row>
    <row r="67" spans="1:11" x14ac:dyDescent="0.25">
      <c r="A67" s="34">
        <v>7.9354482918758892E-3</v>
      </c>
      <c r="B67" s="1">
        <v>103.83664858348402</v>
      </c>
      <c r="D67" s="34">
        <v>1.9524328640083525E-2</v>
      </c>
      <c r="E67" s="1">
        <v>249.15455241009946</v>
      </c>
      <c r="G67" s="36" t="s">
        <v>356</v>
      </c>
      <c r="H67" s="1">
        <v>284.94871794871796</v>
      </c>
      <c r="J67" s="36" t="s">
        <v>411</v>
      </c>
      <c r="K67" s="1">
        <v>274.71701720841298</v>
      </c>
    </row>
    <row r="68" spans="1:11" x14ac:dyDescent="0.25">
      <c r="A68" s="34">
        <v>7.9446536893855082E-3</v>
      </c>
      <c r="B68" s="1">
        <v>1977.0200364298726</v>
      </c>
      <c r="D68" s="34">
        <v>1.9616958804164072E-2</v>
      </c>
      <c r="E68" s="1">
        <v>166.13451589061344</v>
      </c>
      <c r="G68" s="34">
        <v>5.2986228932621858E-3</v>
      </c>
      <c r="H68" s="1">
        <v>188.72828282828283</v>
      </c>
      <c r="J68" s="34">
        <v>1.7313799815592664E-2</v>
      </c>
      <c r="K68" s="1">
        <v>200.56849315068493</v>
      </c>
    </row>
    <row r="69" spans="1:11" x14ac:dyDescent="0.25">
      <c r="A69" s="34">
        <v>7.9583641679506004E-3</v>
      </c>
      <c r="B69" s="1">
        <v>350.76170212765959</v>
      </c>
      <c r="D69" s="34">
        <v>1.9659511542534043E-2</v>
      </c>
      <c r="E69" s="1">
        <v>617.62386652158148</v>
      </c>
      <c r="G69" s="36" t="s">
        <v>272</v>
      </c>
      <c r="H69" s="1">
        <v>188.72828282828283</v>
      </c>
      <c r="J69" s="36" t="s">
        <v>318</v>
      </c>
      <c r="K69" s="1">
        <v>200.56849315068493</v>
      </c>
    </row>
    <row r="70" spans="1:11" x14ac:dyDescent="0.25">
      <c r="A70" s="34">
        <v>8.0627461852121381E-3</v>
      </c>
      <c r="B70" s="1">
        <v>253.13157894736841</v>
      </c>
      <c r="D70" s="34">
        <v>1.9667445653087645E-2</v>
      </c>
      <c r="E70" s="1">
        <v>261.10184372256367</v>
      </c>
      <c r="G70" s="34">
        <v>5.4263700714819903E-3</v>
      </c>
      <c r="H70" s="1">
        <v>266.18981481481484</v>
      </c>
      <c r="J70" s="34">
        <v>1.731425549983176E-2</v>
      </c>
      <c r="K70" s="1">
        <v>233.05078416728901</v>
      </c>
    </row>
    <row r="71" spans="1:11" x14ac:dyDescent="0.25">
      <c r="A71" s="34">
        <v>8.1225615498452843E-3</v>
      </c>
      <c r="B71" s="1">
        <v>1575.2052980132451</v>
      </c>
      <c r="D71" s="34">
        <v>1.9700966256201397E-2</v>
      </c>
      <c r="E71" s="1">
        <v>322.3303964757709</v>
      </c>
      <c r="G71" s="36" t="s">
        <v>311</v>
      </c>
      <c r="H71" s="1">
        <v>266.18981481481484</v>
      </c>
      <c r="J71" s="36" t="s">
        <v>231</v>
      </c>
      <c r="K71" s="1">
        <v>233.05078416728901</v>
      </c>
    </row>
    <row r="72" spans="1:11" x14ac:dyDescent="0.25">
      <c r="A72" s="34">
        <v>8.1323717226354144E-3</v>
      </c>
      <c r="B72" s="1">
        <v>183.6</v>
      </c>
      <c r="D72" s="34">
        <v>1.9820745985292296E-2</v>
      </c>
      <c r="E72" s="1">
        <v>808.45936243538199</v>
      </c>
      <c r="G72" s="34">
        <v>5.4940456262853321E-3</v>
      </c>
      <c r="H72" s="1">
        <v>245.98823529411766</v>
      </c>
      <c r="J72" s="34">
        <v>1.7318047715412604E-2</v>
      </c>
      <c r="K72" s="1">
        <v>687.45118052139696</v>
      </c>
    </row>
    <row r="73" spans="1:11" x14ac:dyDescent="0.25">
      <c r="A73" s="34">
        <v>8.1832042067270291E-3</v>
      </c>
      <c r="B73" s="1">
        <v>249.13953488372093</v>
      </c>
      <c r="D73" s="34">
        <v>1.9852508072068332E-2</v>
      </c>
      <c r="E73" s="1">
        <v>512.31405248837007</v>
      </c>
      <c r="G73" s="36" t="s">
        <v>60</v>
      </c>
      <c r="H73" s="1">
        <v>245.98823529411766</v>
      </c>
      <c r="J73" s="36" t="s">
        <v>298</v>
      </c>
      <c r="K73" s="1">
        <v>687.45118052139696</v>
      </c>
    </row>
    <row r="74" spans="1:11" x14ac:dyDescent="0.25">
      <c r="A74" s="34">
        <v>8.2721174271533516E-3</v>
      </c>
      <c r="B74" s="1">
        <v>407.08879781420762</v>
      </c>
      <c r="D74" s="34">
        <v>1.9929711291515263E-2</v>
      </c>
      <c r="E74" s="1">
        <v>176.02099370188944</v>
      </c>
      <c r="G74" s="34">
        <v>5.661560512407059E-3</v>
      </c>
      <c r="H74" s="1">
        <v>309.22437673130196</v>
      </c>
      <c r="J74" s="34">
        <v>1.7418151013596232E-2</v>
      </c>
      <c r="K74" s="1">
        <v>367.25478036175713</v>
      </c>
    </row>
    <row r="75" spans="1:11" x14ac:dyDescent="0.25">
      <c r="A75" s="34">
        <v>8.2937863130349929E-3</v>
      </c>
      <c r="B75" s="1">
        <v>110.70540098199673</v>
      </c>
      <c r="D75" s="34">
        <v>2.0007473437899992E-2</v>
      </c>
      <c r="E75" s="1">
        <v>660.01999710186931</v>
      </c>
      <c r="G75" s="36" t="s">
        <v>70</v>
      </c>
      <c r="H75" s="1">
        <v>309.22437673130196</v>
      </c>
      <c r="J75" s="36" t="s">
        <v>442</v>
      </c>
      <c r="K75" s="1">
        <v>367.25478036175713</v>
      </c>
    </row>
    <row r="76" spans="1:11" x14ac:dyDescent="0.25">
      <c r="A76" s="34">
        <v>8.3386743127002866E-3</v>
      </c>
      <c r="B76" s="1">
        <v>265.63620071684591</v>
      </c>
      <c r="D76" s="34">
        <v>2.0033215381554913E-2</v>
      </c>
      <c r="E76" s="1">
        <v>287.37462104807275</v>
      </c>
      <c r="G76" s="34">
        <v>5.6657117807645159E-3</v>
      </c>
      <c r="H76" s="1">
        <v>1220.4581430745814</v>
      </c>
      <c r="J76" s="34">
        <v>1.7430879099134752E-2</v>
      </c>
      <c r="K76" s="1">
        <v>345.28571428571428</v>
      </c>
    </row>
    <row r="77" spans="1:11" x14ac:dyDescent="0.25">
      <c r="A77" s="34">
        <v>8.3439370867143658E-3</v>
      </c>
      <c r="B77" s="1">
        <v>217.90454545454546</v>
      </c>
      <c r="D77" s="34">
        <v>2.003744195996757E-2</v>
      </c>
      <c r="E77" s="1">
        <v>594.12759643916911</v>
      </c>
      <c r="G77" s="36" t="s">
        <v>159</v>
      </c>
      <c r="H77" s="1">
        <v>1220.4581430745814</v>
      </c>
      <c r="J77" s="36" t="s">
        <v>113</v>
      </c>
      <c r="K77" s="1">
        <v>345.28571428571428</v>
      </c>
    </row>
    <row r="78" spans="1:11" x14ac:dyDescent="0.25">
      <c r="A78" s="34">
        <v>8.4075668101291166E-3</v>
      </c>
      <c r="B78" s="1">
        <v>210.02102102102103</v>
      </c>
      <c r="D78" s="34">
        <v>2.020038685601051E-2</v>
      </c>
      <c r="E78" s="1">
        <v>442.58844065166795</v>
      </c>
      <c r="G78" s="34">
        <v>5.6683514663468399E-3</v>
      </c>
      <c r="H78" s="1">
        <v>203.00869565217391</v>
      </c>
      <c r="J78" s="34">
        <v>1.7491775655941587E-2</v>
      </c>
      <c r="K78" s="1">
        <v>457.82448979591834</v>
      </c>
    </row>
    <row r="79" spans="1:11" x14ac:dyDescent="0.25">
      <c r="A79" s="34">
        <v>8.4147509133332722E-3</v>
      </c>
      <c r="B79" s="1">
        <v>782.91848617176129</v>
      </c>
      <c r="D79" s="34">
        <v>2.0215261846424352E-2</v>
      </c>
      <c r="E79" s="1">
        <v>435.24</v>
      </c>
      <c r="G79" s="36" t="s">
        <v>254</v>
      </c>
      <c r="H79" s="1">
        <v>203.00869565217391</v>
      </c>
      <c r="J79" s="36" t="s">
        <v>185</v>
      </c>
      <c r="K79" s="1">
        <v>457.82448979591834</v>
      </c>
    </row>
    <row r="80" spans="1:11" x14ac:dyDescent="0.25">
      <c r="A80" s="34">
        <v>8.5333582807655302E-3</v>
      </c>
      <c r="B80" s="1">
        <v>266.75222816399287</v>
      </c>
      <c r="D80" s="34">
        <v>2.0376080363086788E-2</v>
      </c>
      <c r="E80" s="1">
        <v>414.2093023255814</v>
      </c>
      <c r="G80" s="34">
        <v>5.6710542502152782E-3</v>
      </c>
      <c r="H80" s="1">
        <v>294.52898550724638</v>
      </c>
      <c r="J80" s="34">
        <v>1.7530812415306189E-2</v>
      </c>
      <c r="K80" s="1">
        <v>411.88039867109637</v>
      </c>
    </row>
    <row r="81" spans="1:11" x14ac:dyDescent="0.25">
      <c r="A81" s="34">
        <v>8.5825968728755943E-3</v>
      </c>
      <c r="B81" s="1">
        <v>237.73737373737373</v>
      </c>
      <c r="D81" s="34">
        <v>2.0378169286306314E-2</v>
      </c>
      <c r="E81" s="1">
        <v>615.90792699536905</v>
      </c>
      <c r="G81" s="36" t="s">
        <v>365</v>
      </c>
      <c r="H81" s="1">
        <v>294.52898550724638</v>
      </c>
      <c r="J81" s="36" t="s">
        <v>345</v>
      </c>
      <c r="K81" s="1">
        <v>411.88039867109637</v>
      </c>
    </row>
    <row r="82" spans="1:11" x14ac:dyDescent="0.25">
      <c r="A82" s="34">
        <v>8.6033003621163139E-3</v>
      </c>
      <c r="B82" s="1">
        <v>299.65953573054162</v>
      </c>
      <c r="D82" s="34">
        <v>2.0450310024536438E-2</v>
      </c>
      <c r="E82" s="1">
        <v>195.73724735322426</v>
      </c>
      <c r="G82" s="34">
        <v>5.947732694344305E-3</v>
      </c>
      <c r="H82" s="1">
        <v>191.42866894197951</v>
      </c>
      <c r="J82" s="34">
        <v>1.7616120865880568E-2</v>
      </c>
      <c r="K82" s="1">
        <v>211.50178954903365</v>
      </c>
    </row>
    <row r="83" spans="1:11" x14ac:dyDescent="0.25">
      <c r="A83" s="34">
        <v>8.651334909436724E-3</v>
      </c>
      <c r="B83" s="1">
        <v>268.97724399494314</v>
      </c>
      <c r="D83" s="34">
        <v>2.0527514726100947E-2</v>
      </c>
      <c r="E83" s="1">
        <v>450.04626187525815</v>
      </c>
      <c r="G83" s="36" t="s">
        <v>178</v>
      </c>
      <c r="H83" s="1">
        <v>191.42866894197951</v>
      </c>
      <c r="J83" s="36" t="s">
        <v>152</v>
      </c>
      <c r="K83" s="1">
        <v>211.50178954903365</v>
      </c>
    </row>
    <row r="84" spans="1:11" x14ac:dyDescent="0.25">
      <c r="A84" s="34">
        <v>8.6761659459502032E-3</v>
      </c>
      <c r="B84" s="1">
        <v>185.74542794440381</v>
      </c>
      <c r="D84" s="34">
        <v>2.061431087675172E-2</v>
      </c>
      <c r="E84" s="1">
        <v>214.13149606299211</v>
      </c>
      <c r="G84" s="34">
        <v>6.0842818975775127E-3</v>
      </c>
      <c r="H84" s="1">
        <v>153.06185567010309</v>
      </c>
      <c r="J84" s="34">
        <v>1.7616142740348766E-2</v>
      </c>
      <c r="K84" s="1">
        <v>299.93802209646998</v>
      </c>
    </row>
    <row r="85" spans="1:11" x14ac:dyDescent="0.25">
      <c r="A85" s="34">
        <v>8.6899115222055581E-3</v>
      </c>
      <c r="B85" s="1">
        <v>214.06605222734254</v>
      </c>
      <c r="D85" s="34">
        <v>2.0649775167172747E-2</v>
      </c>
      <c r="E85" s="1">
        <v>206.39383561643837</v>
      </c>
      <c r="G85" s="36" t="s">
        <v>317</v>
      </c>
      <c r="H85" s="1">
        <v>153.06185567010309</v>
      </c>
      <c r="J85" s="36" t="s">
        <v>210</v>
      </c>
      <c r="K85" s="1">
        <v>299.93802209646998</v>
      </c>
    </row>
    <row r="86" spans="1:11" x14ac:dyDescent="0.25">
      <c r="A86" s="34">
        <v>8.7111215660905812E-3</v>
      </c>
      <c r="B86" s="1">
        <v>288.81740976645438</v>
      </c>
      <c r="D86" s="34">
        <v>2.0671936137781479E-2</v>
      </c>
      <c r="E86" s="1">
        <v>423.54076539101499</v>
      </c>
      <c r="G86" s="34">
        <v>6.0928765387079989E-3</v>
      </c>
      <c r="H86" s="1">
        <v>295.15256008359455</v>
      </c>
      <c r="J86" s="34">
        <v>1.7650369566931265E-2</v>
      </c>
      <c r="K86" s="1">
        <v>567.64619707003817</v>
      </c>
    </row>
    <row r="87" spans="1:11" x14ac:dyDescent="0.25">
      <c r="A87" s="34">
        <v>8.7927796856761015E-3</v>
      </c>
      <c r="B87" s="1">
        <v>230.22784810126583</v>
      </c>
      <c r="D87" s="34">
        <v>2.0737167384620128E-2</v>
      </c>
      <c r="E87" s="1">
        <v>198.11755725190841</v>
      </c>
      <c r="G87" s="36" t="s">
        <v>302</v>
      </c>
      <c r="H87" s="1">
        <v>295.15256008359455</v>
      </c>
      <c r="J87" s="36" t="s">
        <v>295</v>
      </c>
      <c r="K87" s="1">
        <v>567.64619707003817</v>
      </c>
    </row>
    <row r="88" spans="1:11" x14ac:dyDescent="0.25">
      <c r="A88" s="34">
        <v>8.8655763492100203E-3</v>
      </c>
      <c r="B88" s="1">
        <v>608.85915492957747</v>
      </c>
      <c r="D88" s="34">
        <v>2.075867726248146E-2</v>
      </c>
      <c r="E88" s="1">
        <v>346.96705268308597</v>
      </c>
      <c r="G88" s="34">
        <v>6.2587233493840971E-3</v>
      </c>
      <c r="H88" s="1">
        <v>511.32539682539681</v>
      </c>
      <c r="J88" s="34">
        <v>1.7769897386320777E-2</v>
      </c>
      <c r="K88" s="1">
        <v>304.31530343007915</v>
      </c>
    </row>
    <row r="89" spans="1:11" x14ac:dyDescent="0.25">
      <c r="A89" s="34">
        <v>8.9156037445535727E-3</v>
      </c>
      <c r="B89" s="1">
        <v>299.74568965517244</v>
      </c>
      <c r="D89" s="34">
        <v>2.1008580855712736E-2</v>
      </c>
      <c r="E89" s="1">
        <v>513.42547300415322</v>
      </c>
      <c r="G89" s="36" t="s">
        <v>408</v>
      </c>
      <c r="H89" s="1">
        <v>511.32539682539681</v>
      </c>
      <c r="J89" s="36" t="s">
        <v>216</v>
      </c>
      <c r="K89" s="1">
        <v>304.31530343007915</v>
      </c>
    </row>
    <row r="90" spans="1:11" x14ac:dyDescent="0.25">
      <c r="A90" s="34">
        <v>9.0556890631932844E-3</v>
      </c>
      <c r="B90" s="1">
        <v>490.23503649635035</v>
      </c>
      <c r="D90" s="34">
        <v>2.1052506800087901E-2</v>
      </c>
      <c r="E90" s="1">
        <v>443.71136106166045</v>
      </c>
      <c r="G90" s="34">
        <v>6.345753483158063E-3</v>
      </c>
      <c r="H90" s="1">
        <v>221.36484490398817</v>
      </c>
      <c r="J90" s="34">
        <v>1.7805636121031983E-2</v>
      </c>
      <c r="K90" s="1">
        <v>256.33794162826422</v>
      </c>
    </row>
    <row r="91" spans="1:11" x14ac:dyDescent="0.25">
      <c r="A91" s="34">
        <v>9.0939673789189254E-3</v>
      </c>
      <c r="B91" s="1">
        <v>253.1565934065934</v>
      </c>
      <c r="D91" s="34">
        <v>2.1062826143640346E-2</v>
      </c>
      <c r="E91" s="1">
        <v>507.40034364261169</v>
      </c>
      <c r="G91" s="36" t="s">
        <v>61</v>
      </c>
      <c r="H91" s="1">
        <v>221.36484490398817</v>
      </c>
      <c r="J91" s="36" t="s">
        <v>132</v>
      </c>
      <c r="K91" s="1">
        <v>256.33794162826422</v>
      </c>
    </row>
    <row r="92" spans="1:11" x14ac:dyDescent="0.25">
      <c r="A92" s="34">
        <v>9.1033678938975734E-3</v>
      </c>
      <c r="B92" s="1">
        <v>410.92368421052629</v>
      </c>
      <c r="D92" s="34">
        <v>2.1075564370661316E-2</v>
      </c>
      <c r="E92" s="1">
        <v>355.73055555555555</v>
      </c>
      <c r="G92" s="34">
        <v>6.427314385791894E-3</v>
      </c>
      <c r="H92" s="1">
        <v>276.11032863849766</v>
      </c>
      <c r="J92" s="34">
        <v>1.7908688174918114E-2</v>
      </c>
      <c r="K92" s="1">
        <v>226.6625344352617</v>
      </c>
    </row>
    <row r="93" spans="1:11" x14ac:dyDescent="0.25">
      <c r="A93" s="34">
        <v>9.1195471043440546E-3</v>
      </c>
      <c r="B93" s="1">
        <v>310.84541307653319</v>
      </c>
      <c r="D93" s="34">
        <v>2.1108229013946843E-2</v>
      </c>
      <c r="E93" s="1">
        <v>205.6778350515464</v>
      </c>
      <c r="G93" s="36" t="s">
        <v>362</v>
      </c>
      <c r="H93" s="1">
        <v>276.11032863849766</v>
      </c>
      <c r="J93" s="36" t="s">
        <v>34</v>
      </c>
      <c r="K93" s="1">
        <v>226.6625344352617</v>
      </c>
    </row>
    <row r="94" spans="1:11" x14ac:dyDescent="0.25">
      <c r="A94" s="34">
        <v>9.1415243397787969E-3</v>
      </c>
      <c r="B94" s="1">
        <v>174.88157894736841</v>
      </c>
      <c r="D94" s="34">
        <v>2.113929501209872E-2</v>
      </c>
      <c r="E94" s="1">
        <v>1106.5385026737968</v>
      </c>
      <c r="G94" s="34">
        <v>6.4709144998907507E-3</v>
      </c>
      <c r="H94" s="1">
        <v>163.4532967032967</v>
      </c>
      <c r="J94" s="34">
        <v>1.8105576048720918E-2</v>
      </c>
      <c r="K94" s="1">
        <v>732.84900662251653</v>
      </c>
    </row>
    <row r="95" spans="1:11" x14ac:dyDescent="0.25">
      <c r="A95" s="34">
        <v>9.1600405426646506E-3</v>
      </c>
      <c r="B95" s="1">
        <v>198.17078410311493</v>
      </c>
      <c r="D95" s="34">
        <v>2.1142257097287787E-2</v>
      </c>
      <c r="E95" s="1">
        <v>855.61311034791697</v>
      </c>
      <c r="G95" s="36" t="s">
        <v>455</v>
      </c>
      <c r="H95" s="1">
        <v>163.4532967032967</v>
      </c>
      <c r="J95" s="36" t="s">
        <v>420</v>
      </c>
      <c r="K95" s="1">
        <v>732.84900662251653</v>
      </c>
    </row>
    <row r="96" spans="1:11" x14ac:dyDescent="0.25">
      <c r="A96" s="34">
        <v>9.1772835240768735E-3</v>
      </c>
      <c r="B96" s="1">
        <v>160.19182389937106</v>
      </c>
      <c r="D96" s="34">
        <v>2.1262488854340521E-2</v>
      </c>
      <c r="E96" s="1">
        <v>217.60696517412936</v>
      </c>
      <c r="G96" s="34">
        <v>6.514151931845279E-3</v>
      </c>
      <c r="H96" s="1">
        <v>285.63673890608874</v>
      </c>
      <c r="J96" s="34">
        <v>1.8210202065859743E-2</v>
      </c>
      <c r="K96" s="1">
        <v>207.40625</v>
      </c>
    </row>
    <row r="97" spans="1:11" x14ac:dyDescent="0.25">
      <c r="A97" s="34">
        <v>9.2393101582307017E-3</v>
      </c>
      <c r="B97" s="1">
        <v>106.38699360341151</v>
      </c>
      <c r="D97" s="34">
        <v>2.1327694299711226E-2</v>
      </c>
      <c r="E97" s="1">
        <v>400.43296213808463</v>
      </c>
      <c r="G97" s="36" t="s">
        <v>357</v>
      </c>
      <c r="H97" s="1">
        <v>285.63673890608874</v>
      </c>
      <c r="J97" s="36" t="s">
        <v>453</v>
      </c>
      <c r="K97" s="1">
        <v>207.40625</v>
      </c>
    </row>
    <row r="98" spans="1:11" x14ac:dyDescent="0.25">
      <c r="A98" s="34">
        <v>9.2410378141072266E-3</v>
      </c>
      <c r="B98" s="1">
        <v>253.91121192482177</v>
      </c>
      <c r="D98" s="34">
        <v>2.1353913332197987E-2</v>
      </c>
      <c r="E98" s="1">
        <v>687.90307627475772</v>
      </c>
      <c r="G98" s="34">
        <v>6.5415030394319219E-3</v>
      </c>
      <c r="H98" s="1">
        <v>283.94602851323828</v>
      </c>
      <c r="J98" s="34">
        <v>1.8397082689782823E-2</v>
      </c>
      <c r="K98" s="1">
        <v>717.02251317260095</v>
      </c>
    </row>
    <row r="99" spans="1:11" x14ac:dyDescent="0.25">
      <c r="A99" s="34">
        <v>9.2760273691973611E-3</v>
      </c>
      <c r="B99" s="1">
        <v>312.10997442455243</v>
      </c>
      <c r="D99" s="34">
        <v>2.144307149161518E-2</v>
      </c>
      <c r="E99" s="1">
        <v>201.9607843137255</v>
      </c>
      <c r="G99" s="36" t="s">
        <v>361</v>
      </c>
      <c r="H99" s="1">
        <v>283.94602851323828</v>
      </c>
      <c r="J99" s="36" t="s">
        <v>424</v>
      </c>
      <c r="K99" s="1">
        <v>717.02251317260095</v>
      </c>
    </row>
    <row r="100" spans="1:11" x14ac:dyDescent="0.25">
      <c r="A100" s="34">
        <v>9.3631517651465018E-3</v>
      </c>
      <c r="B100" s="1">
        <v>223.01258581235697</v>
      </c>
      <c r="D100" s="34">
        <v>2.1463231188485993E-2</v>
      </c>
      <c r="E100" s="1">
        <v>526.718244170096</v>
      </c>
      <c r="G100" s="34">
        <v>6.5493810227624768E-3</v>
      </c>
      <c r="H100" s="1">
        <v>1123.8358895705521</v>
      </c>
      <c r="J100" s="34">
        <v>1.8406568087830723E-2</v>
      </c>
      <c r="K100" s="1">
        <v>502.93984220907299</v>
      </c>
    </row>
    <row r="101" spans="1:11" x14ac:dyDescent="0.25">
      <c r="A101" s="34">
        <v>9.4169322306724805E-3</v>
      </c>
      <c r="B101" s="1">
        <v>348.74318181818182</v>
      </c>
      <c r="D101" s="34">
        <v>2.1522993136853706E-2</v>
      </c>
      <c r="E101" s="1">
        <v>730.18817787418652</v>
      </c>
      <c r="G101" s="36" t="s">
        <v>161</v>
      </c>
      <c r="H101" s="1">
        <v>1123.8358895705521</v>
      </c>
      <c r="J101" s="36" t="s">
        <v>122</v>
      </c>
      <c r="K101" s="1">
        <v>502.93984220907299</v>
      </c>
    </row>
    <row r="102" spans="1:11" x14ac:dyDescent="0.25">
      <c r="A102" s="34">
        <v>9.4781030783136159E-3</v>
      </c>
      <c r="B102" s="1">
        <v>1725.4234693877552</v>
      </c>
      <c r="D102" s="34">
        <v>2.1570907751544067E-2</v>
      </c>
      <c r="E102" s="1">
        <v>298.8980632008155</v>
      </c>
      <c r="G102" s="34">
        <v>6.9545434194664205E-3</v>
      </c>
      <c r="H102" s="1">
        <v>359.17748659916617</v>
      </c>
      <c r="J102" s="34">
        <v>1.8496921423733301E-2</v>
      </c>
      <c r="K102" s="1">
        <v>472.01201923076923</v>
      </c>
    </row>
    <row r="103" spans="1:11" x14ac:dyDescent="0.25">
      <c r="A103" s="34">
        <v>9.5077177016416846E-3</v>
      </c>
      <c r="B103" s="1">
        <v>558.65420560747668</v>
      </c>
      <c r="D103" s="34">
        <v>2.1592311842213545E-2</v>
      </c>
      <c r="E103" s="1">
        <v>566.06107660455484</v>
      </c>
      <c r="G103" s="36" t="s">
        <v>439</v>
      </c>
      <c r="H103" s="1">
        <v>359.17748659916617</v>
      </c>
      <c r="J103" s="36" t="s">
        <v>115</v>
      </c>
      <c r="K103" s="1">
        <v>472.01201923076923</v>
      </c>
    </row>
    <row r="104" spans="1:11" x14ac:dyDescent="0.25">
      <c r="A104" s="34">
        <v>9.5323823277636555E-3</v>
      </c>
      <c r="B104" s="1">
        <v>408.35490326884587</v>
      </c>
      <c r="D104" s="34">
        <v>2.1602026071063537E-2</v>
      </c>
      <c r="E104" s="1">
        <v>458.68591224018473</v>
      </c>
      <c r="G104" s="34">
        <v>6.9832314684218771E-3</v>
      </c>
      <c r="H104" s="1">
        <v>330.96473029045643</v>
      </c>
      <c r="J104" s="34">
        <v>1.8517734492292961E-2</v>
      </c>
      <c r="K104" s="1">
        <v>596.08250424654216</v>
      </c>
    </row>
    <row r="105" spans="1:11" x14ac:dyDescent="0.25">
      <c r="A105" s="34">
        <v>9.5560681815809526E-3</v>
      </c>
      <c r="B105" s="1">
        <v>185.84481086323959</v>
      </c>
      <c r="D105" s="34">
        <v>2.1625809843686766E-2</v>
      </c>
      <c r="E105" s="1">
        <v>222.55504234026174</v>
      </c>
      <c r="G105" s="36" t="s">
        <v>142</v>
      </c>
      <c r="H105" s="1">
        <v>330.96473029045643</v>
      </c>
      <c r="J105" s="36" t="s">
        <v>127</v>
      </c>
      <c r="K105" s="1">
        <v>596.08250424654216</v>
      </c>
    </row>
    <row r="106" spans="1:11" x14ac:dyDescent="0.25">
      <c r="A106" s="34">
        <v>9.6091807139859313E-3</v>
      </c>
      <c r="B106" s="1">
        <v>262.99670510708404</v>
      </c>
      <c r="D106" s="34">
        <v>2.1933950906830701E-2</v>
      </c>
      <c r="E106" s="1">
        <v>682.31092181320355</v>
      </c>
      <c r="G106" s="34">
        <v>7.0230005041790047E-3</v>
      </c>
      <c r="H106" s="1">
        <v>242.38037865748709</v>
      </c>
      <c r="J106" s="34">
        <v>1.8528182722012503E-2</v>
      </c>
      <c r="K106" s="1">
        <v>204.13608087091757</v>
      </c>
    </row>
    <row r="107" spans="1:11" x14ac:dyDescent="0.25">
      <c r="A107" s="34">
        <v>9.6152611965309755E-3</v>
      </c>
      <c r="B107" s="1">
        <v>523.26641791044779</v>
      </c>
      <c r="D107" s="34">
        <v>2.2003730517530271E-2</v>
      </c>
      <c r="E107" s="1">
        <v>182.57431457431457</v>
      </c>
      <c r="G107" s="36" t="s">
        <v>312</v>
      </c>
      <c r="H107" s="1">
        <v>242.38037865748709</v>
      </c>
      <c r="J107" s="36" t="s">
        <v>451</v>
      </c>
      <c r="K107" s="1">
        <v>204.13608087091757</v>
      </c>
    </row>
    <row r="108" spans="1:11" x14ac:dyDescent="0.25">
      <c r="A108" s="34">
        <v>9.6259575278427895E-3</v>
      </c>
      <c r="B108" s="1">
        <v>282.25227568270481</v>
      </c>
      <c r="D108" s="34">
        <v>2.2126216683735381E-2</v>
      </c>
      <c r="E108" s="1">
        <v>271.48831775700933</v>
      </c>
      <c r="G108" s="34">
        <v>7.0402655283620906E-3</v>
      </c>
      <c r="H108" s="1">
        <v>215.28360957642727</v>
      </c>
      <c r="J108" s="34">
        <v>1.853181505602524E-2</v>
      </c>
      <c r="K108" s="1">
        <v>245.3697270471464</v>
      </c>
    </row>
    <row r="109" spans="1:11" x14ac:dyDescent="0.25">
      <c r="A109" s="34">
        <v>9.6653125633069971E-3</v>
      </c>
      <c r="B109" s="1">
        <v>114.86711573790569</v>
      </c>
      <c r="D109" s="34">
        <v>2.2165554555725813E-2</v>
      </c>
      <c r="E109" s="1">
        <v>342.35925196850394</v>
      </c>
      <c r="G109" s="36" t="s">
        <v>149</v>
      </c>
      <c r="H109" s="1">
        <v>215.28360957642727</v>
      </c>
      <c r="J109" s="36" t="s">
        <v>64</v>
      </c>
      <c r="K109" s="1">
        <v>245.3697270471464</v>
      </c>
    </row>
    <row r="110" spans="1:11" x14ac:dyDescent="0.25">
      <c r="A110" s="34">
        <v>9.7078282052750209E-3</v>
      </c>
      <c r="B110" s="1">
        <v>355.76481481481483</v>
      </c>
      <c r="D110" s="34">
        <v>2.2195187183217113E-2</v>
      </c>
      <c r="E110" s="1">
        <v>330.38577586206895</v>
      </c>
      <c r="G110" s="34">
        <v>7.0655554173404654E-3</v>
      </c>
      <c r="H110" s="1">
        <v>340.63559322033899</v>
      </c>
      <c r="J110" s="34">
        <v>1.8586552173402639E-2</v>
      </c>
      <c r="K110" s="1">
        <v>447.17986230636831</v>
      </c>
    </row>
    <row r="111" spans="1:11" x14ac:dyDescent="0.25">
      <c r="A111" s="34">
        <v>9.7762697487010913E-3</v>
      </c>
      <c r="B111" s="1">
        <v>172.94009779951099</v>
      </c>
      <c r="D111" s="34">
        <v>2.2216041574591949E-2</v>
      </c>
      <c r="E111" s="1">
        <v>294.57687991021322</v>
      </c>
      <c r="G111" s="36" t="s">
        <v>140</v>
      </c>
      <c r="H111" s="1">
        <v>340.63559322033899</v>
      </c>
      <c r="J111" s="36" t="s">
        <v>289</v>
      </c>
      <c r="K111" s="1">
        <v>447.17986230636831</v>
      </c>
    </row>
    <row r="112" spans="1:11" x14ac:dyDescent="0.25">
      <c r="A112" s="34">
        <v>9.8043405217306777E-3</v>
      </c>
      <c r="B112" s="1">
        <v>636.16791044776119</v>
      </c>
      <c r="D112" s="34">
        <v>2.231704548645334E-2</v>
      </c>
      <c r="E112" s="1">
        <v>528.74157020634118</v>
      </c>
      <c r="G112" s="34">
        <v>7.1230750421271416E-3</v>
      </c>
      <c r="H112" s="1">
        <v>287.64678899082571</v>
      </c>
      <c r="J112" s="34">
        <v>1.8603694507125804E-2</v>
      </c>
      <c r="K112" s="1">
        <v>333.13902681231383</v>
      </c>
    </row>
    <row r="113" spans="1:11" x14ac:dyDescent="0.25">
      <c r="A113" s="34">
        <v>9.8483613239849985E-3</v>
      </c>
      <c r="B113" s="1">
        <v>100.54098360655738</v>
      </c>
      <c r="D113" s="34">
        <v>2.2548885259052614E-2</v>
      </c>
      <c r="E113" s="1">
        <v>425.23989791578055</v>
      </c>
      <c r="G113" s="36" t="s">
        <v>203</v>
      </c>
      <c r="H113" s="1">
        <v>287.64678899082571</v>
      </c>
      <c r="J113" s="36" t="s">
        <v>280</v>
      </c>
      <c r="K113" s="1">
        <v>333.13902681231383</v>
      </c>
    </row>
    <row r="114" spans="1:11" x14ac:dyDescent="0.25">
      <c r="A114" s="34">
        <v>9.9149389988171226E-3</v>
      </c>
      <c r="B114" s="1">
        <v>291.06576980568013</v>
      </c>
      <c r="D114" s="34">
        <v>2.2619032887072336E-2</v>
      </c>
      <c r="E114" s="1">
        <v>596.06217070600633</v>
      </c>
      <c r="G114" s="34">
        <v>7.2201413934710849E-3</v>
      </c>
      <c r="H114" s="1">
        <v>322.25736665423352</v>
      </c>
      <c r="J114" s="34">
        <v>1.8746360041102951E-2</v>
      </c>
      <c r="K114" s="1">
        <v>266.84865744507732</v>
      </c>
    </row>
    <row r="115" spans="1:11" x14ac:dyDescent="0.25">
      <c r="A115" s="34">
        <v>9.9198032805208596E-3</v>
      </c>
      <c r="B115" s="1">
        <v>172.05288461538461</v>
      </c>
      <c r="D115" s="34">
        <v>2.2841165867206428E-2</v>
      </c>
      <c r="E115" s="1">
        <v>364.96255319148935</v>
      </c>
      <c r="G115" s="36" t="s">
        <v>208</v>
      </c>
      <c r="H115" s="1">
        <v>322.25736665423352</v>
      </c>
      <c r="J115" s="36" t="s">
        <v>352</v>
      </c>
      <c r="K115" s="1">
        <v>266.84865744507732</v>
      </c>
    </row>
    <row r="116" spans="1:11" x14ac:dyDescent="0.25">
      <c r="A116" s="34">
        <v>9.9922959157394547E-3</v>
      </c>
      <c r="B116" s="1">
        <v>533.93973083674666</v>
      </c>
      <c r="D116" s="34">
        <v>2.2951992211731411E-2</v>
      </c>
      <c r="E116" s="1">
        <v>356.96532702915681</v>
      </c>
      <c r="G116" s="34">
        <v>7.2371762315896395E-3</v>
      </c>
      <c r="H116" s="1">
        <v>170.24345847554039</v>
      </c>
      <c r="J116" s="34">
        <v>1.8963923446645121E-2</v>
      </c>
      <c r="K116" s="1">
        <v>261.11971372804163</v>
      </c>
    </row>
    <row r="117" spans="1:11" x14ac:dyDescent="0.25">
      <c r="A117" s="34">
        <v>1.0012277829747427E-2</v>
      </c>
      <c r="B117" s="1">
        <v>282.71074380165288</v>
      </c>
      <c r="D117" s="34">
        <v>2.3117076808351976E-2</v>
      </c>
      <c r="E117" s="1">
        <v>446.02188183807442</v>
      </c>
      <c r="G117" s="36" t="s">
        <v>273</v>
      </c>
      <c r="H117" s="1">
        <v>170.24345847554039</v>
      </c>
      <c r="J117" s="36" t="s">
        <v>381</v>
      </c>
      <c r="K117" s="1">
        <v>261.11971372804163</v>
      </c>
    </row>
    <row r="118" spans="1:11" x14ac:dyDescent="0.25">
      <c r="A118" s="34">
        <v>1.0071370760061805E-2</v>
      </c>
      <c r="B118" s="1">
        <v>291.52724152724153</v>
      </c>
      <c r="D118" s="34">
        <v>2.3174105456077339E-2</v>
      </c>
      <c r="E118" s="1">
        <v>219.92072588347659</v>
      </c>
      <c r="G118" s="34">
        <v>7.2380049569965733E-3</v>
      </c>
      <c r="H118" s="1">
        <v>411.11366711772666</v>
      </c>
      <c r="J118" s="34">
        <v>1.9117003517074831E-2</v>
      </c>
      <c r="K118" s="1">
        <v>267.09523809523807</v>
      </c>
    </row>
    <row r="119" spans="1:11" x14ac:dyDescent="0.25">
      <c r="A119" s="34">
        <v>1.0173178155233484E-2</v>
      </c>
      <c r="B119" s="1">
        <v>618.72429906542061</v>
      </c>
      <c r="D119" s="34">
        <v>2.3344122721948638E-2</v>
      </c>
      <c r="E119" s="1">
        <v>269.60611205432934</v>
      </c>
      <c r="G119" s="36" t="s">
        <v>368</v>
      </c>
      <c r="H119" s="1">
        <v>411.11366711772666</v>
      </c>
      <c r="J119" s="36" t="s">
        <v>412</v>
      </c>
      <c r="K119" s="1">
        <v>267.09523809523807</v>
      </c>
    </row>
    <row r="120" spans="1:11" x14ac:dyDescent="0.25">
      <c r="A120" s="34">
        <v>1.0231153638444981E-2</v>
      </c>
      <c r="B120" s="1">
        <v>601.69794050343251</v>
      </c>
      <c r="D120" s="34">
        <v>2.3468514367230488E-2</v>
      </c>
      <c r="E120" s="1">
        <v>257.72058823529414</v>
      </c>
      <c r="G120" s="34">
        <v>7.2735507849706589E-3</v>
      </c>
      <c r="H120" s="1">
        <v>364.84325637910086</v>
      </c>
      <c r="J120" s="34">
        <v>1.9297934903490792E-2</v>
      </c>
      <c r="K120" s="1">
        <v>618.44778523489936</v>
      </c>
    </row>
    <row r="121" spans="1:11" x14ac:dyDescent="0.25">
      <c r="A121" s="34">
        <v>1.0289431757833244E-2</v>
      </c>
      <c r="B121" s="1">
        <v>306.53488372093022</v>
      </c>
      <c r="D121" s="34">
        <v>2.3585528864653881E-2</v>
      </c>
      <c r="E121" s="1">
        <v>666.28718935946802</v>
      </c>
      <c r="G121" s="36" t="s">
        <v>367</v>
      </c>
      <c r="H121" s="1">
        <v>364.84325637910086</v>
      </c>
      <c r="J121" s="36" t="s">
        <v>128</v>
      </c>
      <c r="K121" s="1">
        <v>618.44778523489936</v>
      </c>
    </row>
    <row r="122" spans="1:11" x14ac:dyDescent="0.25">
      <c r="A122" s="34">
        <v>1.0309592337094735E-2</v>
      </c>
      <c r="B122" s="1">
        <v>177.47837837837838</v>
      </c>
      <c r="D122" s="34">
        <v>2.3757776272140929E-2</v>
      </c>
      <c r="E122" s="1">
        <v>293.84015209125477</v>
      </c>
      <c r="G122" s="34">
        <v>7.2967947447836494E-3</v>
      </c>
      <c r="H122" s="1">
        <v>197.03003003003002</v>
      </c>
      <c r="J122" s="34">
        <v>1.9355402121160322E-2</v>
      </c>
      <c r="K122" s="1">
        <v>284.45877378435517</v>
      </c>
    </row>
    <row r="123" spans="1:11" x14ac:dyDescent="0.25">
      <c r="A123" s="34">
        <v>1.0338497102625372E-2</v>
      </c>
      <c r="B123" s="1">
        <v>473.33087633087632</v>
      </c>
      <c r="D123" s="34">
        <v>2.4152813416759185E-2</v>
      </c>
      <c r="E123" s="1">
        <v>216.57484076433121</v>
      </c>
      <c r="G123" s="36" t="s">
        <v>177</v>
      </c>
      <c r="H123" s="1">
        <v>197.03003003003002</v>
      </c>
      <c r="J123" s="36" t="s">
        <v>308</v>
      </c>
      <c r="K123" s="1">
        <v>284.45877378435517</v>
      </c>
    </row>
    <row r="124" spans="1:11" x14ac:dyDescent="0.25">
      <c r="A124" s="34">
        <v>1.0348355730736745E-2</v>
      </c>
      <c r="B124" s="1">
        <v>198.13197278911565</v>
      </c>
      <c r="D124" s="34">
        <v>2.4231723855581998E-2</v>
      </c>
      <c r="E124" s="1">
        <v>206.77777777777777</v>
      </c>
      <c r="G124" s="34">
        <v>7.5269250937840346E-3</v>
      </c>
      <c r="H124" s="1">
        <v>117.38162878787878</v>
      </c>
      <c r="J124" s="34">
        <v>1.9411075300322298E-2</v>
      </c>
      <c r="K124" s="1">
        <v>278.35403151065799</v>
      </c>
    </row>
    <row r="125" spans="1:11" x14ac:dyDescent="0.25">
      <c r="A125" s="34">
        <v>1.0365434449204083E-2</v>
      </c>
      <c r="B125" s="1">
        <v>228.73790322580646</v>
      </c>
      <c r="D125" s="34">
        <v>2.4252538056308219E-2</v>
      </c>
      <c r="E125" s="1">
        <v>189.40748898678413</v>
      </c>
      <c r="G125" s="36" t="s">
        <v>435</v>
      </c>
      <c r="H125" s="1">
        <v>117.38162878787878</v>
      </c>
      <c r="J125" s="36" t="s">
        <v>234</v>
      </c>
      <c r="K125" s="1">
        <v>278.35403151065799</v>
      </c>
    </row>
    <row r="126" spans="1:11" x14ac:dyDescent="0.25">
      <c r="A126" s="34">
        <v>1.0433493954832682E-2</v>
      </c>
      <c r="B126" s="1">
        <v>187.63471502590673</v>
      </c>
      <c r="D126" s="34">
        <v>2.4388453562842933E-2</v>
      </c>
      <c r="E126" s="1">
        <v>316.81976744186045</v>
      </c>
      <c r="G126" s="34">
        <v>7.6391665862301956E-3</v>
      </c>
      <c r="H126" s="1">
        <v>329.64090909090908</v>
      </c>
      <c r="J126" s="34">
        <v>1.9471634062963369E-2</v>
      </c>
      <c r="K126" s="1">
        <v>406.47480620155039</v>
      </c>
    </row>
    <row r="127" spans="1:11" x14ac:dyDescent="0.25">
      <c r="A127" s="34">
        <v>1.0551941261603928E-2</v>
      </c>
      <c r="B127" s="1">
        <v>2029.8509433962265</v>
      </c>
      <c r="D127" s="34">
        <v>2.4510990932816747E-2</v>
      </c>
      <c r="E127" s="1">
        <v>172.86976744186046</v>
      </c>
      <c r="G127" s="36" t="s">
        <v>212</v>
      </c>
      <c r="H127" s="1">
        <v>329.64090909090908</v>
      </c>
      <c r="J127" s="36" t="s">
        <v>258</v>
      </c>
      <c r="K127" s="1">
        <v>406.47480620155039</v>
      </c>
    </row>
    <row r="128" spans="1:11" x14ac:dyDescent="0.25">
      <c r="A128" s="34">
        <v>1.0647578169325198E-2</v>
      </c>
      <c r="B128" s="1">
        <v>163.9422794117647</v>
      </c>
      <c r="D128" s="34">
        <v>2.4563134467846349E-2</v>
      </c>
      <c r="E128" s="1">
        <v>296.80023267409007</v>
      </c>
      <c r="G128" s="34">
        <v>7.756836659275684E-3</v>
      </c>
      <c r="H128" s="1">
        <v>400.88888888888891</v>
      </c>
      <c r="J128" s="34">
        <v>1.9492409127111199E-2</v>
      </c>
      <c r="K128" s="1">
        <v>607.9417637271215</v>
      </c>
    </row>
    <row r="129" spans="1:11" x14ac:dyDescent="0.25">
      <c r="A129" s="34">
        <v>1.0684311969768254E-2</v>
      </c>
      <c r="B129" s="1">
        <v>212.55161290322582</v>
      </c>
      <c r="D129" s="34">
        <v>2.4578175153576284E-2</v>
      </c>
      <c r="E129" s="1">
        <v>415.30495867768593</v>
      </c>
      <c r="G129" s="36" t="s">
        <v>369</v>
      </c>
      <c r="H129" s="1">
        <v>400.88888888888891</v>
      </c>
      <c r="J129" s="36" t="s">
        <v>186</v>
      </c>
      <c r="K129" s="1">
        <v>607.9417637271215</v>
      </c>
    </row>
    <row r="130" spans="1:11" x14ac:dyDescent="0.25">
      <c r="A130" s="34">
        <v>1.075551913475002E-2</v>
      </c>
      <c r="B130" s="1">
        <v>396.26098624622608</v>
      </c>
      <c r="D130" s="34">
        <v>2.4994644326932835E-2</v>
      </c>
      <c r="E130" s="1">
        <v>171.68215253581107</v>
      </c>
      <c r="G130" s="34">
        <v>7.9354482918758892E-3</v>
      </c>
      <c r="H130" s="1">
        <v>103.83664858348402</v>
      </c>
      <c r="J130" s="34">
        <v>1.9524328640083525E-2</v>
      </c>
      <c r="K130" s="1">
        <v>249.15455241009946</v>
      </c>
    </row>
    <row r="131" spans="1:11" x14ac:dyDescent="0.25">
      <c r="A131" s="34">
        <v>1.0804697707655003E-2</v>
      </c>
      <c r="B131" s="1">
        <v>598.32021466905189</v>
      </c>
      <c r="D131" s="34">
        <v>2.5099919803885526E-2</v>
      </c>
      <c r="E131" s="1">
        <v>509.73714759535653</v>
      </c>
      <c r="G131" s="36" t="s">
        <v>448</v>
      </c>
      <c r="H131" s="1">
        <v>103.83664858348402</v>
      </c>
      <c r="J131" s="36" t="s">
        <v>232</v>
      </c>
      <c r="K131" s="1">
        <v>249.15455241009946</v>
      </c>
    </row>
    <row r="132" spans="1:11" x14ac:dyDescent="0.25">
      <c r="A132" s="34">
        <v>1.0844222416910545E-2</v>
      </c>
      <c r="B132" s="1">
        <v>593.70296591412125</v>
      </c>
      <c r="D132" s="34">
        <v>2.5108973974702624E-2</v>
      </c>
      <c r="E132" s="1">
        <v>143.98397040690506</v>
      </c>
      <c r="G132" s="34">
        <v>7.9446536893855082E-3</v>
      </c>
      <c r="H132" s="1">
        <v>1977.0200364298726</v>
      </c>
      <c r="J132" s="34">
        <v>1.9616958804164072E-2</v>
      </c>
      <c r="K132" s="1">
        <v>166.13451589061344</v>
      </c>
    </row>
    <row r="133" spans="1:11" x14ac:dyDescent="0.25">
      <c r="A133" s="34">
        <v>1.0861702672992692E-2</v>
      </c>
      <c r="B133" s="1">
        <v>1371.6484375</v>
      </c>
      <c r="D133" s="34">
        <v>2.5161209875663542E-2</v>
      </c>
      <c r="E133" s="1">
        <v>293.76242804814234</v>
      </c>
      <c r="G133" s="36" t="s">
        <v>52</v>
      </c>
      <c r="H133" s="1">
        <v>1977.0200364298726</v>
      </c>
      <c r="J133" s="36" t="s">
        <v>389</v>
      </c>
      <c r="K133" s="1">
        <v>166.13451589061344</v>
      </c>
    </row>
    <row r="134" spans="1:11" x14ac:dyDescent="0.25">
      <c r="A134" s="34">
        <v>1.0876344692807119E-2</v>
      </c>
      <c r="B134" s="1">
        <v>88.510515247108302</v>
      </c>
      <c r="D134" s="34">
        <v>2.5379822166211579E-2</v>
      </c>
      <c r="E134" s="1">
        <v>251.31378299120234</v>
      </c>
      <c r="G134" s="34">
        <v>7.9583641679506004E-3</v>
      </c>
      <c r="H134" s="1">
        <v>350.76170212765959</v>
      </c>
      <c r="J134" s="34">
        <v>1.9659511542534043E-2</v>
      </c>
      <c r="K134" s="1">
        <v>617.62386652158148</v>
      </c>
    </row>
    <row r="135" spans="1:11" x14ac:dyDescent="0.25">
      <c r="A135" s="34">
        <v>1.0934011887919565E-2</v>
      </c>
      <c r="B135" s="1">
        <v>460.20866590649945</v>
      </c>
      <c r="D135" s="34">
        <v>2.5473030376342572E-2</v>
      </c>
      <c r="E135" s="1">
        <v>428.79855247285889</v>
      </c>
      <c r="G135" s="36" t="s">
        <v>401</v>
      </c>
      <c r="H135" s="1">
        <v>350.76170212765959</v>
      </c>
      <c r="J135" s="36" t="s">
        <v>96</v>
      </c>
      <c r="K135" s="1">
        <v>617.62386652158148</v>
      </c>
    </row>
    <row r="136" spans="1:11" x14ac:dyDescent="0.25">
      <c r="A136" s="34">
        <v>1.0968858456348325E-2</v>
      </c>
      <c r="B136" s="1">
        <v>353.67017155506363</v>
      </c>
      <c r="D136" s="34">
        <v>2.5512710994966502E-2</v>
      </c>
      <c r="E136" s="1">
        <v>286.83147048550472</v>
      </c>
      <c r="G136" s="34">
        <v>8.0627461852121381E-3</v>
      </c>
      <c r="H136" s="1">
        <v>253.13157894736841</v>
      </c>
      <c r="J136" s="34">
        <v>1.9667445653087645E-2</v>
      </c>
      <c r="K136" s="1">
        <v>261.10184372256367</v>
      </c>
    </row>
    <row r="137" spans="1:11" x14ac:dyDescent="0.25">
      <c r="A137" s="34">
        <v>1.1015423189482048E-2</v>
      </c>
      <c r="B137" s="1">
        <v>188.60466867469879</v>
      </c>
      <c r="D137" s="34">
        <v>2.5864912587073366E-2</v>
      </c>
      <c r="E137" s="1">
        <v>344.89388145315485</v>
      </c>
      <c r="G137" s="36" t="s">
        <v>145</v>
      </c>
      <c r="H137" s="1">
        <v>253.13157894736841</v>
      </c>
      <c r="J137" s="36" t="s">
        <v>233</v>
      </c>
      <c r="K137" s="1">
        <v>261.10184372256367</v>
      </c>
    </row>
    <row r="138" spans="1:11" x14ac:dyDescent="0.25">
      <c r="A138" s="34">
        <v>1.1123470522803115E-2</v>
      </c>
      <c r="B138" s="1">
        <v>256.54390243902441</v>
      </c>
      <c r="D138" s="34">
        <v>2.592158796695845E-2</v>
      </c>
      <c r="E138" s="1">
        <v>322.29139072847681</v>
      </c>
      <c r="G138" s="34">
        <v>8.1225615498452843E-3</v>
      </c>
      <c r="H138" s="1">
        <v>1575.2052980132451</v>
      </c>
      <c r="J138" s="34">
        <v>1.9700966256201397E-2</v>
      </c>
      <c r="K138" s="1">
        <v>322.3303964757709</v>
      </c>
    </row>
    <row r="139" spans="1:11" x14ac:dyDescent="0.25">
      <c r="A139" s="34">
        <v>1.1169185538186605E-2</v>
      </c>
      <c r="B139" s="1">
        <v>257.62623762376239</v>
      </c>
      <c r="D139" s="34">
        <v>2.6100109586503883E-2</v>
      </c>
      <c r="E139" s="1">
        <v>87.081989247311824</v>
      </c>
      <c r="G139" s="36" t="s">
        <v>50</v>
      </c>
      <c r="H139" s="1">
        <v>1575.2052980132451</v>
      </c>
      <c r="J139" s="36" t="s">
        <v>38</v>
      </c>
      <c r="K139" s="1">
        <v>322.3303964757709</v>
      </c>
    </row>
    <row r="140" spans="1:11" x14ac:dyDescent="0.25">
      <c r="A140" s="34">
        <v>1.1203728261281401E-2</v>
      </c>
      <c r="B140" s="1">
        <v>170.49741602067184</v>
      </c>
      <c r="D140" s="34">
        <v>2.6160174401162674E-2</v>
      </c>
      <c r="E140" s="1">
        <v>337.83558558558559</v>
      </c>
      <c r="G140" s="34">
        <v>8.1323717226354144E-3</v>
      </c>
      <c r="H140" s="1">
        <v>183.6</v>
      </c>
      <c r="J140" s="34">
        <v>1.9820745985292296E-2</v>
      </c>
      <c r="K140" s="1">
        <v>808.45936243538199</v>
      </c>
    </row>
    <row r="141" spans="1:11" x14ac:dyDescent="0.25">
      <c r="A141" s="34">
        <v>1.1205863015817767E-2</v>
      </c>
      <c r="B141" s="1">
        <v>154.14008941877793</v>
      </c>
      <c r="D141" s="34">
        <v>2.6211555451165446E-2</v>
      </c>
      <c r="E141" s="1">
        <v>272.97850637522771</v>
      </c>
      <c r="G141" s="36" t="s">
        <v>19</v>
      </c>
      <c r="H141" s="1">
        <v>183.6</v>
      </c>
      <c r="J141" s="36" t="s">
        <v>299</v>
      </c>
      <c r="K141" s="1">
        <v>808.45936243538199</v>
      </c>
    </row>
    <row r="142" spans="1:11" x14ac:dyDescent="0.25">
      <c r="A142" s="34">
        <v>1.1207694474626745E-2</v>
      </c>
      <c r="B142" s="1">
        <v>199.79095477386934</v>
      </c>
      <c r="D142" s="34">
        <v>2.6235371347081059E-2</v>
      </c>
      <c r="E142" s="1">
        <v>606.57873210633943</v>
      </c>
      <c r="G142" s="34">
        <v>8.1832042067270291E-3</v>
      </c>
      <c r="H142" s="1">
        <v>249.13953488372093</v>
      </c>
      <c r="J142" s="34">
        <v>1.9852508072068332E-2</v>
      </c>
      <c r="K142" s="1">
        <v>512.31405248837007</v>
      </c>
    </row>
    <row r="143" spans="1:11" x14ac:dyDescent="0.25">
      <c r="A143" s="34">
        <v>1.1213581346037529E-2</v>
      </c>
      <c r="B143" s="1">
        <v>194.37648612945839</v>
      </c>
      <c r="D143" s="34">
        <v>2.6318414175911742E-2</v>
      </c>
      <c r="E143" s="1">
        <v>383.60410793395084</v>
      </c>
      <c r="G143" s="36" t="s">
        <v>338</v>
      </c>
      <c r="H143" s="1">
        <v>249.13953488372093</v>
      </c>
      <c r="J143" s="36" t="s">
        <v>297</v>
      </c>
      <c r="K143" s="1">
        <v>512.31405248837007</v>
      </c>
    </row>
    <row r="144" spans="1:11" x14ac:dyDescent="0.25">
      <c r="A144" s="34">
        <v>1.1252696839938143E-2</v>
      </c>
      <c r="B144" s="1">
        <v>232.51256830601093</v>
      </c>
      <c r="D144" s="34">
        <v>2.697345682060253E-2</v>
      </c>
      <c r="E144" s="1">
        <v>225.3879173290938</v>
      </c>
      <c r="G144" s="34">
        <v>8.2721174271533516E-3</v>
      </c>
      <c r="H144" s="1">
        <v>407.08879781420762</v>
      </c>
      <c r="J144" s="34">
        <v>1.9929711291515263E-2</v>
      </c>
      <c r="K144" s="1">
        <v>176.02099370188944</v>
      </c>
    </row>
    <row r="145" spans="1:11" x14ac:dyDescent="0.25">
      <c r="A145" s="34">
        <v>1.1255432372891838E-2</v>
      </c>
      <c r="B145" s="1">
        <v>593.88463528194518</v>
      </c>
      <c r="D145" s="34">
        <v>2.6987163236615888E-2</v>
      </c>
      <c r="E145" s="1">
        <v>273.76025236593063</v>
      </c>
      <c r="G145" s="36" t="s">
        <v>431</v>
      </c>
      <c r="H145" s="1">
        <v>407.08879781420762</v>
      </c>
      <c r="J145" s="36" t="s">
        <v>450</v>
      </c>
      <c r="K145" s="1">
        <v>176.02099370188944</v>
      </c>
    </row>
    <row r="146" spans="1:11" x14ac:dyDescent="0.25">
      <c r="A146" s="34">
        <v>1.1279806683992158E-2</v>
      </c>
      <c r="B146" s="1">
        <v>252.68433179723502</v>
      </c>
      <c r="D146" s="34">
        <v>2.7187646233036968E-2</v>
      </c>
      <c r="E146" s="1">
        <v>271.65254237288133</v>
      </c>
      <c r="G146" s="34">
        <v>8.2937863130349929E-3</v>
      </c>
      <c r="H146" s="1">
        <v>110.70540098199673</v>
      </c>
      <c r="J146" s="34">
        <v>2.0007473437899992E-2</v>
      </c>
      <c r="K146" s="1">
        <v>660.01999710186931</v>
      </c>
    </row>
    <row r="147" spans="1:11" x14ac:dyDescent="0.25">
      <c r="A147" s="34">
        <v>1.136799216343219E-2</v>
      </c>
      <c r="B147" s="1">
        <v>228.51257096512572</v>
      </c>
      <c r="D147" s="34">
        <v>2.7401165820925649E-2</v>
      </c>
      <c r="E147" s="1">
        <v>632.30489836721097</v>
      </c>
      <c r="G147" s="36" t="s">
        <v>434</v>
      </c>
      <c r="H147" s="1">
        <v>110.70540098199673</v>
      </c>
      <c r="J147" s="36" t="s">
        <v>425</v>
      </c>
      <c r="K147" s="1">
        <v>660.01999710186931</v>
      </c>
    </row>
    <row r="148" spans="1:11" x14ac:dyDescent="0.25">
      <c r="A148" s="34">
        <v>1.137911498451042E-2</v>
      </c>
      <c r="B148" s="1">
        <v>268.47572815533982</v>
      </c>
      <c r="D148" s="34">
        <v>2.7485409288172793E-2</v>
      </c>
      <c r="E148" s="1">
        <v>289.13942307692309</v>
      </c>
      <c r="G148" s="34">
        <v>8.3386743127002866E-3</v>
      </c>
      <c r="H148" s="1">
        <v>265.63620071684591</v>
      </c>
      <c r="J148" s="34">
        <v>2.0033215381554913E-2</v>
      </c>
      <c r="K148" s="1">
        <v>287.37462104807275</v>
      </c>
    </row>
    <row r="149" spans="1:11" x14ac:dyDescent="0.25">
      <c r="A149" s="34">
        <v>1.159681717043155E-2</v>
      </c>
      <c r="B149" s="1">
        <v>217.55179282868525</v>
      </c>
      <c r="D149" s="34">
        <v>2.766003103864503E-2</v>
      </c>
      <c r="E149" s="1">
        <v>973.02386278896347</v>
      </c>
      <c r="G149" s="36" t="s">
        <v>131</v>
      </c>
      <c r="H149" s="1">
        <v>265.63620071684591</v>
      </c>
      <c r="J149" s="36" t="s">
        <v>206</v>
      </c>
      <c r="K149" s="1">
        <v>287.37462104807275</v>
      </c>
    </row>
    <row r="150" spans="1:11" x14ac:dyDescent="0.25">
      <c r="A150" s="34">
        <v>1.1631901436437294E-2</v>
      </c>
      <c r="B150" s="1">
        <v>599.97889537494382</v>
      </c>
      <c r="D150" s="34">
        <v>2.773858569896721E-2</v>
      </c>
      <c r="E150" s="1">
        <v>97.895027624309392</v>
      </c>
      <c r="G150" s="34">
        <v>8.3439370867143658E-3</v>
      </c>
      <c r="H150" s="1">
        <v>217.90454545454546</v>
      </c>
      <c r="J150" s="34">
        <v>2.003744195996757E-2</v>
      </c>
      <c r="K150" s="1">
        <v>594.12759643916911</v>
      </c>
    </row>
    <row r="151" spans="1:11" x14ac:dyDescent="0.25">
      <c r="A151" s="34">
        <v>1.1714805275475727E-2</v>
      </c>
      <c r="B151" s="1">
        <v>308.64463981849121</v>
      </c>
      <c r="D151" s="34">
        <v>2.7976557837771667E-2</v>
      </c>
      <c r="E151" s="1">
        <v>276.37991189427311</v>
      </c>
      <c r="G151" s="36" t="s">
        <v>72</v>
      </c>
      <c r="H151" s="1">
        <v>217.90454545454546</v>
      </c>
      <c r="J151" s="36" t="s">
        <v>173</v>
      </c>
      <c r="K151" s="1">
        <v>594.12759643916911</v>
      </c>
    </row>
    <row r="152" spans="1:11" x14ac:dyDescent="0.25">
      <c r="A152" s="34">
        <v>1.1839110180447877E-2</v>
      </c>
      <c r="B152" s="1">
        <v>261.2547065337763</v>
      </c>
      <c r="D152" s="34">
        <v>2.8090329406382248E-2</v>
      </c>
      <c r="E152" s="1">
        <v>464.35850622406639</v>
      </c>
      <c r="G152" s="34">
        <v>8.4075668101291166E-3</v>
      </c>
      <c r="H152" s="1">
        <v>210.02102102102103</v>
      </c>
      <c r="J152" s="34">
        <v>2.020038685601051E-2</v>
      </c>
      <c r="K152" s="1">
        <v>442.58844065166795</v>
      </c>
    </row>
    <row r="153" spans="1:11" x14ac:dyDescent="0.25">
      <c r="A153" s="34">
        <v>1.1976321972355292E-2</v>
      </c>
      <c r="B153" s="1">
        <v>187.67644953471725</v>
      </c>
      <c r="D153" s="34">
        <v>2.8151019868716685E-2</v>
      </c>
      <c r="E153" s="1">
        <v>245.8375451263538</v>
      </c>
      <c r="G153" s="36" t="s">
        <v>383</v>
      </c>
      <c r="H153" s="1">
        <v>210.02102102102103</v>
      </c>
      <c r="J153" s="36" t="s">
        <v>48</v>
      </c>
      <c r="K153" s="1">
        <v>442.58844065166795</v>
      </c>
    </row>
    <row r="154" spans="1:11" x14ac:dyDescent="0.25">
      <c r="A154" s="34">
        <v>1.2130456146097781E-2</v>
      </c>
      <c r="B154" s="1">
        <v>235.67671893848009</v>
      </c>
      <c r="D154" s="34">
        <v>2.8159418644260248E-2</v>
      </c>
      <c r="E154" s="1">
        <v>278.11578947368423</v>
      </c>
      <c r="G154" s="34">
        <v>8.4147509133332722E-3</v>
      </c>
      <c r="H154" s="1">
        <v>782.91848617176129</v>
      </c>
      <c r="J154" s="34">
        <v>2.0215261846424352E-2</v>
      </c>
      <c r="K154" s="1">
        <v>435.24</v>
      </c>
    </row>
    <row r="155" spans="1:11" x14ac:dyDescent="0.25">
      <c r="A155" s="34">
        <v>1.2237645567085989E-2</v>
      </c>
      <c r="B155" s="1">
        <v>175.51390922401171</v>
      </c>
      <c r="D155" s="34">
        <v>2.8295448032968809E-2</v>
      </c>
      <c r="E155" s="1">
        <v>570.22875816993462</v>
      </c>
      <c r="G155" s="36" t="s">
        <v>164</v>
      </c>
      <c r="H155" s="1">
        <v>782.91848617176129</v>
      </c>
      <c r="J155" s="36" t="s">
        <v>291</v>
      </c>
      <c r="K155" s="1">
        <v>435.24</v>
      </c>
    </row>
    <row r="156" spans="1:11" x14ac:dyDescent="0.25">
      <c r="A156" s="34">
        <v>1.2264165641017651E-2</v>
      </c>
      <c r="B156" s="1">
        <v>254.50832672482156</v>
      </c>
      <c r="D156" s="34">
        <v>2.8463818226722646E-2</v>
      </c>
      <c r="E156" s="1">
        <v>149.27188940092165</v>
      </c>
      <c r="G156" s="34">
        <v>8.5333582807655302E-3</v>
      </c>
      <c r="H156" s="1">
        <v>266.75222816399287</v>
      </c>
      <c r="J156" s="34">
        <v>2.0376080363086788E-2</v>
      </c>
      <c r="K156" s="1">
        <v>414.2093023255814</v>
      </c>
    </row>
    <row r="157" spans="1:11" x14ac:dyDescent="0.25">
      <c r="A157" s="34">
        <v>1.23255639238961E-2</v>
      </c>
      <c r="B157" s="1">
        <v>316.92261904761904</v>
      </c>
      <c r="D157" s="34">
        <v>2.8643382980855465E-2</v>
      </c>
      <c r="E157" s="1">
        <v>591.83849309958975</v>
      </c>
      <c r="G157" s="36" t="s">
        <v>343</v>
      </c>
      <c r="H157" s="1">
        <v>266.75222816399287</v>
      </c>
      <c r="J157" s="36" t="s">
        <v>405</v>
      </c>
      <c r="K157" s="1">
        <v>414.2093023255814</v>
      </c>
    </row>
    <row r="158" spans="1:11" x14ac:dyDescent="0.25">
      <c r="A158" s="34">
        <v>1.2398569060291423E-2</v>
      </c>
      <c r="B158" s="1">
        <v>261.66666666666669</v>
      </c>
      <c r="D158" s="34">
        <v>2.8651685393258425E-2</v>
      </c>
      <c r="E158" s="1">
        <v>160.7741935483871</v>
      </c>
      <c r="G158" s="34">
        <v>8.5825968728755943E-3</v>
      </c>
      <c r="H158" s="1">
        <v>237.73737373737373</v>
      </c>
      <c r="J158" s="34">
        <v>2.0378169286306314E-2</v>
      </c>
      <c r="K158" s="1">
        <v>615.90792699536905</v>
      </c>
    </row>
    <row r="159" spans="1:11" x14ac:dyDescent="0.25">
      <c r="A159" s="34">
        <v>1.2457217287679965E-2</v>
      </c>
      <c r="B159" s="1">
        <v>332.05674846625766</v>
      </c>
      <c r="D159" s="34">
        <v>2.8731874302857802E-2</v>
      </c>
      <c r="E159" s="1">
        <v>191.45066273932252</v>
      </c>
      <c r="G159" s="36" t="s">
        <v>14</v>
      </c>
      <c r="H159" s="1">
        <v>237.73737373737373</v>
      </c>
      <c r="J159" s="36" t="s">
        <v>129</v>
      </c>
      <c r="K159" s="1">
        <v>615.90792699536905</v>
      </c>
    </row>
    <row r="160" spans="1:11" x14ac:dyDescent="0.25">
      <c r="A160" s="34">
        <v>1.2502431349288121E-2</v>
      </c>
      <c r="B160" s="1">
        <v>198.493501529052</v>
      </c>
      <c r="D160" s="34">
        <v>2.9099320857676681E-2</v>
      </c>
      <c r="E160" s="1">
        <v>177.8428270042194</v>
      </c>
      <c r="G160" s="34">
        <v>8.6033003621163139E-3</v>
      </c>
      <c r="H160" s="1">
        <v>299.65953573054162</v>
      </c>
      <c r="J160" s="34">
        <v>2.0450310024536438E-2</v>
      </c>
      <c r="K160" s="1">
        <v>195.73724735322426</v>
      </c>
    </row>
    <row r="161" spans="1:11" x14ac:dyDescent="0.25">
      <c r="A161" s="34">
        <v>1.2503947468719714E-2</v>
      </c>
      <c r="B161" s="1">
        <v>215.69230769230768</v>
      </c>
      <c r="D161" s="34">
        <v>2.916743446164723E-2</v>
      </c>
      <c r="E161" s="1">
        <v>231.83347863993026</v>
      </c>
      <c r="G161" s="36" t="s">
        <v>321</v>
      </c>
      <c r="H161" s="1">
        <v>299.65953573054162</v>
      </c>
      <c r="J161" s="36" t="s">
        <v>255</v>
      </c>
      <c r="K161" s="1">
        <v>195.73724735322426</v>
      </c>
    </row>
    <row r="162" spans="1:11" x14ac:dyDescent="0.25">
      <c r="A162" s="34">
        <v>1.2628299969044699E-2</v>
      </c>
      <c r="B162" s="1">
        <v>548.85484949832778</v>
      </c>
      <c r="D162" s="34">
        <v>2.9406823125762694E-2</v>
      </c>
      <c r="E162" s="1">
        <v>441.7421875</v>
      </c>
      <c r="G162" s="34">
        <v>8.651334909436724E-3</v>
      </c>
      <c r="H162" s="1">
        <v>268.97724399494314</v>
      </c>
      <c r="J162" s="34">
        <v>2.0527514726100947E-2</v>
      </c>
      <c r="K162" s="1">
        <v>450.04626187525815</v>
      </c>
    </row>
    <row r="163" spans="1:11" x14ac:dyDescent="0.25">
      <c r="A163" s="34">
        <v>1.264011159205471E-2</v>
      </c>
      <c r="B163" s="1">
        <v>288.31421929484696</v>
      </c>
      <c r="D163" s="34">
        <v>2.9587754882389572E-2</v>
      </c>
      <c r="E163" s="1">
        <v>335.82530120481925</v>
      </c>
      <c r="G163" s="36" t="s">
        <v>325</v>
      </c>
      <c r="H163" s="1">
        <v>268.97724399494314</v>
      </c>
      <c r="J163" s="36" t="s">
        <v>29</v>
      </c>
      <c r="K163" s="1">
        <v>450.04626187525815</v>
      </c>
    </row>
    <row r="164" spans="1:11" x14ac:dyDescent="0.25">
      <c r="A164" s="34">
        <v>1.2720590910744824E-2</v>
      </c>
      <c r="B164" s="1">
        <v>200.0946487076811</v>
      </c>
      <c r="D164" s="34">
        <v>2.96174657974656E-2</v>
      </c>
      <c r="E164" s="1">
        <v>598.86848341232223</v>
      </c>
      <c r="G164" s="34">
        <v>8.6761659459502032E-3</v>
      </c>
      <c r="H164" s="1">
        <v>185.74542794440381</v>
      </c>
      <c r="J164" s="34">
        <v>2.061431087675172E-2</v>
      </c>
      <c r="K164" s="1">
        <v>214.13149606299211</v>
      </c>
    </row>
    <row r="165" spans="1:11" x14ac:dyDescent="0.25">
      <c r="A165" s="34">
        <v>1.2743519494204426E-2</v>
      </c>
      <c r="B165" s="1">
        <v>725.0916870415648</v>
      </c>
      <c r="D165" s="34">
        <v>2.9623038580693303E-2</v>
      </c>
      <c r="E165" s="1">
        <v>655.77731958762888</v>
      </c>
      <c r="G165" s="36" t="s">
        <v>182</v>
      </c>
      <c r="H165" s="1">
        <v>185.74542794440381</v>
      </c>
      <c r="J165" s="36" t="s">
        <v>153</v>
      </c>
      <c r="K165" s="1">
        <v>214.13149606299211</v>
      </c>
    </row>
    <row r="166" spans="1:11" x14ac:dyDescent="0.25">
      <c r="A166" s="34">
        <v>1.2762461371847895E-2</v>
      </c>
      <c r="B166" s="1">
        <v>301.72112676056338</v>
      </c>
      <c r="D166" s="34">
        <v>2.9638840470295656E-2</v>
      </c>
      <c r="E166" s="1">
        <v>414.6915285451197</v>
      </c>
      <c r="G166" s="34">
        <v>8.6899115222055581E-3</v>
      </c>
      <c r="H166" s="1">
        <v>214.06605222734254</v>
      </c>
      <c r="J166" s="34">
        <v>2.0649775167172747E-2</v>
      </c>
      <c r="K166" s="1">
        <v>206.39383561643837</v>
      </c>
    </row>
    <row r="167" spans="1:11" x14ac:dyDescent="0.25">
      <c r="A167" s="34">
        <v>1.2771532043106264E-2</v>
      </c>
      <c r="B167" s="1">
        <v>720.51480519480515</v>
      </c>
      <c r="D167" s="34">
        <v>2.9980751546444747E-2</v>
      </c>
      <c r="E167" s="1">
        <v>307.15614035087719</v>
      </c>
      <c r="G167" s="36" t="s">
        <v>342</v>
      </c>
      <c r="H167" s="1">
        <v>214.06605222734254</v>
      </c>
      <c r="J167" s="36" t="s">
        <v>192</v>
      </c>
      <c r="K167" s="1">
        <v>206.39383561643837</v>
      </c>
    </row>
    <row r="168" spans="1:11" x14ac:dyDescent="0.25">
      <c r="A168" s="34">
        <v>1.2869875110580813E-2</v>
      </c>
      <c r="B168" s="1">
        <v>449.91643059490087</v>
      </c>
      <c r="D168" s="34">
        <v>3.0594617630937432E-2</v>
      </c>
      <c r="E168" s="1">
        <v>545.4510233918129</v>
      </c>
      <c r="G168" s="34">
        <v>8.7111215660905812E-3</v>
      </c>
      <c r="H168" s="1">
        <v>288.81740976645438</v>
      </c>
      <c r="J168" s="34">
        <v>2.0671936137781479E-2</v>
      </c>
      <c r="K168" s="1">
        <v>423.54076539101499</v>
      </c>
    </row>
    <row r="169" spans="1:11" x14ac:dyDescent="0.25">
      <c r="A169" s="34">
        <v>1.2878554788800492E-2</v>
      </c>
      <c r="B169" s="1">
        <v>186.48360655737704</v>
      </c>
      <c r="D169" s="34">
        <v>3.0618239213894508E-2</v>
      </c>
      <c r="E169" s="1">
        <v>182.58613217768146</v>
      </c>
      <c r="G169" s="36" t="s">
        <v>147</v>
      </c>
      <c r="H169" s="1">
        <v>288.81740976645438</v>
      </c>
      <c r="J169" s="36" t="s">
        <v>290</v>
      </c>
      <c r="K169" s="1">
        <v>423.54076539101499</v>
      </c>
    </row>
    <row r="170" spans="1:11" x14ac:dyDescent="0.25">
      <c r="A170" s="34">
        <v>1.2896817115620591E-2</v>
      </c>
      <c r="B170" s="1">
        <v>179.94292151708601</v>
      </c>
      <c r="D170" s="34">
        <v>3.0906645668375771E-2</v>
      </c>
      <c r="E170" s="1">
        <v>255.8221784776903</v>
      </c>
      <c r="G170" s="34">
        <v>8.7927796856761015E-3</v>
      </c>
      <c r="H170" s="1">
        <v>230.22784810126583</v>
      </c>
      <c r="J170" s="34">
        <v>2.0737167384620128E-2</v>
      </c>
      <c r="K170" s="1">
        <v>198.11755725190841</v>
      </c>
    </row>
    <row r="171" spans="1:11" x14ac:dyDescent="0.25">
      <c r="A171" s="34">
        <v>1.2927801340481647E-2</v>
      </c>
      <c r="B171" s="1">
        <v>233.68255250403877</v>
      </c>
      <c r="D171" s="34">
        <v>3.1278304640777618E-2</v>
      </c>
      <c r="E171" s="1">
        <v>381.4586677367576</v>
      </c>
      <c r="G171" s="36" t="s">
        <v>459</v>
      </c>
      <c r="H171" s="1">
        <v>230.22784810126583</v>
      </c>
      <c r="J171" s="36" t="s">
        <v>63</v>
      </c>
      <c r="K171" s="1">
        <v>198.11755725190841</v>
      </c>
    </row>
    <row r="172" spans="1:11" x14ac:dyDescent="0.25">
      <c r="A172" s="34">
        <v>1.2944534516797775E-2</v>
      </c>
      <c r="B172" s="1">
        <v>225.56634819532908</v>
      </c>
      <c r="D172" s="34">
        <v>3.1990814455813602E-2</v>
      </c>
      <c r="E172" s="1">
        <v>165.06701570680627</v>
      </c>
      <c r="G172" s="34">
        <v>8.8655763492100203E-3</v>
      </c>
      <c r="H172" s="1">
        <v>608.85915492957747</v>
      </c>
      <c r="J172" s="34">
        <v>2.075867726248146E-2</v>
      </c>
      <c r="K172" s="1">
        <v>346.96705268308597</v>
      </c>
    </row>
    <row r="173" spans="1:11" x14ac:dyDescent="0.25">
      <c r="A173" s="34">
        <v>1.2957275402402353E-2</v>
      </c>
      <c r="B173" s="1">
        <v>202.57003257328989</v>
      </c>
      <c r="D173" s="34">
        <v>3.2300876319846988E-2</v>
      </c>
      <c r="E173" s="1">
        <v>868.42372881355936</v>
      </c>
      <c r="G173" s="36" t="s">
        <v>55</v>
      </c>
      <c r="H173" s="1">
        <v>608.85915492957747</v>
      </c>
      <c r="J173" s="36" t="s">
        <v>47</v>
      </c>
      <c r="K173" s="1">
        <v>346.96705268308597</v>
      </c>
    </row>
    <row r="174" spans="1:11" x14ac:dyDescent="0.25">
      <c r="A174" s="34">
        <v>1.2961822827845852E-2</v>
      </c>
      <c r="B174" s="1">
        <v>253.15724137931034</v>
      </c>
      <c r="D174" s="34">
        <v>3.2338495473486523E-2</v>
      </c>
      <c r="E174" s="1">
        <v>558.06069246435845</v>
      </c>
      <c r="G174" s="34">
        <v>8.9156037445535727E-3</v>
      </c>
      <c r="H174" s="1">
        <v>299.74568965517244</v>
      </c>
      <c r="J174" s="34">
        <v>2.1008580855712736E-2</v>
      </c>
      <c r="K174" s="1">
        <v>513.42547300415322</v>
      </c>
    </row>
    <row r="175" spans="1:11" x14ac:dyDescent="0.25">
      <c r="A175" s="34">
        <v>1.3020574495576981E-2</v>
      </c>
      <c r="B175" s="1">
        <v>231.66776315789474</v>
      </c>
      <c r="D175" s="34">
        <v>3.264804921892802E-2</v>
      </c>
      <c r="E175" s="1">
        <v>402.61977573904181</v>
      </c>
      <c r="G175" s="36" t="s">
        <v>204</v>
      </c>
      <c r="H175" s="1">
        <v>299.74568965517244</v>
      </c>
      <c r="J175" s="36" t="s">
        <v>125</v>
      </c>
      <c r="K175" s="1">
        <v>513.42547300415322</v>
      </c>
    </row>
    <row r="176" spans="1:11" x14ac:dyDescent="0.25">
      <c r="A176" s="34">
        <v>1.3037234141762047E-2</v>
      </c>
      <c r="B176" s="1">
        <v>362.67643742953777</v>
      </c>
      <c r="D176" s="34">
        <v>3.270266159313439E-2</v>
      </c>
      <c r="E176" s="1">
        <v>374.52966101694915</v>
      </c>
      <c r="G176" s="34">
        <v>9.0556890631932844E-3</v>
      </c>
      <c r="H176" s="1">
        <v>490.23503649635035</v>
      </c>
      <c r="J176" s="34">
        <v>2.1052506800087901E-2</v>
      </c>
      <c r="K176" s="1">
        <v>443.71136106166045</v>
      </c>
    </row>
    <row r="177" spans="1:11" x14ac:dyDescent="0.25">
      <c r="A177" s="34">
        <v>1.3045692375284579E-2</v>
      </c>
      <c r="B177" s="1">
        <v>364.83788706739529</v>
      </c>
      <c r="D177" s="34">
        <v>3.310358797346561E-2</v>
      </c>
      <c r="E177" s="1">
        <v>334.20524359225203</v>
      </c>
      <c r="G177" s="36" t="s">
        <v>194</v>
      </c>
      <c r="H177" s="1">
        <v>490.23503649635035</v>
      </c>
      <c r="J177" s="36" t="s">
        <v>296</v>
      </c>
      <c r="K177" s="1">
        <v>443.71136106166045</v>
      </c>
    </row>
    <row r="178" spans="1:11" x14ac:dyDescent="0.25">
      <c r="A178" s="34">
        <v>1.3048141980587185E-2</v>
      </c>
      <c r="B178" s="1">
        <v>299.91901012373455</v>
      </c>
      <c r="D178" s="34">
        <v>3.3115566569047079E-2</v>
      </c>
      <c r="E178" s="1">
        <v>682.92307692307691</v>
      </c>
      <c r="G178" s="34">
        <v>9.0939673789189254E-3</v>
      </c>
      <c r="H178" s="1">
        <v>253.1565934065934</v>
      </c>
      <c r="J178" s="34">
        <v>2.1062826143640346E-2</v>
      </c>
      <c r="K178" s="1">
        <v>507.40034364261169</v>
      </c>
    </row>
    <row r="179" spans="1:11" x14ac:dyDescent="0.25">
      <c r="A179" s="34">
        <v>1.3080986854977855E-2</v>
      </c>
      <c r="B179" s="1">
        <v>384.88589685075306</v>
      </c>
      <c r="D179" s="34">
        <v>3.4047320373284222E-2</v>
      </c>
      <c r="E179" s="1">
        <v>429.62928348909657</v>
      </c>
      <c r="G179" s="36" t="s">
        <v>17</v>
      </c>
      <c r="H179" s="1">
        <v>253.1565934065934</v>
      </c>
      <c r="J179" s="36" t="s">
        <v>187</v>
      </c>
      <c r="K179" s="1">
        <v>507.40034364261169</v>
      </c>
    </row>
    <row r="180" spans="1:11" x14ac:dyDescent="0.25">
      <c r="A180" s="34">
        <v>1.3264610747981994E-2</v>
      </c>
      <c r="B180" s="1">
        <v>266.12260536398469</v>
      </c>
      <c r="D180" s="34">
        <v>3.4059097398506724E-2</v>
      </c>
      <c r="E180" s="1">
        <v>1929.9928057553957</v>
      </c>
      <c r="G180" s="34">
        <v>9.1033678938975734E-3</v>
      </c>
      <c r="H180" s="1">
        <v>410.92368421052629</v>
      </c>
      <c r="J180" s="34">
        <v>2.1075564370661316E-2</v>
      </c>
      <c r="K180" s="1">
        <v>355.73055555555555</v>
      </c>
    </row>
    <row r="181" spans="1:11" x14ac:dyDescent="0.25">
      <c r="A181" s="34">
        <v>1.3274633289242494E-2</v>
      </c>
      <c r="B181" s="1">
        <v>203.75301689460983</v>
      </c>
      <c r="D181" s="34">
        <v>3.4081118792246616E-2</v>
      </c>
      <c r="E181" s="1">
        <v>356.44865987164968</v>
      </c>
      <c r="G181" s="36" t="s">
        <v>430</v>
      </c>
      <c r="H181" s="1">
        <v>410.92368421052629</v>
      </c>
      <c r="J181" s="36" t="s">
        <v>118</v>
      </c>
      <c r="K181" s="1">
        <v>355.73055555555555</v>
      </c>
    </row>
    <row r="182" spans="1:11" x14ac:dyDescent="0.25">
      <c r="A182" s="34">
        <v>1.3404305510109351E-2</v>
      </c>
      <c r="B182" s="1">
        <v>286.3028322440087</v>
      </c>
      <c r="D182" s="34">
        <v>3.4546434649345557E-2</v>
      </c>
      <c r="E182" s="1">
        <v>386.67700258397934</v>
      </c>
      <c r="G182" s="34">
        <v>9.1195471043440546E-3</v>
      </c>
      <c r="H182" s="1">
        <v>310.84541307653319</v>
      </c>
      <c r="J182" s="34">
        <v>2.1108229013946843E-2</v>
      </c>
      <c r="K182" s="1">
        <v>205.6778350515464</v>
      </c>
    </row>
    <row r="183" spans="1:11" x14ac:dyDescent="0.25">
      <c r="A183" s="34">
        <v>1.3411474221402373E-2</v>
      </c>
      <c r="B183" s="1">
        <v>914.17979002624668</v>
      </c>
      <c r="D183" s="34">
        <v>3.4684096226629088E-2</v>
      </c>
      <c r="E183" s="1">
        <v>404.86904761904759</v>
      </c>
      <c r="G183" s="36" t="s">
        <v>322</v>
      </c>
      <c r="H183" s="1">
        <v>310.84541307653319</v>
      </c>
      <c r="J183" s="36" t="s">
        <v>65</v>
      </c>
      <c r="K183" s="1">
        <v>205.6778350515464</v>
      </c>
    </row>
    <row r="184" spans="1:11" x14ac:dyDescent="0.25">
      <c r="A184" s="34">
        <v>1.3429390366207548E-2</v>
      </c>
      <c r="B184" s="1">
        <v>220.85321100917432</v>
      </c>
      <c r="D184" s="34">
        <v>3.5891553506830987E-2</v>
      </c>
      <c r="E184" s="1">
        <v>403.05005382131321</v>
      </c>
      <c r="G184" s="34">
        <v>9.1415243397787969E-3</v>
      </c>
      <c r="H184" s="1">
        <v>174.88157894736841</v>
      </c>
      <c r="J184" s="34">
        <v>2.113929501209872E-2</v>
      </c>
      <c r="K184" s="1">
        <v>1106.5385026737968</v>
      </c>
    </row>
    <row r="185" spans="1:11" x14ac:dyDescent="0.25">
      <c r="A185" s="34">
        <v>1.3473771427607984E-2</v>
      </c>
      <c r="B185" s="1">
        <v>305.5018395879323</v>
      </c>
      <c r="D185" s="34">
        <v>3.5989217260725383E-2</v>
      </c>
      <c r="E185" s="1">
        <v>504.83811529349828</v>
      </c>
      <c r="G185" s="36" t="s">
        <v>313</v>
      </c>
      <c r="H185" s="1">
        <v>174.88157894736841</v>
      </c>
      <c r="J185" s="36" t="s">
        <v>101</v>
      </c>
      <c r="K185" s="1">
        <v>1106.5385026737968</v>
      </c>
    </row>
    <row r="186" spans="1:11" x14ac:dyDescent="0.25">
      <c r="A186" s="34">
        <v>1.358760869163882E-2</v>
      </c>
      <c r="B186" s="1">
        <v>265.52450980392155</v>
      </c>
      <c r="D186" s="34">
        <v>3.6547780577631327E-2</v>
      </c>
      <c r="E186" s="1">
        <v>1273.8271604938273</v>
      </c>
      <c r="G186" s="34">
        <v>9.1600405426646506E-3</v>
      </c>
      <c r="H186" s="1">
        <v>198.17078410311493</v>
      </c>
      <c r="J186" s="34">
        <v>2.1142257097287787E-2</v>
      </c>
      <c r="K186" s="1">
        <v>855.61311034791697</v>
      </c>
    </row>
    <row r="187" spans="1:11" x14ac:dyDescent="0.25">
      <c r="A187" s="34">
        <v>1.375415461939633E-2</v>
      </c>
      <c r="B187" s="1">
        <v>291.85331230283913</v>
      </c>
      <c r="D187" s="34">
        <v>3.6751599035336056E-2</v>
      </c>
      <c r="E187" s="1">
        <v>174.45731707317074</v>
      </c>
      <c r="G187" s="36" t="s">
        <v>461</v>
      </c>
      <c r="H187" s="1">
        <v>198.17078410311493</v>
      </c>
      <c r="J187" s="36" t="s">
        <v>300</v>
      </c>
      <c r="K187" s="1">
        <v>855.61311034791697</v>
      </c>
    </row>
    <row r="188" spans="1:11" x14ac:dyDescent="0.25">
      <c r="A188" s="34">
        <v>1.3773866646504958E-2</v>
      </c>
      <c r="B188" s="1">
        <v>238.9283870967742</v>
      </c>
      <c r="D188" s="34">
        <v>3.7700247840376427E-2</v>
      </c>
      <c r="E188" s="1">
        <v>379.26607066836954</v>
      </c>
      <c r="G188" s="34">
        <v>9.1772835240768735E-3</v>
      </c>
      <c r="H188" s="1">
        <v>160.19182389937106</v>
      </c>
      <c r="J188" s="34">
        <v>2.1262488854340521E-2</v>
      </c>
      <c r="K188" s="1">
        <v>217.60696517412936</v>
      </c>
    </row>
    <row r="189" spans="1:11" x14ac:dyDescent="0.25">
      <c r="A189" s="34">
        <v>1.3781114623484641E-2</v>
      </c>
      <c r="B189" s="1">
        <v>289.66792989104692</v>
      </c>
      <c r="D189" s="34">
        <v>3.7719449693604121E-2</v>
      </c>
      <c r="E189" s="1">
        <v>389.5154306771073</v>
      </c>
      <c r="G189" s="36" t="s">
        <v>183</v>
      </c>
      <c r="H189" s="1">
        <v>160.19182389937106</v>
      </c>
      <c r="J189" s="36" t="s">
        <v>35</v>
      </c>
      <c r="K189" s="1">
        <v>217.60696517412936</v>
      </c>
    </row>
    <row r="190" spans="1:11" x14ac:dyDescent="0.25">
      <c r="A190" s="34">
        <v>1.3793400719843101E-2</v>
      </c>
      <c r="B190" s="1">
        <v>216.8177570093458</v>
      </c>
      <c r="D190" s="34">
        <v>3.860256754229778E-2</v>
      </c>
      <c r="E190" s="1">
        <v>613.45137157107229</v>
      </c>
      <c r="G190" s="34">
        <v>9.2393101582307017E-3</v>
      </c>
      <c r="H190" s="1">
        <v>106.38699360341151</v>
      </c>
      <c r="J190" s="34">
        <v>2.1327694299711226E-2</v>
      </c>
      <c r="K190" s="1">
        <v>400.43296213808463</v>
      </c>
    </row>
    <row r="191" spans="1:11" x14ac:dyDescent="0.25">
      <c r="A191" s="34">
        <v>1.380789639736928E-2</v>
      </c>
      <c r="B191" s="1">
        <v>389.65841584158414</v>
      </c>
      <c r="D191" s="34">
        <v>3.9608017945473369E-2</v>
      </c>
      <c r="E191" s="1">
        <v>277.34396809571285</v>
      </c>
      <c r="G191" s="36" t="s">
        <v>433</v>
      </c>
      <c r="H191" s="1">
        <v>106.38699360341151</v>
      </c>
      <c r="J191" s="36" t="s">
        <v>403</v>
      </c>
      <c r="K191" s="1">
        <v>400.43296213808463</v>
      </c>
    </row>
    <row r="192" spans="1:11" x14ac:dyDescent="0.25">
      <c r="A192" s="34">
        <v>1.3820328952268741E-2</v>
      </c>
      <c r="B192" s="1">
        <v>398.0619946091644</v>
      </c>
      <c r="D192" s="34">
        <v>4.1178849790662338E-2</v>
      </c>
      <c r="E192" s="1">
        <v>108.25917159763314</v>
      </c>
      <c r="G192" s="34">
        <v>9.2410378141072266E-3</v>
      </c>
      <c r="H192" s="1">
        <v>253.91121192482177</v>
      </c>
      <c r="J192" s="34">
        <v>2.1353913332197987E-2</v>
      </c>
      <c r="K192" s="1">
        <v>687.90307627475772</v>
      </c>
    </row>
    <row r="193" spans="1:11" x14ac:dyDescent="0.25">
      <c r="A193" s="34">
        <v>1.3964941013460576E-2</v>
      </c>
      <c r="B193" s="1">
        <v>355.58639798488667</v>
      </c>
      <c r="D193" s="34">
        <v>4.2895125737541624E-2</v>
      </c>
      <c r="E193" s="1">
        <v>252.16418495297805</v>
      </c>
      <c r="G193" s="36" t="s">
        <v>326</v>
      </c>
      <c r="H193" s="1">
        <v>253.91121192482177</v>
      </c>
      <c r="J193" s="36" t="s">
        <v>422</v>
      </c>
      <c r="K193" s="1">
        <v>687.90307627475772</v>
      </c>
    </row>
    <row r="194" spans="1:11" x14ac:dyDescent="0.25">
      <c r="A194" s="34">
        <v>1.4297582598895003E-2</v>
      </c>
      <c r="B194" s="1">
        <v>318.90134321445112</v>
      </c>
      <c r="D194" s="34">
        <v>4.364328217672811E-2</v>
      </c>
      <c r="E194" s="1">
        <v>326.69238900634247</v>
      </c>
      <c r="G194" s="34">
        <v>9.2760273691973611E-3</v>
      </c>
      <c r="H194" s="1">
        <v>312.10997442455243</v>
      </c>
      <c r="J194" s="34">
        <v>2.144307149161518E-2</v>
      </c>
      <c r="K194" s="1">
        <v>201.9607843137255</v>
      </c>
    </row>
    <row r="195" spans="1:11" x14ac:dyDescent="0.25">
      <c r="A195" s="34">
        <v>1.4517117056210957E-2</v>
      </c>
      <c r="B195" s="1">
        <v>435.67277298850576</v>
      </c>
      <c r="D195" s="34">
        <v>4.8090918569492234E-2</v>
      </c>
      <c r="E195" s="1">
        <v>381.80732484076435</v>
      </c>
      <c r="G195" s="36" t="s">
        <v>69</v>
      </c>
      <c r="H195" s="1">
        <v>312.10997442455243</v>
      </c>
      <c r="J195" s="36" t="s">
        <v>138</v>
      </c>
      <c r="K195" s="1">
        <v>201.9607843137255</v>
      </c>
    </row>
    <row r="196" spans="1:11" x14ac:dyDescent="0.25">
      <c r="A196" s="34">
        <v>1.4525343261174268E-2</v>
      </c>
      <c r="B196" s="1">
        <v>793.01727748691098</v>
      </c>
      <c r="D196" s="34">
        <v>5.1044684549575649E-2</v>
      </c>
      <c r="E196" s="1">
        <v>324.54646017699116</v>
      </c>
      <c r="G196" s="34">
        <v>9.3631517651465018E-3</v>
      </c>
      <c r="H196" s="1">
        <v>223.01258581235697</v>
      </c>
      <c r="J196" s="34">
        <v>2.1463231188485993E-2</v>
      </c>
      <c r="K196" s="1">
        <v>526.718244170096</v>
      </c>
    </row>
    <row r="197" spans="1:11" x14ac:dyDescent="0.25">
      <c r="A197" s="34">
        <v>1.4657592820602645E-2</v>
      </c>
      <c r="B197" s="1">
        <v>531.81095890410961</v>
      </c>
      <c r="D197" s="34">
        <v>5.1824009006555177E-2</v>
      </c>
      <c r="E197" s="1">
        <v>375.27086882453153</v>
      </c>
      <c r="G197" s="36" t="s">
        <v>432</v>
      </c>
      <c r="H197" s="1">
        <v>223.01258581235697</v>
      </c>
      <c r="J197" s="36" t="s">
        <v>123</v>
      </c>
      <c r="K197" s="1">
        <v>526.718244170096</v>
      </c>
    </row>
    <row r="198" spans="1:11" x14ac:dyDescent="0.25">
      <c r="A198" s="34">
        <v>1.4705882352941176E-2</v>
      </c>
      <c r="B198" s="1">
        <v>265.33333333333331</v>
      </c>
      <c r="D198" s="34">
        <v>5.3243262361179884E-2</v>
      </c>
      <c r="E198" s="1">
        <v>327.75115919629059</v>
      </c>
      <c r="G198" s="34">
        <v>9.4169322306724805E-3</v>
      </c>
      <c r="H198" s="1">
        <v>348.74318181818182</v>
      </c>
      <c r="J198" s="34">
        <v>2.1522993136853706E-2</v>
      </c>
      <c r="K198" s="1">
        <v>730.18817787418652</v>
      </c>
    </row>
    <row r="199" spans="1:11" x14ac:dyDescent="0.25">
      <c r="A199" s="34">
        <v>1.4713411240957151E-2</v>
      </c>
      <c r="B199" s="1">
        <v>173.23264781491002</v>
      </c>
      <c r="D199" s="34">
        <v>5.4147975587686026E-2</v>
      </c>
      <c r="E199" s="1">
        <v>124.55875299760191</v>
      </c>
      <c r="G199" s="36" t="s">
        <v>141</v>
      </c>
      <c r="H199" s="1">
        <v>348.74318181818182</v>
      </c>
      <c r="J199" s="36" t="s">
        <v>293</v>
      </c>
      <c r="K199" s="1">
        <v>730.18817787418652</v>
      </c>
    </row>
    <row r="200" spans="1:11" x14ac:dyDescent="0.25">
      <c r="A200" s="34">
        <v>1.4748408826257272E-2</v>
      </c>
      <c r="B200" s="1">
        <v>476.46796959826275</v>
      </c>
      <c r="D200" s="34">
        <v>5.7396562395848214E-2</v>
      </c>
      <c r="E200" s="1">
        <v>785.15887850467288</v>
      </c>
      <c r="G200" s="34">
        <v>9.4781030783136159E-3</v>
      </c>
      <c r="H200" s="1">
        <v>1725.4234693877552</v>
      </c>
      <c r="J200" s="34">
        <v>2.1570907751544067E-2</v>
      </c>
      <c r="K200" s="1">
        <v>298.8980632008155</v>
      </c>
    </row>
    <row r="201" spans="1:11" x14ac:dyDescent="0.25">
      <c r="A201" s="34">
        <v>1.4752360809365542E-2</v>
      </c>
      <c r="B201" s="1">
        <v>344.6429752066116</v>
      </c>
      <c r="D201" s="34">
        <v>6.1936024086726466E-2</v>
      </c>
      <c r="E201" s="1">
        <v>1089.9126213592233</v>
      </c>
      <c r="G201" s="36" t="s">
        <v>51</v>
      </c>
      <c r="H201" s="1">
        <v>1725.4234693877552</v>
      </c>
      <c r="J201" s="36" t="s">
        <v>219</v>
      </c>
      <c r="K201" s="1">
        <v>298.8980632008155</v>
      </c>
    </row>
    <row r="202" spans="1:11" x14ac:dyDescent="0.25">
      <c r="A202" s="34">
        <v>1.4795565047558327E-2</v>
      </c>
      <c r="B202" s="1">
        <v>320.02404965089215</v>
      </c>
      <c r="D202" s="34">
        <v>6.2813283208020057E-2</v>
      </c>
      <c r="E202" s="1">
        <v>899.15492957746483</v>
      </c>
      <c r="G202" s="34">
        <v>9.5077177016416846E-3</v>
      </c>
      <c r="H202" s="1">
        <v>558.65420560747668</v>
      </c>
      <c r="J202" s="34">
        <v>2.1592311842213545E-2</v>
      </c>
      <c r="K202" s="1">
        <v>566.06107660455484</v>
      </c>
    </row>
    <row r="203" spans="1:11" x14ac:dyDescent="0.25">
      <c r="A203" s="34">
        <v>1.4796976572613762E-2</v>
      </c>
      <c r="B203" s="1">
        <v>254.74822695035462</v>
      </c>
      <c r="D203" s="34">
        <v>7.6365625213645996E-2</v>
      </c>
      <c r="E203" s="1">
        <v>794.945652173913</v>
      </c>
      <c r="G203" s="36" t="s">
        <v>56</v>
      </c>
      <c r="H203" s="1">
        <v>558.65420560747668</v>
      </c>
      <c r="J203" s="36" t="s">
        <v>126</v>
      </c>
      <c r="K203" s="1">
        <v>566.06107660455484</v>
      </c>
    </row>
    <row r="204" spans="1:11" x14ac:dyDescent="0.25">
      <c r="A204" s="34" t="s">
        <v>2</v>
      </c>
      <c r="B204" s="1">
        <v>74785.158739211067</v>
      </c>
      <c r="D204" s="34" t="s">
        <v>1313</v>
      </c>
      <c r="E204" s="1">
        <v>0</v>
      </c>
      <c r="G204" s="34">
        <v>9.5323823277636555E-3</v>
      </c>
      <c r="H204" s="1">
        <v>408.35490326884587</v>
      </c>
      <c r="J204" s="34">
        <v>2.1602026071063537E-2</v>
      </c>
      <c r="K204" s="1">
        <v>458.68591224018473</v>
      </c>
    </row>
    <row r="205" spans="1:11" x14ac:dyDescent="0.25">
      <c r="A205"/>
      <c r="B205"/>
      <c r="D205" s="34" t="s">
        <v>2</v>
      </c>
      <c r="E205" s="1">
        <v>80487.103899682319</v>
      </c>
      <c r="G205" s="36" t="s">
        <v>259</v>
      </c>
      <c r="H205" s="1">
        <v>408.35490326884587</v>
      </c>
      <c r="J205" s="36" t="s">
        <v>404</v>
      </c>
      <c r="K205" s="1">
        <v>458.68591224018473</v>
      </c>
    </row>
    <row r="206" spans="1:11" x14ac:dyDescent="0.25">
      <c r="A206"/>
      <c r="B206"/>
      <c r="D206"/>
      <c r="E206"/>
      <c r="G206" s="34">
        <v>9.5560681815809526E-3</v>
      </c>
      <c r="H206" s="1">
        <v>185.84481086323959</v>
      </c>
      <c r="J206" s="34">
        <v>2.1625809843686766E-2</v>
      </c>
      <c r="K206" s="1">
        <v>222.55504234026174</v>
      </c>
    </row>
    <row r="207" spans="1:11" x14ac:dyDescent="0.25">
      <c r="A207"/>
      <c r="B207"/>
      <c r="D207"/>
      <c r="E207"/>
      <c r="G207" s="36" t="s">
        <v>456</v>
      </c>
      <c r="H207" s="1">
        <v>185.84481086323959</v>
      </c>
      <c r="J207" s="36" t="s">
        <v>154</v>
      </c>
      <c r="K207" s="1">
        <v>222.55504234026174</v>
      </c>
    </row>
    <row r="208" spans="1:11" x14ac:dyDescent="0.25">
      <c r="A208"/>
      <c r="B208"/>
      <c r="D208"/>
      <c r="E208"/>
      <c r="G208" s="34">
        <v>9.6091807139859313E-3</v>
      </c>
      <c r="H208" s="1">
        <v>262.99670510708404</v>
      </c>
      <c r="J208" s="34">
        <v>2.1933950906830701E-2</v>
      </c>
      <c r="K208" s="1">
        <v>682.31092181320355</v>
      </c>
    </row>
    <row r="209" spans="7:11" customFormat="1" x14ac:dyDescent="0.25">
      <c r="G209" s="36" t="s">
        <v>429</v>
      </c>
      <c r="H209" s="1">
        <v>262.99670510708404</v>
      </c>
      <c r="J209" s="36" t="s">
        <v>426</v>
      </c>
      <c r="K209" s="1">
        <v>682.31092181320355</v>
      </c>
    </row>
    <row r="210" spans="7:11" customFormat="1" x14ac:dyDescent="0.25">
      <c r="G210" s="34">
        <v>9.6152611965309755E-3</v>
      </c>
      <c r="H210" s="1">
        <v>523.26641791044779</v>
      </c>
      <c r="J210" s="34">
        <v>2.2003730517530271E-2</v>
      </c>
      <c r="K210" s="1">
        <v>182.57431457431457</v>
      </c>
    </row>
    <row r="211" spans="7:11" customFormat="1" x14ac:dyDescent="0.25">
      <c r="G211" s="36" t="s">
        <v>263</v>
      </c>
      <c r="H211" s="1">
        <v>523.26641791044779</v>
      </c>
      <c r="J211" s="36" t="s">
        <v>249</v>
      </c>
      <c r="K211" s="1">
        <v>182.57431457431457</v>
      </c>
    </row>
    <row r="212" spans="7:11" customFormat="1" x14ac:dyDescent="0.25">
      <c r="G212" s="34">
        <v>9.6259575278427895E-3</v>
      </c>
      <c r="H212" s="1">
        <v>282.25227568270481</v>
      </c>
      <c r="J212" s="34">
        <v>2.2126216683735381E-2</v>
      </c>
      <c r="K212" s="1">
        <v>271.48831775700933</v>
      </c>
    </row>
    <row r="213" spans="7:11" customFormat="1" x14ac:dyDescent="0.25">
      <c r="G213" s="36" t="s">
        <v>205</v>
      </c>
      <c r="H213" s="1">
        <v>282.25227568270481</v>
      </c>
      <c r="J213" s="36" t="s">
        <v>415</v>
      </c>
      <c r="K213" s="1">
        <v>271.48831775700933</v>
      </c>
    </row>
    <row r="214" spans="7:11" customFormat="1" x14ac:dyDescent="0.25">
      <c r="G214" s="34">
        <v>9.6653125633069971E-3</v>
      </c>
      <c r="H214" s="1">
        <v>114.86711573790569</v>
      </c>
      <c r="J214" s="34">
        <v>2.2165554555725813E-2</v>
      </c>
      <c r="K214" s="1">
        <v>342.35925196850394</v>
      </c>
    </row>
    <row r="215" spans="7:11" customFormat="1" x14ac:dyDescent="0.25">
      <c r="G215" s="36" t="s">
        <v>449</v>
      </c>
      <c r="H215" s="1">
        <v>114.86711573790569</v>
      </c>
      <c r="J215" s="36" t="s">
        <v>286</v>
      </c>
      <c r="K215" s="1">
        <v>342.35925196850394</v>
      </c>
    </row>
    <row r="216" spans="7:11" customFormat="1" x14ac:dyDescent="0.25">
      <c r="G216" s="34">
        <v>9.7078282052750209E-3</v>
      </c>
      <c r="H216" s="1">
        <v>355.76481481481483</v>
      </c>
      <c r="J216" s="34">
        <v>2.2195187183217113E-2</v>
      </c>
      <c r="K216" s="1">
        <v>330.38577586206895</v>
      </c>
    </row>
    <row r="217" spans="7:11" customFormat="1" x14ac:dyDescent="0.25">
      <c r="G217" s="36" t="s">
        <v>370</v>
      </c>
      <c r="H217" s="1">
        <v>355.76481481481483</v>
      </c>
      <c r="J217" s="36" t="s">
        <v>278</v>
      </c>
      <c r="K217" s="1">
        <v>330.38577586206895</v>
      </c>
    </row>
    <row r="218" spans="7:11" customFormat="1" x14ac:dyDescent="0.25">
      <c r="G218" s="34">
        <v>9.7762697487010913E-3</v>
      </c>
      <c r="H218" s="1">
        <v>172.94009779951099</v>
      </c>
      <c r="J218" s="34">
        <v>2.2216041574591949E-2</v>
      </c>
      <c r="K218" s="1">
        <v>294.57687991021322</v>
      </c>
    </row>
    <row r="219" spans="7:11" customFormat="1" x14ac:dyDescent="0.25">
      <c r="G219" s="36" t="s">
        <v>179</v>
      </c>
      <c r="H219" s="1">
        <v>172.94009779951099</v>
      </c>
      <c r="J219" s="36" t="s">
        <v>237</v>
      </c>
      <c r="K219" s="1">
        <v>294.57687991021322</v>
      </c>
    </row>
    <row r="220" spans="7:11" customFormat="1" x14ac:dyDescent="0.25">
      <c r="G220" s="34">
        <v>9.8043405217306777E-3</v>
      </c>
      <c r="H220" s="1">
        <v>636.16791044776119</v>
      </c>
      <c r="J220" s="34">
        <v>2.231704548645334E-2</v>
      </c>
      <c r="K220" s="1">
        <v>528.74157020634118</v>
      </c>
    </row>
    <row r="221" spans="7:11" customFormat="1" x14ac:dyDescent="0.25">
      <c r="G221" s="36" t="s">
        <v>200</v>
      </c>
      <c r="H221" s="1">
        <v>636.16791044776119</v>
      </c>
      <c r="J221" s="36" t="s">
        <v>124</v>
      </c>
      <c r="K221" s="1">
        <v>528.74157020634118</v>
      </c>
    </row>
    <row r="222" spans="7:11" customFormat="1" x14ac:dyDescent="0.25">
      <c r="G222" s="34">
        <v>9.8483613239849985E-3</v>
      </c>
      <c r="H222" s="1">
        <v>100.54098360655738</v>
      </c>
      <c r="J222" s="34">
        <v>2.2548885259052614E-2</v>
      </c>
      <c r="K222" s="1">
        <v>425.23989791578055</v>
      </c>
    </row>
    <row r="223" spans="7:11" customFormat="1" x14ac:dyDescent="0.25">
      <c r="G223" s="36" t="s">
        <v>446</v>
      </c>
      <c r="H223" s="1">
        <v>100.54098360655738</v>
      </c>
      <c r="J223" s="36" t="s">
        <v>30</v>
      </c>
      <c r="K223" s="1">
        <v>425.23989791578055</v>
      </c>
    </row>
    <row r="224" spans="7:11" customFormat="1" x14ac:dyDescent="0.25">
      <c r="G224" s="34">
        <v>9.9149389988171226E-3</v>
      </c>
      <c r="H224" s="1">
        <v>291.06576980568013</v>
      </c>
      <c r="J224" s="34">
        <v>2.2619032887072336E-2</v>
      </c>
      <c r="K224" s="1">
        <v>596.06217070600633</v>
      </c>
    </row>
    <row r="225" spans="7:11" customFormat="1" x14ac:dyDescent="0.25">
      <c r="G225" s="36" t="s">
        <v>323</v>
      </c>
      <c r="H225" s="1">
        <v>291.06576980568013</v>
      </c>
      <c r="J225" s="36" t="s">
        <v>172</v>
      </c>
      <c r="K225" s="1">
        <v>596.06217070600633</v>
      </c>
    </row>
    <row r="226" spans="7:11" customFormat="1" x14ac:dyDescent="0.25">
      <c r="G226" s="34">
        <v>9.9198032805208596E-3</v>
      </c>
      <c r="H226" s="1">
        <v>172.05288461538461</v>
      </c>
      <c r="J226" s="34">
        <v>2.2841165867206428E-2</v>
      </c>
      <c r="K226" s="1">
        <v>364.96255319148935</v>
      </c>
    </row>
    <row r="227" spans="7:11" customFormat="1" x14ac:dyDescent="0.25">
      <c r="G227" s="36" t="s">
        <v>428</v>
      </c>
      <c r="H227" s="1">
        <v>172.05288461538461</v>
      </c>
      <c r="J227" s="36" t="s">
        <v>287</v>
      </c>
      <c r="K227" s="1">
        <v>364.96255319148935</v>
      </c>
    </row>
    <row r="228" spans="7:11" customFormat="1" x14ac:dyDescent="0.25">
      <c r="G228" s="34">
        <v>9.9922959157394547E-3</v>
      </c>
      <c r="H228" s="1">
        <v>533.93973083674666</v>
      </c>
      <c r="J228" s="34">
        <v>2.2951992211731411E-2</v>
      </c>
      <c r="K228" s="1">
        <v>356.96532702915681</v>
      </c>
    </row>
    <row r="229" spans="7:11" customFormat="1" x14ac:dyDescent="0.25">
      <c r="G229" s="36" t="s">
        <v>264</v>
      </c>
      <c r="H229" s="1">
        <v>533.93973083674666</v>
      </c>
      <c r="J229" s="36" t="s">
        <v>279</v>
      </c>
      <c r="K229" s="1">
        <v>356.96532702915681</v>
      </c>
    </row>
    <row r="230" spans="7:11" customFormat="1" x14ac:dyDescent="0.25">
      <c r="G230" s="34">
        <v>1.0012277829747427E-2</v>
      </c>
      <c r="H230" s="1">
        <v>282.71074380165288</v>
      </c>
      <c r="J230" s="34">
        <v>2.3117076808351976E-2</v>
      </c>
      <c r="K230" s="1">
        <v>446.02188183807442</v>
      </c>
    </row>
    <row r="231" spans="7:11" customFormat="1" x14ac:dyDescent="0.25">
      <c r="G231" s="36" t="s">
        <v>374</v>
      </c>
      <c r="H231" s="1">
        <v>282.71074380165288</v>
      </c>
      <c r="J231" s="36" t="s">
        <v>114</v>
      </c>
      <c r="K231" s="1">
        <v>446.02188183807442</v>
      </c>
    </row>
    <row r="232" spans="7:11" customFormat="1" x14ac:dyDescent="0.25">
      <c r="G232" s="34">
        <v>1.0071370760061805E-2</v>
      </c>
      <c r="H232" s="1">
        <v>291.52724152724153</v>
      </c>
      <c r="J232" s="34">
        <v>2.3174105456077339E-2</v>
      </c>
      <c r="K232" s="1">
        <v>219.92072588347659</v>
      </c>
    </row>
    <row r="233" spans="7:11" customFormat="1" x14ac:dyDescent="0.25">
      <c r="G233" s="36" t="s">
        <v>324</v>
      </c>
      <c r="H233" s="1">
        <v>291.52724152724153</v>
      </c>
      <c r="J233" s="36" t="s">
        <v>335</v>
      </c>
      <c r="K233" s="1">
        <v>219.92072588347659</v>
      </c>
    </row>
    <row r="234" spans="7:11" customFormat="1" x14ac:dyDescent="0.25">
      <c r="G234" s="34">
        <v>1.0173178155233484E-2</v>
      </c>
      <c r="H234" s="1">
        <v>618.72429906542061</v>
      </c>
      <c r="J234" s="34">
        <v>2.3344122721948638E-2</v>
      </c>
      <c r="K234" s="1">
        <v>269.60611205432934</v>
      </c>
    </row>
    <row r="235" spans="7:11" customFormat="1" x14ac:dyDescent="0.25">
      <c r="G235" s="36" t="s">
        <v>57</v>
      </c>
      <c r="H235" s="1">
        <v>618.72429906542061</v>
      </c>
      <c r="J235" s="36" t="s">
        <v>37</v>
      </c>
      <c r="K235" s="1">
        <v>269.60611205432934</v>
      </c>
    </row>
    <row r="236" spans="7:11" customFormat="1" x14ac:dyDescent="0.25">
      <c r="G236" s="34">
        <v>1.0231153638444981E-2</v>
      </c>
      <c r="H236" s="1">
        <v>601.69794050343251</v>
      </c>
      <c r="J236" s="34">
        <v>2.3468514367230488E-2</v>
      </c>
      <c r="K236" s="1">
        <v>257.72058823529414</v>
      </c>
    </row>
    <row r="237" spans="7:11" customFormat="1" x14ac:dyDescent="0.25">
      <c r="G237" s="36" t="s">
        <v>196</v>
      </c>
      <c r="H237" s="1">
        <v>601.69794050343251</v>
      </c>
      <c r="J237" s="36" t="s">
        <v>414</v>
      </c>
      <c r="K237" s="1">
        <v>257.72058823529414</v>
      </c>
    </row>
    <row r="238" spans="7:11" customFormat="1" x14ac:dyDescent="0.25">
      <c r="G238" s="34">
        <v>1.0289431757833244E-2</v>
      </c>
      <c r="H238" s="1">
        <v>306.53488372093022</v>
      </c>
      <c r="J238" s="34">
        <v>2.3585528864653881E-2</v>
      </c>
      <c r="K238" s="1">
        <v>666.28718935946802</v>
      </c>
    </row>
    <row r="239" spans="7:11" customFormat="1" x14ac:dyDescent="0.25">
      <c r="G239" s="36" t="s">
        <v>16</v>
      </c>
      <c r="H239" s="1">
        <v>306.53488372093022</v>
      </c>
      <c r="J239" s="36" t="s">
        <v>423</v>
      </c>
      <c r="K239" s="1">
        <v>666.28718935946802</v>
      </c>
    </row>
    <row r="240" spans="7:11" customFormat="1" x14ac:dyDescent="0.25">
      <c r="G240" s="34">
        <v>1.0309592337094735E-2</v>
      </c>
      <c r="H240" s="1">
        <v>177.47837837837838</v>
      </c>
      <c r="J240" s="34">
        <v>2.3757776272140929E-2</v>
      </c>
      <c r="K240" s="1">
        <v>293.84015209125477</v>
      </c>
    </row>
    <row r="241" spans="7:11" customFormat="1" x14ac:dyDescent="0.25">
      <c r="G241" s="36" t="s">
        <v>315</v>
      </c>
      <c r="H241" s="1">
        <v>177.47837837837838</v>
      </c>
      <c r="J241" s="36" t="s">
        <v>46</v>
      </c>
      <c r="K241" s="1">
        <v>293.84015209125477</v>
      </c>
    </row>
    <row r="242" spans="7:11" customFormat="1" x14ac:dyDescent="0.25">
      <c r="G242" s="34">
        <v>1.0338497102625372E-2</v>
      </c>
      <c r="H242" s="1">
        <v>473.33087633087632</v>
      </c>
      <c r="J242" s="34">
        <v>2.4152813416759185E-2</v>
      </c>
      <c r="K242" s="1">
        <v>216.57484076433121</v>
      </c>
    </row>
    <row r="243" spans="7:11" customFormat="1" x14ac:dyDescent="0.25">
      <c r="G243" s="36" t="s">
        <v>262</v>
      </c>
      <c r="H243" s="1">
        <v>473.33087633087632</v>
      </c>
      <c r="J243" s="36" t="s">
        <v>66</v>
      </c>
      <c r="K243" s="1">
        <v>216.57484076433121</v>
      </c>
    </row>
    <row r="244" spans="7:11" customFormat="1" x14ac:dyDescent="0.25">
      <c r="G244" s="34">
        <v>1.0348355730736745E-2</v>
      </c>
      <c r="H244" s="1">
        <v>198.13197278911565</v>
      </c>
      <c r="J244" s="34">
        <v>2.4231723855581998E-2</v>
      </c>
      <c r="K244" s="1">
        <v>206.77777777777777</v>
      </c>
    </row>
    <row r="245" spans="7:11" customFormat="1" x14ac:dyDescent="0.25">
      <c r="G245" s="36" t="s">
        <v>340</v>
      </c>
      <c r="H245" s="1">
        <v>198.13197278911565</v>
      </c>
      <c r="J245" s="36" t="s">
        <v>248</v>
      </c>
      <c r="K245" s="1">
        <v>206.77777777777777</v>
      </c>
    </row>
    <row r="246" spans="7:11" customFormat="1" x14ac:dyDescent="0.25">
      <c r="G246" s="34">
        <v>1.0365434449204083E-2</v>
      </c>
      <c r="H246" s="1">
        <v>228.73790322580646</v>
      </c>
      <c r="J246" s="34">
        <v>2.4252538056308219E-2</v>
      </c>
      <c r="K246" s="1">
        <v>189.40748898678413</v>
      </c>
    </row>
    <row r="247" spans="7:11" customFormat="1" x14ac:dyDescent="0.25">
      <c r="G247" s="36" t="s">
        <v>120</v>
      </c>
      <c r="H247" s="1">
        <v>228.73790322580646</v>
      </c>
      <c r="J247" s="36" t="s">
        <v>331</v>
      </c>
      <c r="K247" s="1">
        <v>189.40748898678413</v>
      </c>
    </row>
    <row r="248" spans="7:11" customFormat="1" x14ac:dyDescent="0.25">
      <c r="G248" s="34">
        <v>1.0433493954832682E-2</v>
      </c>
      <c r="H248" s="1">
        <v>187.63471502590673</v>
      </c>
      <c r="J248" s="34">
        <v>2.4388453562842933E-2</v>
      </c>
      <c r="K248" s="1">
        <v>316.81976744186045</v>
      </c>
    </row>
    <row r="249" spans="7:11" customFormat="1" x14ac:dyDescent="0.25">
      <c r="G249" s="36" t="s">
        <v>457</v>
      </c>
      <c r="H249" s="1">
        <v>187.63471502590673</v>
      </c>
      <c r="J249" s="36" t="s">
        <v>117</v>
      </c>
      <c r="K249" s="1">
        <v>316.81976744186045</v>
      </c>
    </row>
    <row r="250" spans="7:11" customFormat="1" x14ac:dyDescent="0.25">
      <c r="G250" s="34">
        <v>1.0551941261603928E-2</v>
      </c>
      <c r="H250" s="1">
        <v>2029.8509433962265</v>
      </c>
      <c r="J250" s="34">
        <v>2.4510990932816747E-2</v>
      </c>
      <c r="K250" s="1">
        <v>172.86976744186046</v>
      </c>
    </row>
    <row r="251" spans="7:11" customFormat="1" x14ac:dyDescent="0.25">
      <c r="G251" s="36" t="s">
        <v>53</v>
      </c>
      <c r="H251" s="1">
        <v>2029.8509433962265</v>
      </c>
      <c r="J251" s="36" t="s">
        <v>329</v>
      </c>
      <c r="K251" s="1">
        <v>172.86976744186046</v>
      </c>
    </row>
    <row r="252" spans="7:11" customFormat="1" x14ac:dyDescent="0.25">
      <c r="G252" s="34">
        <v>1.0647578169325198E-2</v>
      </c>
      <c r="H252" s="1">
        <v>163.9422794117647</v>
      </c>
      <c r="J252" s="34">
        <v>2.4563134467846349E-2</v>
      </c>
      <c r="K252" s="1">
        <v>296.80023267409007</v>
      </c>
    </row>
    <row r="253" spans="7:11" customFormat="1" x14ac:dyDescent="0.25">
      <c r="G253" s="36" t="s">
        <v>388</v>
      </c>
      <c r="H253" s="1">
        <v>163.9422794117647</v>
      </c>
      <c r="J253" s="36" t="s">
        <v>45</v>
      </c>
      <c r="K253" s="1">
        <v>296.80023267409007</v>
      </c>
    </row>
    <row r="254" spans="7:11" customFormat="1" x14ac:dyDescent="0.25">
      <c r="G254" s="34">
        <v>1.0684311969768254E-2</v>
      </c>
      <c r="H254" s="1">
        <v>212.55161290322582</v>
      </c>
      <c r="J254" s="34">
        <v>2.4578175153576284E-2</v>
      </c>
      <c r="K254" s="1">
        <v>415.30495867768593</v>
      </c>
    </row>
    <row r="255" spans="7:11" customFormat="1" x14ac:dyDescent="0.25">
      <c r="G255" s="36" t="s">
        <v>341</v>
      </c>
      <c r="H255" s="1">
        <v>212.55161290322582</v>
      </c>
      <c r="J255" s="36" t="s">
        <v>288</v>
      </c>
      <c r="K255" s="1">
        <v>415.30495867768593</v>
      </c>
    </row>
    <row r="256" spans="7:11" customFormat="1" x14ac:dyDescent="0.25">
      <c r="G256" s="34">
        <v>1.075551913475002E-2</v>
      </c>
      <c r="H256" s="1">
        <v>396.26098624622608</v>
      </c>
      <c r="J256" s="34">
        <v>2.4994644326932835E-2</v>
      </c>
      <c r="K256" s="1">
        <v>171.68215253581107</v>
      </c>
    </row>
    <row r="257" spans="7:11" customFormat="1" x14ac:dyDescent="0.25">
      <c r="G257" s="36" t="s">
        <v>24</v>
      </c>
      <c r="H257" s="1">
        <v>396.26098624622608</v>
      </c>
      <c r="J257" s="36" t="s">
        <v>390</v>
      </c>
      <c r="K257" s="1">
        <v>171.68215253581107</v>
      </c>
    </row>
    <row r="258" spans="7:11" customFormat="1" x14ac:dyDescent="0.25">
      <c r="G258" s="34">
        <v>1.0804697707655003E-2</v>
      </c>
      <c r="H258" s="1">
        <v>598.32021466905189</v>
      </c>
      <c r="J258" s="34">
        <v>2.5099919803885526E-2</v>
      </c>
      <c r="K258" s="1">
        <v>509.73714759535653</v>
      </c>
    </row>
    <row r="259" spans="7:11" customFormat="1" x14ac:dyDescent="0.25">
      <c r="G259" s="36" t="s">
        <v>197</v>
      </c>
      <c r="H259" s="1">
        <v>598.32021466905189</v>
      </c>
      <c r="J259" s="36" t="s">
        <v>392</v>
      </c>
      <c r="K259" s="1">
        <v>509.73714759535653</v>
      </c>
    </row>
    <row r="260" spans="7:11" customFormat="1" x14ac:dyDescent="0.25">
      <c r="G260" s="34">
        <v>1.0844222416910545E-2</v>
      </c>
      <c r="H260" s="1">
        <v>593.70296591412125</v>
      </c>
      <c r="J260" s="34">
        <v>2.5108973974702624E-2</v>
      </c>
      <c r="K260" s="1">
        <v>143.98397040690506</v>
      </c>
    </row>
    <row r="261" spans="7:11" customFormat="1" x14ac:dyDescent="0.25">
      <c r="G261" s="36" t="s">
        <v>198</v>
      </c>
      <c r="H261" s="1">
        <v>593.70296591412125</v>
      </c>
      <c r="J261" s="36" t="s">
        <v>330</v>
      </c>
      <c r="K261" s="1">
        <v>143.98397040690506</v>
      </c>
    </row>
    <row r="262" spans="7:11" customFormat="1" x14ac:dyDescent="0.25">
      <c r="G262" s="34">
        <v>1.0861702672992692E-2</v>
      </c>
      <c r="H262" s="1">
        <v>1371.6484375</v>
      </c>
      <c r="J262" s="34">
        <v>2.5161209875663542E-2</v>
      </c>
      <c r="K262" s="1">
        <v>293.76242804814234</v>
      </c>
    </row>
    <row r="263" spans="7:11" customFormat="1" x14ac:dyDescent="0.25">
      <c r="G263" s="36" t="s">
        <v>54</v>
      </c>
      <c r="H263" s="1">
        <v>1371.6484375</v>
      </c>
      <c r="J263" s="36" t="s">
        <v>309</v>
      </c>
      <c r="K263" s="1">
        <v>293.76242804814234</v>
      </c>
    </row>
    <row r="264" spans="7:11" customFormat="1" x14ac:dyDescent="0.25">
      <c r="G264" s="34">
        <v>1.0876344692807119E-2</v>
      </c>
      <c r="H264" s="1">
        <v>88.510515247108302</v>
      </c>
      <c r="J264" s="34">
        <v>2.5379822166211579E-2</v>
      </c>
      <c r="K264" s="1">
        <v>251.31378299120234</v>
      </c>
    </row>
    <row r="265" spans="7:11" customFormat="1" x14ac:dyDescent="0.25">
      <c r="G265" s="36" t="s">
        <v>447</v>
      </c>
      <c r="H265" s="1">
        <v>88.510515247108302</v>
      </c>
      <c r="J265" s="36" t="s">
        <v>276</v>
      </c>
      <c r="K265" s="1">
        <v>251.31378299120234</v>
      </c>
    </row>
    <row r="266" spans="7:11" customFormat="1" x14ac:dyDescent="0.25">
      <c r="G266" s="34">
        <v>1.0934011887919565E-2</v>
      </c>
      <c r="H266" s="1">
        <v>460.20866590649945</v>
      </c>
      <c r="J266" s="34">
        <v>2.5473030376342572E-2</v>
      </c>
      <c r="K266" s="1">
        <v>428.79855247285889</v>
      </c>
    </row>
    <row r="267" spans="7:11" customFormat="1" x14ac:dyDescent="0.25">
      <c r="G267" s="36" t="s">
        <v>261</v>
      </c>
      <c r="H267" s="1">
        <v>460.20866590649945</v>
      </c>
      <c r="J267" s="36" t="s">
        <v>281</v>
      </c>
      <c r="K267" s="1">
        <v>428.79855247285889</v>
      </c>
    </row>
    <row r="268" spans="7:11" customFormat="1" x14ac:dyDescent="0.25">
      <c r="G268" s="34">
        <v>1.0968858456348325E-2</v>
      </c>
      <c r="H268" s="1">
        <v>353.67017155506363</v>
      </c>
      <c r="J268" s="34">
        <v>2.5512710994966502E-2</v>
      </c>
      <c r="K268" s="1">
        <v>286.83147048550472</v>
      </c>
    </row>
    <row r="269" spans="7:11" customFormat="1" x14ac:dyDescent="0.25">
      <c r="G269" s="36" t="s">
        <v>440</v>
      </c>
      <c r="H269" s="1">
        <v>353.67017155506363</v>
      </c>
      <c r="J269" s="36" t="s">
        <v>44</v>
      </c>
      <c r="K269" s="1">
        <v>286.83147048550472</v>
      </c>
    </row>
    <row r="270" spans="7:11" customFormat="1" x14ac:dyDescent="0.25">
      <c r="G270" s="34">
        <v>1.1015423189482048E-2</v>
      </c>
      <c r="H270" s="1">
        <v>188.60466867469879</v>
      </c>
      <c r="J270" s="34">
        <v>2.5864912587073366E-2</v>
      </c>
      <c r="K270" s="1">
        <v>344.89388145315485</v>
      </c>
    </row>
    <row r="271" spans="7:11" customFormat="1" x14ac:dyDescent="0.25">
      <c r="G271" s="36" t="s">
        <v>386</v>
      </c>
      <c r="H271" s="1">
        <v>188.60466867469879</v>
      </c>
      <c r="J271" s="36" t="s">
        <v>285</v>
      </c>
      <c r="K271" s="1">
        <v>344.89388145315485</v>
      </c>
    </row>
    <row r="272" spans="7:11" customFormat="1" x14ac:dyDescent="0.25">
      <c r="G272" s="34">
        <v>1.1123470522803115E-2</v>
      </c>
      <c r="H272" s="1">
        <v>256.54390243902441</v>
      </c>
      <c r="J272" s="34">
        <v>2.592158796695845E-2</v>
      </c>
      <c r="K272" s="1">
        <v>322.29139072847681</v>
      </c>
    </row>
    <row r="273" spans="1:11" x14ac:dyDescent="0.25">
      <c r="A273"/>
      <c r="B273"/>
      <c r="D273"/>
      <c r="E273"/>
      <c r="G273" s="36" t="s">
        <v>417</v>
      </c>
      <c r="H273" s="1">
        <v>256.54390243902441</v>
      </c>
      <c r="J273" s="36" t="s">
        <v>284</v>
      </c>
      <c r="K273" s="1">
        <v>322.29139072847681</v>
      </c>
    </row>
    <row r="274" spans="1:11" x14ac:dyDescent="0.25">
      <c r="A274"/>
      <c r="B274"/>
      <c r="D274"/>
      <c r="E274"/>
      <c r="G274" s="34">
        <v>1.1169185538186605E-2</v>
      </c>
      <c r="H274" s="1">
        <v>257.62623762376239</v>
      </c>
      <c r="J274" s="34">
        <v>2.6100109586503883E-2</v>
      </c>
      <c r="K274" s="1">
        <v>87.081989247311824</v>
      </c>
    </row>
    <row r="275" spans="1:11" x14ac:dyDescent="0.25">
      <c r="A275"/>
      <c r="B275"/>
      <c r="D275"/>
      <c r="E275"/>
      <c r="G275" s="36" t="s">
        <v>347</v>
      </c>
      <c r="H275" s="1">
        <v>257.62623762376239</v>
      </c>
      <c r="J275" s="36" t="s">
        <v>111</v>
      </c>
      <c r="K275" s="1">
        <v>87.081989247311824</v>
      </c>
    </row>
    <row r="276" spans="1:11" x14ac:dyDescent="0.25">
      <c r="D276"/>
      <c r="E276"/>
      <c r="G276" s="34">
        <v>1.1203728261281401E-2</v>
      </c>
      <c r="H276" s="1">
        <v>170.49741602067184</v>
      </c>
      <c r="J276" s="34">
        <v>2.6160174401162674E-2</v>
      </c>
      <c r="K276" s="1">
        <v>337.83558558558559</v>
      </c>
    </row>
    <row r="277" spans="1:11" x14ac:dyDescent="0.25">
      <c r="D277"/>
      <c r="E277"/>
      <c r="G277" s="36" t="s">
        <v>180</v>
      </c>
      <c r="H277" s="1">
        <v>170.49741602067184</v>
      </c>
      <c r="J277" s="36" t="s">
        <v>257</v>
      </c>
      <c r="K277" s="1">
        <v>337.83558558558559</v>
      </c>
    </row>
    <row r="278" spans="1:11" x14ac:dyDescent="0.25">
      <c r="D278"/>
      <c r="E278"/>
      <c r="G278" s="34">
        <v>1.1205863015817767E-2</v>
      </c>
      <c r="H278" s="1">
        <v>154.14008941877793</v>
      </c>
      <c r="J278" s="34">
        <v>2.6211555451165446E-2</v>
      </c>
      <c r="K278" s="1">
        <v>272.97850637522771</v>
      </c>
    </row>
    <row r="279" spans="1:11" x14ac:dyDescent="0.25">
      <c r="D279"/>
      <c r="E279"/>
      <c r="G279" s="36" t="s">
        <v>252</v>
      </c>
      <c r="H279" s="1">
        <v>154.14008941877793</v>
      </c>
      <c r="J279" s="36" t="s">
        <v>43</v>
      </c>
      <c r="K279" s="1">
        <v>272.97850637522771</v>
      </c>
    </row>
    <row r="280" spans="1:11" x14ac:dyDescent="0.25">
      <c r="D280"/>
      <c r="E280"/>
      <c r="G280" s="34">
        <v>1.1207694474626745E-2</v>
      </c>
      <c r="H280" s="1">
        <v>199.79095477386934</v>
      </c>
      <c r="J280" s="34">
        <v>2.6235371347081059E-2</v>
      </c>
      <c r="K280" s="1">
        <v>606.57873210633943</v>
      </c>
    </row>
    <row r="281" spans="1:11" x14ac:dyDescent="0.25">
      <c r="D281"/>
      <c r="E281"/>
      <c r="G281" s="36" t="s">
        <v>458</v>
      </c>
      <c r="H281" s="1">
        <v>199.79095477386934</v>
      </c>
      <c r="J281" s="36" t="s">
        <v>393</v>
      </c>
      <c r="K281" s="1">
        <v>606.57873210633943</v>
      </c>
    </row>
    <row r="282" spans="1:11" x14ac:dyDescent="0.25">
      <c r="D282"/>
      <c r="E282"/>
      <c r="G282" s="34">
        <v>1.1213581346037529E-2</v>
      </c>
      <c r="H282" s="1">
        <v>194.37648612945839</v>
      </c>
      <c r="J282" s="34">
        <v>2.6318414175911742E-2</v>
      </c>
      <c r="K282" s="1">
        <v>383.60410793395084</v>
      </c>
    </row>
    <row r="283" spans="1:11" x14ac:dyDescent="0.25">
      <c r="D283"/>
      <c r="E283"/>
      <c r="G283" s="36" t="s">
        <v>339</v>
      </c>
      <c r="H283" s="1">
        <v>194.37648612945839</v>
      </c>
      <c r="J283" s="36" t="s">
        <v>227</v>
      </c>
      <c r="K283" s="1">
        <v>383.60410793395084</v>
      </c>
    </row>
    <row r="284" spans="1:11" x14ac:dyDescent="0.25">
      <c r="D284"/>
      <c r="E284"/>
      <c r="G284" s="34">
        <v>1.1252696839938143E-2</v>
      </c>
      <c r="H284" s="1">
        <v>232.51256830601093</v>
      </c>
      <c r="J284" s="34">
        <v>2.697345682060253E-2</v>
      </c>
      <c r="K284" s="1">
        <v>225.3879173290938</v>
      </c>
    </row>
    <row r="285" spans="1:11" x14ac:dyDescent="0.25">
      <c r="D285"/>
      <c r="E285"/>
      <c r="G285" s="36" t="s">
        <v>363</v>
      </c>
      <c r="H285" s="1">
        <v>232.51256830601093</v>
      </c>
      <c r="J285" s="36" t="s">
        <v>33</v>
      </c>
      <c r="K285" s="1">
        <v>225.3879173290938</v>
      </c>
    </row>
    <row r="286" spans="1:11" x14ac:dyDescent="0.25">
      <c r="D286"/>
      <c r="E286"/>
      <c r="G286" s="34">
        <v>1.1255432372891838E-2</v>
      </c>
      <c r="H286" s="1">
        <v>593.88463528194518</v>
      </c>
      <c r="J286" s="34">
        <v>2.6987163236615888E-2</v>
      </c>
      <c r="K286" s="1">
        <v>273.76025236593063</v>
      </c>
    </row>
    <row r="287" spans="1:11" x14ac:dyDescent="0.25">
      <c r="D287"/>
      <c r="E287"/>
      <c r="G287" s="36" t="s">
        <v>199</v>
      </c>
      <c r="H287" s="1">
        <v>593.88463528194518</v>
      </c>
      <c r="J287" s="36" t="s">
        <v>275</v>
      </c>
      <c r="K287" s="1">
        <v>273.76025236593063</v>
      </c>
    </row>
    <row r="288" spans="1:11" x14ac:dyDescent="0.25">
      <c r="D288"/>
      <c r="E288"/>
      <c r="G288" s="34">
        <v>1.1279806683992158E-2</v>
      </c>
      <c r="H288" s="1">
        <v>252.68433179723502</v>
      </c>
      <c r="J288" s="34">
        <v>2.7187646233036968E-2</v>
      </c>
      <c r="K288" s="1">
        <v>271.65254237288133</v>
      </c>
    </row>
    <row r="289" spans="4:11" x14ac:dyDescent="0.25">
      <c r="D289"/>
      <c r="E289"/>
      <c r="G289" s="36" t="s">
        <v>277</v>
      </c>
      <c r="H289" s="1">
        <v>252.68433179723502</v>
      </c>
      <c r="J289" s="36" t="s">
        <v>413</v>
      </c>
      <c r="K289" s="1">
        <v>271.65254237288133</v>
      </c>
    </row>
    <row r="290" spans="4:11" x14ac:dyDescent="0.25">
      <c r="D290"/>
      <c r="E290"/>
      <c r="G290" s="34">
        <v>1.136799216343219E-2</v>
      </c>
      <c r="H290" s="1">
        <v>228.51257096512572</v>
      </c>
      <c r="J290" s="34">
        <v>2.7401165820925649E-2</v>
      </c>
      <c r="K290" s="1">
        <v>632.30489836721097</v>
      </c>
    </row>
    <row r="291" spans="4:11" x14ac:dyDescent="0.25">
      <c r="D291"/>
      <c r="E291"/>
      <c r="G291" s="36" t="s">
        <v>378</v>
      </c>
      <c r="H291" s="1">
        <v>228.51257096512572</v>
      </c>
      <c r="J291" s="36" t="s">
        <v>394</v>
      </c>
      <c r="K291" s="1">
        <v>632.30489836721097</v>
      </c>
    </row>
    <row r="292" spans="4:11" x14ac:dyDescent="0.25">
      <c r="D292"/>
      <c r="E292"/>
      <c r="G292" s="34">
        <v>1.137911498451042E-2</v>
      </c>
      <c r="H292" s="1">
        <v>268.47572815533982</v>
      </c>
      <c r="J292" s="34">
        <v>2.7485409288172793E-2</v>
      </c>
      <c r="K292" s="1">
        <v>289.13942307692309</v>
      </c>
    </row>
    <row r="293" spans="4:11" x14ac:dyDescent="0.25">
      <c r="G293" s="36" t="s">
        <v>119</v>
      </c>
      <c r="H293" s="1">
        <v>268.47572815533982</v>
      </c>
      <c r="J293" s="36" t="s">
        <v>21</v>
      </c>
      <c r="K293" s="1">
        <v>289.13942307692309</v>
      </c>
    </row>
    <row r="294" spans="4:11" x14ac:dyDescent="0.25">
      <c r="G294" s="34">
        <v>1.159681717043155E-2</v>
      </c>
      <c r="H294" s="1">
        <v>217.55179282868525</v>
      </c>
      <c r="J294" s="34">
        <v>2.766003103864503E-2</v>
      </c>
      <c r="K294" s="1">
        <v>973.02386278896347</v>
      </c>
    </row>
    <row r="295" spans="4:11" x14ac:dyDescent="0.25">
      <c r="G295" s="36" t="s">
        <v>460</v>
      </c>
      <c r="H295" s="1">
        <v>217.55179282868525</v>
      </c>
      <c r="J295" s="36" t="s">
        <v>102</v>
      </c>
      <c r="K295" s="1">
        <v>973.02386278896347</v>
      </c>
    </row>
    <row r="296" spans="4:11" x14ac:dyDescent="0.25">
      <c r="G296" s="34">
        <v>1.1631901436437294E-2</v>
      </c>
      <c r="H296" s="1">
        <v>599.97889537494382</v>
      </c>
      <c r="J296" s="34">
        <v>2.773858569896721E-2</v>
      </c>
      <c r="K296" s="1">
        <v>97.895027624309392</v>
      </c>
    </row>
    <row r="297" spans="4:11" x14ac:dyDescent="0.25">
      <c r="G297" s="36" t="s">
        <v>195</v>
      </c>
      <c r="H297" s="1">
        <v>599.97889537494382</v>
      </c>
      <c r="J297" s="36" t="s">
        <v>110</v>
      </c>
      <c r="K297" s="1">
        <v>97.895027624309392</v>
      </c>
    </row>
    <row r="298" spans="4:11" x14ac:dyDescent="0.25">
      <c r="G298" s="34">
        <v>1.1714805275475727E-2</v>
      </c>
      <c r="H298" s="1">
        <v>308.64463981849121</v>
      </c>
      <c r="J298" s="34">
        <v>2.7976557837771667E-2</v>
      </c>
      <c r="K298" s="1">
        <v>276.37991189427311</v>
      </c>
    </row>
    <row r="299" spans="4:11" x14ac:dyDescent="0.25">
      <c r="G299" s="36" t="s">
        <v>209</v>
      </c>
      <c r="H299" s="1">
        <v>308.64463981849121</v>
      </c>
      <c r="J299" s="36" t="s">
        <v>42</v>
      </c>
      <c r="K299" s="1">
        <v>276.37991189427311</v>
      </c>
    </row>
    <row r="300" spans="4:11" x14ac:dyDescent="0.25">
      <c r="G300" s="34">
        <v>1.1839110180447877E-2</v>
      </c>
      <c r="H300" s="1">
        <v>261.2547065337763</v>
      </c>
      <c r="J300" s="34">
        <v>2.8090329406382248E-2</v>
      </c>
      <c r="K300" s="1">
        <v>464.35850622406639</v>
      </c>
    </row>
    <row r="301" spans="4:11" x14ac:dyDescent="0.25">
      <c r="G301" s="36" t="s">
        <v>105</v>
      </c>
      <c r="H301" s="1">
        <v>261.2547065337763</v>
      </c>
      <c r="J301" s="36" t="s">
        <v>8</v>
      </c>
      <c r="K301" s="1">
        <v>464.35850622406639</v>
      </c>
    </row>
    <row r="302" spans="4:11" x14ac:dyDescent="0.25">
      <c r="G302" s="34">
        <v>1.1976321972355292E-2</v>
      </c>
      <c r="H302" s="1">
        <v>187.67644953471725</v>
      </c>
      <c r="J302" s="34">
        <v>2.8151019868716685E-2</v>
      </c>
      <c r="K302" s="1">
        <v>245.8375451263538</v>
      </c>
    </row>
    <row r="303" spans="4:11" x14ac:dyDescent="0.25">
      <c r="G303" s="36" t="s">
        <v>181</v>
      </c>
      <c r="H303" s="1">
        <v>187.67644953471725</v>
      </c>
      <c r="J303" s="36" t="s">
        <v>41</v>
      </c>
      <c r="K303" s="1">
        <v>245.8375451263538</v>
      </c>
    </row>
    <row r="304" spans="4:11" x14ac:dyDescent="0.25">
      <c r="G304" s="34">
        <v>1.2130456146097781E-2</v>
      </c>
      <c r="H304" s="1">
        <v>235.67671893848009</v>
      </c>
      <c r="J304" s="34">
        <v>2.8159418644260248E-2</v>
      </c>
      <c r="K304" s="1">
        <v>278.11578947368423</v>
      </c>
    </row>
    <row r="305" spans="7:11" x14ac:dyDescent="0.25">
      <c r="G305" s="36" t="s">
        <v>377</v>
      </c>
      <c r="H305" s="1">
        <v>235.67671893848009</v>
      </c>
      <c r="J305" s="36" t="s">
        <v>36</v>
      </c>
      <c r="K305" s="1">
        <v>278.11578947368423</v>
      </c>
    </row>
    <row r="306" spans="7:11" x14ac:dyDescent="0.25">
      <c r="G306" s="34">
        <v>1.2237645567085989E-2</v>
      </c>
      <c r="H306" s="1">
        <v>175.51390922401171</v>
      </c>
      <c r="J306" s="34">
        <v>2.8295448032968809E-2</v>
      </c>
      <c r="K306" s="1">
        <v>570.22875816993462</v>
      </c>
    </row>
    <row r="307" spans="7:11" x14ac:dyDescent="0.25">
      <c r="G307" s="36" t="s">
        <v>253</v>
      </c>
      <c r="H307" s="1">
        <v>175.51390922401171</v>
      </c>
      <c r="J307" s="36" t="s">
        <v>282</v>
      </c>
      <c r="K307" s="1">
        <v>570.22875816993462</v>
      </c>
    </row>
    <row r="308" spans="7:11" x14ac:dyDescent="0.25">
      <c r="G308" s="34">
        <v>1.2264165641017651E-2</v>
      </c>
      <c r="H308" s="1">
        <v>254.50832672482156</v>
      </c>
      <c r="J308" s="34">
        <v>2.8463818226722646E-2</v>
      </c>
      <c r="K308" s="1">
        <v>149.27188940092165</v>
      </c>
    </row>
    <row r="309" spans="7:11" x14ac:dyDescent="0.25">
      <c r="G309" s="36" t="s">
        <v>379</v>
      </c>
      <c r="H309" s="1">
        <v>254.50832672482156</v>
      </c>
      <c r="J309" s="36" t="s">
        <v>314</v>
      </c>
      <c r="K309" s="1">
        <v>149.27188940092165</v>
      </c>
    </row>
    <row r="310" spans="7:11" x14ac:dyDescent="0.25">
      <c r="G310" s="34">
        <v>1.23255639238961E-2</v>
      </c>
      <c r="H310" s="1">
        <v>316.92261904761904</v>
      </c>
      <c r="J310" s="34">
        <v>2.8643382980855465E-2</v>
      </c>
      <c r="K310" s="1">
        <v>591.83849309958975</v>
      </c>
    </row>
    <row r="311" spans="7:11" x14ac:dyDescent="0.25">
      <c r="G311" s="36" t="s">
        <v>214</v>
      </c>
      <c r="H311" s="1">
        <v>316.92261904761904</v>
      </c>
      <c r="J311" s="36" t="s">
        <v>170</v>
      </c>
      <c r="K311" s="1">
        <v>591.83849309958975</v>
      </c>
    </row>
    <row r="312" spans="7:11" x14ac:dyDescent="0.25">
      <c r="G312" s="34">
        <v>1.2398569060291423E-2</v>
      </c>
      <c r="H312" s="1">
        <v>261.66666666666669</v>
      </c>
      <c r="J312" s="34">
        <v>2.8651685393258425E-2</v>
      </c>
      <c r="K312" s="1">
        <v>160.7741935483871</v>
      </c>
    </row>
    <row r="313" spans="7:11" x14ac:dyDescent="0.25">
      <c r="G313" s="36" t="s">
        <v>416</v>
      </c>
      <c r="H313" s="1">
        <v>261.66666666666669</v>
      </c>
      <c r="J313" s="36" t="s">
        <v>107</v>
      </c>
      <c r="K313" s="1">
        <v>160.7741935483871</v>
      </c>
    </row>
    <row r="314" spans="7:11" x14ac:dyDescent="0.25">
      <c r="G314" s="34">
        <v>1.2457217287679965E-2</v>
      </c>
      <c r="H314" s="1">
        <v>332.05674846625766</v>
      </c>
      <c r="J314" s="34">
        <v>2.8731874302857802E-2</v>
      </c>
      <c r="K314" s="1">
        <v>191.45066273932252</v>
      </c>
    </row>
    <row r="315" spans="7:11" x14ac:dyDescent="0.25">
      <c r="G315" s="36" t="s">
        <v>215</v>
      </c>
      <c r="H315" s="1">
        <v>332.05674846625766</v>
      </c>
      <c r="J315" s="36" t="s">
        <v>250</v>
      </c>
      <c r="K315" s="1">
        <v>191.45066273932252</v>
      </c>
    </row>
    <row r="316" spans="7:11" x14ac:dyDescent="0.25">
      <c r="G316" s="34">
        <v>1.2502431349288121E-2</v>
      </c>
      <c r="H316" s="1">
        <v>198.493501529052</v>
      </c>
      <c r="J316" s="34">
        <v>2.9099320857676681E-2</v>
      </c>
      <c r="K316" s="1">
        <v>177.8428270042194</v>
      </c>
    </row>
    <row r="317" spans="7:11" x14ac:dyDescent="0.25">
      <c r="G317" s="36" t="s">
        <v>384</v>
      </c>
      <c r="H317" s="1">
        <v>198.493501529052</v>
      </c>
      <c r="J317" s="36" t="s">
        <v>333</v>
      </c>
      <c r="K317" s="1">
        <v>177.8428270042194</v>
      </c>
    </row>
    <row r="318" spans="7:11" x14ac:dyDescent="0.25">
      <c r="G318" s="34">
        <v>1.2503947468719714E-2</v>
      </c>
      <c r="H318" s="1">
        <v>215.69230769230768</v>
      </c>
      <c r="J318" s="34">
        <v>2.916743446164723E-2</v>
      </c>
      <c r="K318" s="1">
        <v>231.83347863993026</v>
      </c>
    </row>
    <row r="319" spans="7:11" x14ac:dyDescent="0.25">
      <c r="G319" s="36" t="s">
        <v>150</v>
      </c>
      <c r="H319" s="1">
        <v>215.69230769230768</v>
      </c>
      <c r="J319" s="36" t="s">
        <v>156</v>
      </c>
      <c r="K319" s="1">
        <v>231.83347863993026</v>
      </c>
    </row>
    <row r="320" spans="7:11" x14ac:dyDescent="0.25">
      <c r="G320" s="34">
        <v>1.2628299969044699E-2</v>
      </c>
      <c r="H320" s="1">
        <v>548.85484949832778</v>
      </c>
      <c r="J320" s="34">
        <v>2.9406823125762694E-2</v>
      </c>
      <c r="K320" s="1">
        <v>441.7421875</v>
      </c>
    </row>
    <row r="321" spans="7:11" x14ac:dyDescent="0.25">
      <c r="G321" s="36" t="s">
        <v>25</v>
      </c>
      <c r="H321" s="1">
        <v>548.85484949832778</v>
      </c>
      <c r="J321" s="36" t="s">
        <v>167</v>
      </c>
      <c r="K321" s="1">
        <v>441.7421875</v>
      </c>
    </row>
    <row r="322" spans="7:11" x14ac:dyDescent="0.25">
      <c r="G322" s="34">
        <v>1.264011159205471E-2</v>
      </c>
      <c r="H322" s="1">
        <v>288.31421929484696</v>
      </c>
      <c r="J322" s="34">
        <v>2.9587754882389572E-2</v>
      </c>
      <c r="K322" s="1">
        <v>335.82530120481925</v>
      </c>
    </row>
    <row r="323" spans="7:11" x14ac:dyDescent="0.25">
      <c r="G323" s="36" t="s">
        <v>349</v>
      </c>
      <c r="H323" s="1">
        <v>288.31421929484696</v>
      </c>
      <c r="J323" s="36" t="s">
        <v>11</v>
      </c>
      <c r="K323" s="1">
        <v>335.82530120481925</v>
      </c>
    </row>
    <row r="324" spans="7:11" x14ac:dyDescent="0.25">
      <c r="G324" s="34">
        <v>1.2720590910744824E-2</v>
      </c>
      <c r="H324" s="1">
        <v>200.0946487076811</v>
      </c>
      <c r="J324" s="34">
        <v>2.96174657974656E-2</v>
      </c>
      <c r="K324" s="1">
        <v>598.86848341232223</v>
      </c>
    </row>
    <row r="325" spans="7:11" x14ac:dyDescent="0.25">
      <c r="G325" s="36" t="s">
        <v>385</v>
      </c>
      <c r="H325" s="1">
        <v>200.0946487076811</v>
      </c>
      <c r="J325" s="36" t="s">
        <v>171</v>
      </c>
      <c r="K325" s="1">
        <v>598.86848341232223</v>
      </c>
    </row>
    <row r="326" spans="7:11" x14ac:dyDescent="0.25">
      <c r="G326" s="34">
        <v>1.2743519494204426E-2</v>
      </c>
      <c r="H326" s="1">
        <v>725.0916870415648</v>
      </c>
      <c r="J326" s="34">
        <v>2.9623038580693303E-2</v>
      </c>
      <c r="K326" s="1">
        <v>655.77731958762888</v>
      </c>
    </row>
    <row r="327" spans="7:11" x14ac:dyDescent="0.25">
      <c r="G327" s="36" t="s">
        <v>99</v>
      </c>
      <c r="H327" s="1">
        <v>725.0916870415648</v>
      </c>
      <c r="J327" s="36" t="s">
        <v>169</v>
      </c>
      <c r="K327" s="1">
        <v>655.77731958762888</v>
      </c>
    </row>
    <row r="328" spans="7:11" x14ac:dyDescent="0.25">
      <c r="G328" s="34">
        <v>1.2762461371847895E-2</v>
      </c>
      <c r="H328" s="1">
        <v>301.72112676056338</v>
      </c>
      <c r="J328" s="34">
        <v>2.9638840470295656E-2</v>
      </c>
      <c r="K328" s="1">
        <v>414.6915285451197</v>
      </c>
    </row>
    <row r="329" spans="7:11" x14ac:dyDescent="0.25">
      <c r="G329" s="36" t="s">
        <v>15</v>
      </c>
      <c r="H329" s="1">
        <v>301.72112676056338</v>
      </c>
      <c r="J329" s="36" t="s">
        <v>165</v>
      </c>
      <c r="K329" s="1">
        <v>414.6915285451197</v>
      </c>
    </row>
    <row r="330" spans="7:11" x14ac:dyDescent="0.25">
      <c r="G330" s="34">
        <v>1.2771532043106264E-2</v>
      </c>
      <c r="H330" s="1">
        <v>720.51480519480515</v>
      </c>
      <c r="J330" s="34">
        <v>2.9980751546444747E-2</v>
      </c>
      <c r="K330" s="1">
        <v>307.15614035087719</v>
      </c>
    </row>
    <row r="331" spans="7:11" x14ac:dyDescent="0.25">
      <c r="G331" s="36" t="s">
        <v>201</v>
      </c>
      <c r="H331" s="1">
        <v>720.51480519480515</v>
      </c>
      <c r="J331" s="36" t="s">
        <v>39</v>
      </c>
      <c r="K331" s="1">
        <v>307.15614035087719</v>
      </c>
    </row>
    <row r="332" spans="7:11" x14ac:dyDescent="0.25">
      <c r="G332" s="34">
        <v>1.2869875110580813E-2</v>
      </c>
      <c r="H332" s="1">
        <v>449.91643059490087</v>
      </c>
      <c r="J332" s="34">
        <v>3.0594617630937432E-2</v>
      </c>
      <c r="K332" s="1">
        <v>545.4510233918129</v>
      </c>
    </row>
    <row r="333" spans="7:11" x14ac:dyDescent="0.25">
      <c r="G333" s="36" t="s">
        <v>23</v>
      </c>
      <c r="H333" s="1">
        <v>449.91643059490087</v>
      </c>
      <c r="J333" s="36" t="s">
        <v>168</v>
      </c>
      <c r="K333" s="1">
        <v>545.4510233918129</v>
      </c>
    </row>
    <row r="334" spans="7:11" x14ac:dyDescent="0.25">
      <c r="G334" s="34">
        <v>1.2878554788800492E-2</v>
      </c>
      <c r="H334" s="1">
        <v>186.48360655737704</v>
      </c>
      <c r="J334" s="34">
        <v>3.0618239213894508E-2</v>
      </c>
      <c r="K334" s="1">
        <v>182.58613217768146</v>
      </c>
    </row>
    <row r="335" spans="7:11" x14ac:dyDescent="0.25">
      <c r="G335" s="36" t="s">
        <v>316</v>
      </c>
      <c r="H335" s="1">
        <v>186.48360655737704</v>
      </c>
      <c r="J335" s="36" t="s">
        <v>332</v>
      </c>
      <c r="K335" s="1">
        <v>182.58613217768146</v>
      </c>
    </row>
    <row r="336" spans="7:11" x14ac:dyDescent="0.25">
      <c r="G336" s="34">
        <v>1.2896817115620591E-2</v>
      </c>
      <c r="H336" s="1">
        <v>179.94292151708601</v>
      </c>
      <c r="J336" s="34">
        <v>3.0906645668375771E-2</v>
      </c>
      <c r="K336" s="1">
        <v>255.8221784776903</v>
      </c>
    </row>
    <row r="337" spans="7:11" x14ac:dyDescent="0.25">
      <c r="G337" s="36" t="s">
        <v>387</v>
      </c>
      <c r="H337" s="1">
        <v>179.94292151708601</v>
      </c>
      <c r="J337" s="36" t="s">
        <v>398</v>
      </c>
      <c r="K337" s="1">
        <v>255.8221784776903</v>
      </c>
    </row>
    <row r="338" spans="7:11" x14ac:dyDescent="0.25">
      <c r="G338" s="34">
        <v>1.2927801340481647E-2</v>
      </c>
      <c r="H338" s="1">
        <v>233.68255250403877</v>
      </c>
      <c r="J338" s="34">
        <v>3.1278304640777618E-2</v>
      </c>
      <c r="K338" s="1">
        <v>381.4586677367576</v>
      </c>
    </row>
    <row r="339" spans="7:11" x14ac:dyDescent="0.25">
      <c r="G339" s="36" t="s">
        <v>155</v>
      </c>
      <c r="H339" s="1">
        <v>233.68255250403877</v>
      </c>
      <c r="J339" s="36" t="s">
        <v>226</v>
      </c>
      <c r="K339" s="1">
        <v>381.4586677367576</v>
      </c>
    </row>
    <row r="340" spans="7:11" x14ac:dyDescent="0.25">
      <c r="G340" s="34">
        <v>1.2944534516797775E-2</v>
      </c>
      <c r="H340" s="1">
        <v>225.56634819532908</v>
      </c>
      <c r="J340" s="34">
        <v>3.1990814455813602E-2</v>
      </c>
      <c r="K340" s="1">
        <v>165.06701570680627</v>
      </c>
    </row>
    <row r="341" spans="7:11" x14ac:dyDescent="0.25">
      <c r="G341" s="36" t="s">
        <v>133</v>
      </c>
      <c r="H341" s="1">
        <v>225.56634819532908</v>
      </c>
      <c r="J341" s="36" t="s">
        <v>334</v>
      </c>
      <c r="K341" s="1">
        <v>165.06701570680627</v>
      </c>
    </row>
    <row r="342" spans="7:11" x14ac:dyDescent="0.25">
      <c r="G342" s="34">
        <v>1.2957275402402353E-2</v>
      </c>
      <c r="H342" s="1">
        <v>202.57003257328989</v>
      </c>
      <c r="J342" s="34">
        <v>3.2300876319846988E-2</v>
      </c>
      <c r="K342" s="1">
        <v>868.42372881355936</v>
      </c>
    </row>
    <row r="343" spans="7:11" x14ac:dyDescent="0.25">
      <c r="G343" s="36" t="s">
        <v>136</v>
      </c>
      <c r="H343" s="1">
        <v>202.57003257328989</v>
      </c>
      <c r="J343" s="36" t="s">
        <v>78</v>
      </c>
      <c r="K343" s="1">
        <v>868.42372881355936</v>
      </c>
    </row>
    <row r="344" spans="7:11" x14ac:dyDescent="0.25">
      <c r="G344" s="34">
        <v>1.2961822827845852E-2</v>
      </c>
      <c r="H344" s="1">
        <v>253.15724137931034</v>
      </c>
      <c r="J344" s="34">
        <v>3.2338495473486523E-2</v>
      </c>
      <c r="K344" s="1">
        <v>558.06069246435845</v>
      </c>
    </row>
    <row r="345" spans="7:11" x14ac:dyDescent="0.25">
      <c r="G345" s="36" t="s">
        <v>376</v>
      </c>
      <c r="H345" s="1">
        <v>253.15724137931034</v>
      </c>
      <c r="J345" s="36" t="s">
        <v>174</v>
      </c>
      <c r="K345" s="1">
        <v>558.06069246435845</v>
      </c>
    </row>
    <row r="346" spans="7:11" x14ac:dyDescent="0.25">
      <c r="G346" s="34">
        <v>1.3020574495576981E-2</v>
      </c>
      <c r="H346" s="1">
        <v>231.66776315789474</v>
      </c>
      <c r="J346" s="34">
        <v>3.264804921892802E-2</v>
      </c>
      <c r="K346" s="1">
        <v>402.61977573904181</v>
      </c>
    </row>
    <row r="347" spans="7:11" x14ac:dyDescent="0.25">
      <c r="G347" s="36" t="s">
        <v>18</v>
      </c>
      <c r="H347" s="1">
        <v>231.66776315789474</v>
      </c>
      <c r="J347" s="36" t="s">
        <v>10</v>
      </c>
      <c r="K347" s="1">
        <v>402.61977573904181</v>
      </c>
    </row>
    <row r="348" spans="7:11" x14ac:dyDescent="0.25">
      <c r="G348" s="34">
        <v>1.3037234141762047E-2</v>
      </c>
      <c r="H348" s="1">
        <v>362.67643742953777</v>
      </c>
      <c r="J348" s="34">
        <v>3.270266159313439E-2</v>
      </c>
      <c r="K348" s="1">
        <v>374.52966101694915</v>
      </c>
    </row>
    <row r="349" spans="7:11" x14ac:dyDescent="0.25">
      <c r="G349" s="36" t="s">
        <v>366</v>
      </c>
      <c r="H349" s="1">
        <v>362.67643742953777</v>
      </c>
      <c r="J349" s="36" t="s">
        <v>222</v>
      </c>
      <c r="K349" s="1">
        <v>374.52966101694915</v>
      </c>
    </row>
    <row r="350" spans="7:11" x14ac:dyDescent="0.25">
      <c r="G350" s="34">
        <v>1.3045692375284579E-2</v>
      </c>
      <c r="H350" s="1">
        <v>364.83788706739529</v>
      </c>
      <c r="J350" s="34">
        <v>3.310358797346561E-2</v>
      </c>
      <c r="K350" s="1">
        <v>334.20524359225203</v>
      </c>
    </row>
    <row r="351" spans="7:11" x14ac:dyDescent="0.25">
      <c r="G351" s="36" t="s">
        <v>371</v>
      </c>
      <c r="H351" s="1">
        <v>364.83788706739529</v>
      </c>
      <c r="J351" s="36" t="s">
        <v>397</v>
      </c>
      <c r="K351" s="1">
        <v>334.20524359225203</v>
      </c>
    </row>
    <row r="352" spans="7:11" x14ac:dyDescent="0.25">
      <c r="G352" s="34">
        <v>1.3048141980587185E-2</v>
      </c>
      <c r="H352" s="1">
        <v>299.91901012373455</v>
      </c>
      <c r="J352" s="34">
        <v>3.3115566569047079E-2</v>
      </c>
      <c r="K352" s="1">
        <v>682.92307692307691</v>
      </c>
    </row>
    <row r="353" spans="7:11" x14ac:dyDescent="0.25">
      <c r="G353" s="36" t="s">
        <v>438</v>
      </c>
      <c r="H353" s="1">
        <v>299.91901012373455</v>
      </c>
      <c r="J353" s="36" t="s">
        <v>77</v>
      </c>
      <c r="K353" s="1">
        <v>682.92307692307691</v>
      </c>
    </row>
    <row r="354" spans="7:11" x14ac:dyDescent="0.25">
      <c r="G354" s="34">
        <v>1.3080986854977855E-2</v>
      </c>
      <c r="H354" s="1">
        <v>384.88589685075306</v>
      </c>
      <c r="J354" s="34">
        <v>3.4047320373284222E-2</v>
      </c>
      <c r="K354" s="1">
        <v>429.62928348909657</v>
      </c>
    </row>
    <row r="355" spans="7:11" x14ac:dyDescent="0.25">
      <c r="G355" s="36" t="s">
        <v>443</v>
      </c>
      <c r="H355" s="1">
        <v>384.88589685075306</v>
      </c>
      <c r="J355" s="36" t="s">
        <v>372</v>
      </c>
      <c r="K355" s="1">
        <v>429.62928348909657</v>
      </c>
    </row>
    <row r="356" spans="7:11" x14ac:dyDescent="0.25">
      <c r="G356" s="34">
        <v>1.3264610747981994E-2</v>
      </c>
      <c r="H356" s="1">
        <v>266.12260536398469</v>
      </c>
      <c r="J356" s="34">
        <v>3.4059097398506724E-2</v>
      </c>
      <c r="K356" s="1">
        <v>1929.9928057553957</v>
      </c>
    </row>
    <row r="357" spans="7:11" x14ac:dyDescent="0.25">
      <c r="G357" s="36" t="s">
        <v>218</v>
      </c>
      <c r="H357" s="1">
        <v>266.12260536398469</v>
      </c>
      <c r="J357" s="36" t="s">
        <v>84</v>
      </c>
      <c r="K357" s="1">
        <v>1929.9928057553957</v>
      </c>
    </row>
    <row r="358" spans="7:11" x14ac:dyDescent="0.25">
      <c r="G358" s="34">
        <v>1.3274633289242494E-2</v>
      </c>
      <c r="H358" s="1">
        <v>203.75301689460983</v>
      </c>
      <c r="J358" s="34">
        <v>3.4081118792246616E-2</v>
      </c>
      <c r="K358" s="1">
        <v>356.44865987164968</v>
      </c>
    </row>
    <row r="359" spans="7:11" x14ac:dyDescent="0.25">
      <c r="G359" s="36" t="s">
        <v>137</v>
      </c>
      <c r="H359" s="1">
        <v>203.75301689460983</v>
      </c>
      <c r="J359" s="36" t="s">
        <v>396</v>
      </c>
      <c r="K359" s="1">
        <v>356.44865987164968</v>
      </c>
    </row>
    <row r="360" spans="7:11" x14ac:dyDescent="0.25">
      <c r="G360" s="34">
        <v>1.3404305510109351E-2</v>
      </c>
      <c r="H360" s="1">
        <v>286.3028322440087</v>
      </c>
      <c r="J360" s="34">
        <v>3.4546434649345557E-2</v>
      </c>
      <c r="K360" s="1">
        <v>386.67700258397934</v>
      </c>
    </row>
    <row r="361" spans="7:11" x14ac:dyDescent="0.25">
      <c r="G361" s="36" t="s">
        <v>375</v>
      </c>
      <c r="H361" s="1">
        <v>286.3028322440087</v>
      </c>
      <c r="J361" s="36" t="s">
        <v>225</v>
      </c>
      <c r="K361" s="1">
        <v>386.67700258397934</v>
      </c>
    </row>
    <row r="362" spans="7:11" x14ac:dyDescent="0.25">
      <c r="G362" s="34">
        <v>1.3411474221402373E-2</v>
      </c>
      <c r="H362" s="1">
        <v>914.17979002624668</v>
      </c>
      <c r="J362" s="34">
        <v>3.4684096226629088E-2</v>
      </c>
      <c r="K362" s="1">
        <v>404.86904761904759</v>
      </c>
    </row>
    <row r="363" spans="7:11" x14ac:dyDescent="0.25">
      <c r="G363" s="36" t="s">
        <v>100</v>
      </c>
      <c r="H363" s="1">
        <v>914.17979002624668</v>
      </c>
      <c r="J363" s="36" t="s">
        <v>9</v>
      </c>
      <c r="K363" s="1">
        <v>404.86904761904759</v>
      </c>
    </row>
    <row r="364" spans="7:11" x14ac:dyDescent="0.25">
      <c r="G364" s="34">
        <v>1.3429390366207548E-2</v>
      </c>
      <c r="H364" s="1">
        <v>220.85321100917432</v>
      </c>
      <c r="J364" s="34">
        <v>3.5891553506830987E-2</v>
      </c>
      <c r="K364" s="1">
        <v>403.05005382131321</v>
      </c>
    </row>
    <row r="365" spans="7:11" x14ac:dyDescent="0.25">
      <c r="G365" s="36" t="s">
        <v>151</v>
      </c>
      <c r="H365" s="1">
        <v>220.85321100917432</v>
      </c>
      <c r="J365" s="36" t="s">
        <v>12</v>
      </c>
      <c r="K365" s="1">
        <v>403.05005382131321</v>
      </c>
    </row>
    <row r="366" spans="7:11" x14ac:dyDescent="0.25">
      <c r="G366" s="34">
        <v>1.3473771427607984E-2</v>
      </c>
      <c r="H366" s="1">
        <v>305.5018395879323</v>
      </c>
      <c r="J366" s="34">
        <v>3.5989217260725383E-2</v>
      </c>
      <c r="K366" s="1">
        <v>504.83811529349828</v>
      </c>
    </row>
    <row r="367" spans="7:11" x14ac:dyDescent="0.25">
      <c r="G367" s="36" t="s">
        <v>327</v>
      </c>
      <c r="H367" s="1">
        <v>305.5018395879323</v>
      </c>
      <c r="J367" s="36" t="s">
        <v>395</v>
      </c>
      <c r="K367" s="1">
        <v>504.83811529349828</v>
      </c>
    </row>
    <row r="368" spans="7:11" x14ac:dyDescent="0.25">
      <c r="G368" s="34">
        <v>1.358760869163882E-2</v>
      </c>
      <c r="H368" s="1">
        <v>265.52450980392155</v>
      </c>
      <c r="J368" s="34">
        <v>3.6547780577631327E-2</v>
      </c>
      <c r="K368" s="1">
        <v>1273.8271604938273</v>
      </c>
    </row>
    <row r="369" spans="7:11" x14ac:dyDescent="0.25">
      <c r="G369" s="36" t="s">
        <v>230</v>
      </c>
      <c r="H369" s="1">
        <v>265.52450980392155</v>
      </c>
      <c r="J369" s="36" t="s">
        <v>79</v>
      </c>
      <c r="K369" s="1">
        <v>1273.8271604938273</v>
      </c>
    </row>
    <row r="370" spans="7:11" x14ac:dyDescent="0.25">
      <c r="G370" s="34">
        <v>1.375415461939633E-2</v>
      </c>
      <c r="H370" s="1">
        <v>291.85331230283913</v>
      </c>
      <c r="J370" s="34">
        <v>3.6751599035336056E-2</v>
      </c>
      <c r="K370" s="1">
        <v>174.45731707317074</v>
      </c>
    </row>
    <row r="371" spans="7:11" x14ac:dyDescent="0.25">
      <c r="G371" s="36" t="s">
        <v>344</v>
      </c>
      <c r="H371" s="1">
        <v>291.85331230283913</v>
      </c>
      <c r="J371" s="36" t="s">
        <v>251</v>
      </c>
      <c r="K371" s="1">
        <v>174.45731707317074</v>
      </c>
    </row>
    <row r="372" spans="7:11" x14ac:dyDescent="0.25">
      <c r="G372" s="34">
        <v>1.3773866646504958E-2</v>
      </c>
      <c r="H372" s="1">
        <v>238.9283870967742</v>
      </c>
      <c r="J372" s="34">
        <v>3.7700247840376427E-2</v>
      </c>
      <c r="K372" s="1">
        <v>379.26607066836954</v>
      </c>
    </row>
    <row r="373" spans="7:11" x14ac:dyDescent="0.25">
      <c r="G373" s="36" t="s">
        <v>380</v>
      </c>
      <c r="H373" s="1">
        <v>238.9283870967742</v>
      </c>
      <c r="J373" s="36" t="s">
        <v>228</v>
      </c>
      <c r="K373" s="1">
        <v>379.26607066836954</v>
      </c>
    </row>
    <row r="374" spans="7:11" x14ac:dyDescent="0.25">
      <c r="G374" s="34">
        <v>1.3781114623484641E-2</v>
      </c>
      <c r="H374" s="1">
        <v>289.66792989104692</v>
      </c>
      <c r="J374" s="34">
        <v>3.7719449693604121E-2</v>
      </c>
      <c r="K374" s="1">
        <v>389.5154306771073</v>
      </c>
    </row>
    <row r="375" spans="7:11" x14ac:dyDescent="0.25">
      <c r="G375" s="36" t="s">
        <v>305</v>
      </c>
      <c r="H375" s="1">
        <v>289.66792989104692</v>
      </c>
      <c r="J375" s="36" t="s">
        <v>224</v>
      </c>
      <c r="K375" s="1">
        <v>389.5154306771073</v>
      </c>
    </row>
    <row r="376" spans="7:11" x14ac:dyDescent="0.25">
      <c r="G376" s="34">
        <v>1.3793400719843101E-2</v>
      </c>
      <c r="H376" s="1">
        <v>216.8177570093458</v>
      </c>
      <c r="J376" s="34">
        <v>3.860256754229778E-2</v>
      </c>
      <c r="K376" s="1">
        <v>613.45137157107229</v>
      </c>
    </row>
    <row r="377" spans="7:11" x14ac:dyDescent="0.25">
      <c r="G377" s="36" t="s">
        <v>32</v>
      </c>
      <c r="H377" s="1">
        <v>216.8177570093458</v>
      </c>
      <c r="J377" s="36" t="s">
        <v>95</v>
      </c>
      <c r="K377" s="1">
        <v>613.45137157107229</v>
      </c>
    </row>
    <row r="378" spans="7:11" x14ac:dyDescent="0.25">
      <c r="G378" s="34">
        <v>1.380789639736928E-2</v>
      </c>
      <c r="H378" s="1">
        <v>389.65841584158414</v>
      </c>
      <c r="J378" s="34">
        <v>3.9608017945473369E-2</v>
      </c>
      <c r="K378" s="1">
        <v>277.34396809571285</v>
      </c>
    </row>
    <row r="379" spans="7:11" x14ac:dyDescent="0.25">
      <c r="G379" s="36" t="s">
        <v>402</v>
      </c>
      <c r="H379" s="1">
        <v>389.65841584158414</v>
      </c>
      <c r="J379" s="36" t="s">
        <v>336</v>
      </c>
      <c r="K379" s="1">
        <v>277.34396809571285</v>
      </c>
    </row>
    <row r="380" spans="7:11" x14ac:dyDescent="0.25">
      <c r="G380" s="34">
        <v>1.3820328952268741E-2</v>
      </c>
      <c r="H380" s="1">
        <v>398.0619946091644</v>
      </c>
      <c r="J380" s="34">
        <v>4.1178849790662338E-2</v>
      </c>
      <c r="K380" s="1">
        <v>108.25917159763314</v>
      </c>
    </row>
    <row r="381" spans="7:11" x14ac:dyDescent="0.25">
      <c r="G381" s="36" t="s">
        <v>116</v>
      </c>
      <c r="H381" s="1">
        <v>398.0619946091644</v>
      </c>
      <c r="J381" s="36" t="s">
        <v>108</v>
      </c>
      <c r="K381" s="1">
        <v>108.25917159763314</v>
      </c>
    </row>
    <row r="382" spans="7:11" x14ac:dyDescent="0.25">
      <c r="G382" s="34">
        <v>1.3964941013460576E-2</v>
      </c>
      <c r="H382" s="1">
        <v>355.58639798488667</v>
      </c>
      <c r="J382" s="34">
        <v>4.2895125737541624E-2</v>
      </c>
      <c r="K382" s="1">
        <v>252.16418495297805</v>
      </c>
    </row>
    <row r="383" spans="7:11" x14ac:dyDescent="0.25">
      <c r="G383" s="36" t="s">
        <v>441</v>
      </c>
      <c r="H383" s="1">
        <v>355.58639798488667</v>
      </c>
      <c r="J383" s="36" t="s">
        <v>399</v>
      </c>
      <c r="K383" s="1">
        <v>252.16418495297805</v>
      </c>
    </row>
    <row r="384" spans="7:11" x14ac:dyDescent="0.25">
      <c r="G384" s="34">
        <v>1.4297582598895003E-2</v>
      </c>
      <c r="H384" s="1">
        <v>318.90134321445112</v>
      </c>
      <c r="J384" s="34">
        <v>4.364328217672811E-2</v>
      </c>
      <c r="K384" s="1">
        <v>326.69238900634247</v>
      </c>
    </row>
    <row r="385" spans="7:11" x14ac:dyDescent="0.25">
      <c r="G385" s="36" t="s">
        <v>207</v>
      </c>
      <c r="H385" s="1">
        <v>318.90134321445112</v>
      </c>
      <c r="J385" s="36" t="s">
        <v>223</v>
      </c>
      <c r="K385" s="1">
        <v>326.69238900634247</v>
      </c>
    </row>
    <row r="386" spans="7:11" x14ac:dyDescent="0.25">
      <c r="G386" s="34">
        <v>1.4517117056210957E-2</v>
      </c>
      <c r="H386" s="1">
        <v>435.67277298850576</v>
      </c>
      <c r="J386" s="34">
        <v>4.8090918569492234E-2</v>
      </c>
      <c r="K386" s="1">
        <v>381.80732484076435</v>
      </c>
    </row>
    <row r="387" spans="7:11" x14ac:dyDescent="0.25">
      <c r="G387" s="36" t="s">
        <v>27</v>
      </c>
      <c r="H387" s="1">
        <v>435.67277298850576</v>
      </c>
      <c r="J387" s="36" t="s">
        <v>7</v>
      </c>
      <c r="K387" s="1">
        <v>381.80732484076435</v>
      </c>
    </row>
    <row r="388" spans="7:11" x14ac:dyDescent="0.25">
      <c r="G388" s="34">
        <v>1.4525343261174268E-2</v>
      </c>
      <c r="H388" s="1">
        <v>793.01727748691098</v>
      </c>
      <c r="J388" s="34">
        <v>5.1044684549575649E-2</v>
      </c>
      <c r="K388" s="1">
        <v>324.54646017699116</v>
      </c>
    </row>
    <row r="389" spans="7:11" x14ac:dyDescent="0.25">
      <c r="G389" s="36" t="s">
        <v>98</v>
      </c>
      <c r="H389" s="1">
        <v>793.01727748691098</v>
      </c>
      <c r="J389" s="36" t="s">
        <v>5</v>
      </c>
      <c r="K389" s="1">
        <v>324.54646017699116</v>
      </c>
    </row>
    <row r="390" spans="7:11" x14ac:dyDescent="0.25">
      <c r="G390" s="34">
        <v>1.4657592820602645E-2</v>
      </c>
      <c r="H390" s="1">
        <v>531.81095890410961</v>
      </c>
      <c r="J390" s="34">
        <v>5.1824009006555177E-2</v>
      </c>
      <c r="K390" s="1">
        <v>375.27086882453153</v>
      </c>
    </row>
    <row r="391" spans="7:11" x14ac:dyDescent="0.25">
      <c r="G391" s="36" t="s">
        <v>26</v>
      </c>
      <c r="H391" s="1">
        <v>531.81095890410961</v>
      </c>
      <c r="J391" s="36" t="s">
        <v>221</v>
      </c>
      <c r="K391" s="1">
        <v>375.27086882453153</v>
      </c>
    </row>
    <row r="392" spans="7:11" x14ac:dyDescent="0.25">
      <c r="G392" s="34">
        <v>1.4705882352941176E-2</v>
      </c>
      <c r="H392" s="1">
        <v>265.33333333333331</v>
      </c>
      <c r="J392" s="34">
        <v>5.3243262361179884E-2</v>
      </c>
      <c r="K392" s="1">
        <v>327.75115919629059</v>
      </c>
    </row>
    <row r="393" spans="7:11" x14ac:dyDescent="0.25">
      <c r="G393" s="36" t="s">
        <v>410</v>
      </c>
      <c r="H393" s="1">
        <v>265.33333333333331</v>
      </c>
      <c r="J393" s="36" t="s">
        <v>6</v>
      </c>
      <c r="K393" s="1">
        <v>327.75115919629059</v>
      </c>
    </row>
    <row r="394" spans="7:11" x14ac:dyDescent="0.25">
      <c r="G394" s="34">
        <v>1.4713411240957151E-2</v>
      </c>
      <c r="H394" s="1">
        <v>173.23264781491002</v>
      </c>
      <c r="J394" s="34">
        <v>5.4147975587686026E-2</v>
      </c>
      <c r="K394" s="1">
        <v>124.55875299760191</v>
      </c>
    </row>
    <row r="395" spans="7:11" x14ac:dyDescent="0.25">
      <c r="G395" s="36" t="s">
        <v>62</v>
      </c>
      <c r="H395" s="1">
        <v>173.23264781491002</v>
      </c>
      <c r="J395" s="36" t="s">
        <v>109</v>
      </c>
      <c r="K395" s="1">
        <v>124.55875299760191</v>
      </c>
    </row>
    <row r="396" spans="7:11" x14ac:dyDescent="0.25">
      <c r="G396" s="34">
        <v>1.4748408826257272E-2</v>
      </c>
      <c r="H396" s="1">
        <v>476.46796959826275</v>
      </c>
      <c r="J396" s="34">
        <v>5.7396562395848214E-2</v>
      </c>
      <c r="K396" s="1">
        <v>785.15887850467288</v>
      </c>
    </row>
    <row r="397" spans="7:11" x14ac:dyDescent="0.25">
      <c r="G397" s="36" t="s">
        <v>189</v>
      </c>
      <c r="H397" s="1">
        <v>476.46796959826275</v>
      </c>
      <c r="J397" s="36" t="s">
        <v>80</v>
      </c>
      <c r="K397" s="1">
        <v>785.15887850467288</v>
      </c>
    </row>
    <row r="398" spans="7:11" x14ac:dyDescent="0.25">
      <c r="G398" s="34">
        <v>1.4752360809365542E-2</v>
      </c>
      <c r="H398" s="1">
        <v>344.6429752066116</v>
      </c>
      <c r="J398" s="34">
        <v>6.1936024086726466E-2</v>
      </c>
      <c r="K398" s="1">
        <v>1089.9126213592233</v>
      </c>
    </row>
    <row r="399" spans="7:11" x14ac:dyDescent="0.25">
      <c r="G399" s="36" t="s">
        <v>213</v>
      </c>
      <c r="H399" s="1">
        <v>344.6429752066116</v>
      </c>
      <c r="J399" s="36" t="s">
        <v>83</v>
      </c>
      <c r="K399" s="1">
        <v>1089.9126213592233</v>
      </c>
    </row>
    <row r="400" spans="7:11" x14ac:dyDescent="0.25">
      <c r="G400" s="34">
        <v>1.4795565047558327E-2</v>
      </c>
      <c r="H400" s="1">
        <v>320.02404965089215</v>
      </c>
      <c r="J400" s="34">
        <v>6.2813283208020057E-2</v>
      </c>
      <c r="K400" s="1">
        <v>899.15492957746483</v>
      </c>
    </row>
    <row r="401" spans="7:11" x14ac:dyDescent="0.25">
      <c r="G401" s="36" t="s">
        <v>354</v>
      </c>
      <c r="H401" s="1">
        <v>320.02404965089215</v>
      </c>
      <c r="J401" s="36" t="s">
        <v>82</v>
      </c>
      <c r="K401" s="1">
        <v>899.15492957746483</v>
      </c>
    </row>
    <row r="402" spans="7:11" x14ac:dyDescent="0.25">
      <c r="G402" s="34">
        <v>1.4796976572613762E-2</v>
      </c>
      <c r="H402" s="1">
        <v>254.74822695035462</v>
      </c>
      <c r="J402" s="34">
        <v>7.6365625213645996E-2</v>
      </c>
      <c r="K402" s="1">
        <v>794.945652173913</v>
      </c>
    </row>
    <row r="403" spans="7:11" x14ac:dyDescent="0.25">
      <c r="G403" s="36" t="s">
        <v>20</v>
      </c>
      <c r="H403" s="1">
        <v>254.74822695035462</v>
      </c>
      <c r="J403" s="36" t="s">
        <v>81</v>
      </c>
      <c r="K403" s="1">
        <v>794.945652173913</v>
      </c>
    </row>
    <row r="404" spans="7:11" x14ac:dyDescent="0.25">
      <c r="G404" s="34" t="s">
        <v>2</v>
      </c>
      <c r="H404" s="1">
        <v>74785.158739211067</v>
      </c>
      <c r="J404" s="34" t="s">
        <v>1313</v>
      </c>
      <c r="K404" s="1">
        <v>0</v>
      </c>
    </row>
    <row r="405" spans="7:11" x14ac:dyDescent="0.25">
      <c r="G405"/>
      <c r="H405"/>
      <c r="J405" s="36" t="s">
        <v>4</v>
      </c>
      <c r="K405" s="1">
        <v>0</v>
      </c>
    </row>
    <row r="406" spans="7:11" x14ac:dyDescent="0.25">
      <c r="G406"/>
      <c r="H406"/>
      <c r="J406" s="36" t="s">
        <v>13</v>
      </c>
      <c r="K406" s="1">
        <v>0</v>
      </c>
    </row>
    <row r="407" spans="7:11" x14ac:dyDescent="0.25">
      <c r="G407"/>
      <c r="H407"/>
      <c r="J407" s="36" t="s">
        <v>22</v>
      </c>
      <c r="K407" s="1">
        <v>0</v>
      </c>
    </row>
    <row r="408" spans="7:11" x14ac:dyDescent="0.25">
      <c r="G408"/>
      <c r="H408"/>
      <c r="J408" s="36" t="s">
        <v>31</v>
      </c>
      <c r="K408" s="1">
        <v>0</v>
      </c>
    </row>
    <row r="409" spans="7:11" x14ac:dyDescent="0.25">
      <c r="G409"/>
      <c r="H409"/>
      <c r="J409" s="36" t="s">
        <v>40</v>
      </c>
      <c r="K409" s="1">
        <v>0</v>
      </c>
    </row>
    <row r="410" spans="7:11" x14ac:dyDescent="0.25">
      <c r="G410"/>
      <c r="H410"/>
      <c r="J410" s="36" t="s">
        <v>49</v>
      </c>
      <c r="K410" s="1">
        <v>0</v>
      </c>
    </row>
    <row r="411" spans="7:11" x14ac:dyDescent="0.25">
      <c r="G411"/>
      <c r="H411"/>
      <c r="J411" s="36" t="s">
        <v>58</v>
      </c>
      <c r="K411" s="1">
        <v>0</v>
      </c>
    </row>
    <row r="412" spans="7:11" x14ac:dyDescent="0.25">
      <c r="G412"/>
      <c r="H412"/>
      <c r="J412" s="36" t="s">
        <v>67</v>
      </c>
      <c r="K412" s="1">
        <v>0</v>
      </c>
    </row>
    <row r="413" spans="7:11" x14ac:dyDescent="0.25">
      <c r="G413"/>
      <c r="H413"/>
      <c r="J413" s="36" t="s">
        <v>76</v>
      </c>
      <c r="K413" s="1">
        <v>0</v>
      </c>
    </row>
    <row r="414" spans="7:11" x14ac:dyDescent="0.25">
      <c r="G414"/>
      <c r="H414"/>
      <c r="J414" s="36" t="s">
        <v>85</v>
      </c>
      <c r="K414" s="1">
        <v>0</v>
      </c>
    </row>
    <row r="415" spans="7:11" x14ac:dyDescent="0.25">
      <c r="G415"/>
      <c r="H415"/>
      <c r="J415" s="36" t="s">
        <v>86</v>
      </c>
      <c r="K415" s="1">
        <v>0</v>
      </c>
    </row>
    <row r="416" spans="7:11" x14ac:dyDescent="0.25">
      <c r="G416"/>
      <c r="H416"/>
      <c r="J416" s="36" t="s">
        <v>87</v>
      </c>
      <c r="K416" s="1">
        <v>0</v>
      </c>
    </row>
    <row r="417" spans="7:11" x14ac:dyDescent="0.25">
      <c r="G417"/>
      <c r="H417"/>
      <c r="J417" s="36" t="s">
        <v>88</v>
      </c>
      <c r="K417" s="1">
        <v>0</v>
      </c>
    </row>
    <row r="418" spans="7:11" x14ac:dyDescent="0.25">
      <c r="G418"/>
      <c r="H418"/>
      <c r="J418" s="36" t="s">
        <v>89</v>
      </c>
      <c r="K418" s="1">
        <v>0</v>
      </c>
    </row>
    <row r="419" spans="7:11" x14ac:dyDescent="0.25">
      <c r="G419"/>
      <c r="H419"/>
      <c r="J419" s="36" t="s">
        <v>90</v>
      </c>
      <c r="K419" s="1">
        <v>0</v>
      </c>
    </row>
    <row r="420" spans="7:11" x14ac:dyDescent="0.25">
      <c r="G420"/>
      <c r="H420"/>
      <c r="J420" s="36" t="s">
        <v>91</v>
      </c>
      <c r="K420" s="1">
        <v>0</v>
      </c>
    </row>
    <row r="421" spans="7:11" x14ac:dyDescent="0.25">
      <c r="G421"/>
      <c r="H421"/>
      <c r="J421" s="36" t="s">
        <v>92</v>
      </c>
      <c r="K421" s="1">
        <v>0</v>
      </c>
    </row>
    <row r="422" spans="7:11" x14ac:dyDescent="0.25">
      <c r="G422"/>
      <c r="H422"/>
      <c r="J422" s="36" t="s">
        <v>93</v>
      </c>
      <c r="K422" s="1">
        <v>0</v>
      </c>
    </row>
    <row r="423" spans="7:11" x14ac:dyDescent="0.25">
      <c r="G423"/>
      <c r="H423"/>
      <c r="J423" s="36" t="s">
        <v>94</v>
      </c>
      <c r="K423" s="1">
        <v>0</v>
      </c>
    </row>
    <row r="424" spans="7:11" x14ac:dyDescent="0.25">
      <c r="G424"/>
      <c r="H424"/>
      <c r="J424" s="36" t="s">
        <v>103</v>
      </c>
      <c r="K424" s="1">
        <v>0</v>
      </c>
    </row>
    <row r="425" spans="7:11" x14ac:dyDescent="0.25">
      <c r="G425"/>
      <c r="H425"/>
      <c r="J425" s="36" t="s">
        <v>112</v>
      </c>
      <c r="K425" s="1">
        <v>0</v>
      </c>
    </row>
    <row r="426" spans="7:11" x14ac:dyDescent="0.25">
      <c r="G426"/>
      <c r="H426"/>
      <c r="J426" s="36" t="s">
        <v>121</v>
      </c>
      <c r="K426" s="1">
        <v>0</v>
      </c>
    </row>
    <row r="427" spans="7:11" x14ac:dyDescent="0.25">
      <c r="G427"/>
      <c r="H427"/>
      <c r="J427" s="36" t="s">
        <v>130</v>
      </c>
      <c r="K427" s="1">
        <v>0</v>
      </c>
    </row>
    <row r="428" spans="7:11" x14ac:dyDescent="0.25">
      <c r="G428"/>
      <c r="H428"/>
      <c r="J428" s="36" t="s">
        <v>139</v>
      </c>
      <c r="K428" s="1">
        <v>0</v>
      </c>
    </row>
    <row r="429" spans="7:11" x14ac:dyDescent="0.25">
      <c r="G429"/>
      <c r="H429"/>
      <c r="J429" s="36" t="s">
        <v>148</v>
      </c>
      <c r="K429" s="1">
        <v>0</v>
      </c>
    </row>
    <row r="430" spans="7:11" x14ac:dyDescent="0.25">
      <c r="G430"/>
      <c r="H430"/>
      <c r="J430" s="36" t="s">
        <v>157</v>
      </c>
      <c r="K430" s="1">
        <v>0</v>
      </c>
    </row>
    <row r="431" spans="7:11" x14ac:dyDescent="0.25">
      <c r="G431"/>
      <c r="H431"/>
      <c r="J431" s="36" t="s">
        <v>166</v>
      </c>
      <c r="K431" s="1">
        <v>0</v>
      </c>
    </row>
    <row r="432" spans="7:11" x14ac:dyDescent="0.25">
      <c r="G432"/>
      <c r="H432"/>
      <c r="J432" s="36" t="s">
        <v>175</v>
      </c>
      <c r="K432" s="1">
        <v>0</v>
      </c>
    </row>
    <row r="433" spans="7:11" x14ac:dyDescent="0.25">
      <c r="G433"/>
      <c r="H433"/>
      <c r="J433" s="36" t="s">
        <v>184</v>
      </c>
      <c r="K433" s="1">
        <v>0</v>
      </c>
    </row>
    <row r="434" spans="7:11" x14ac:dyDescent="0.25">
      <c r="G434"/>
      <c r="H434"/>
      <c r="J434" s="36" t="s">
        <v>193</v>
      </c>
      <c r="K434" s="1">
        <v>0</v>
      </c>
    </row>
    <row r="435" spans="7:11" x14ac:dyDescent="0.25">
      <c r="G435"/>
      <c r="H435"/>
      <c r="J435" s="36" t="s">
        <v>202</v>
      </c>
      <c r="K435" s="1">
        <v>0</v>
      </c>
    </row>
    <row r="436" spans="7:11" x14ac:dyDescent="0.25">
      <c r="G436"/>
      <c r="H436"/>
      <c r="J436" s="36" t="s">
        <v>211</v>
      </c>
      <c r="K436" s="1">
        <v>0</v>
      </c>
    </row>
    <row r="437" spans="7:11" x14ac:dyDescent="0.25">
      <c r="G437"/>
      <c r="H437"/>
      <c r="J437" s="36" t="s">
        <v>220</v>
      </c>
      <c r="K437" s="1">
        <v>0</v>
      </c>
    </row>
    <row r="438" spans="7:11" x14ac:dyDescent="0.25">
      <c r="G438"/>
      <c r="H438"/>
      <c r="J438" s="36" t="s">
        <v>229</v>
      </c>
      <c r="K438" s="1">
        <v>0</v>
      </c>
    </row>
    <row r="439" spans="7:11" x14ac:dyDescent="0.25">
      <c r="G439"/>
      <c r="H439"/>
      <c r="J439" s="36" t="s">
        <v>238</v>
      </c>
      <c r="K439" s="1">
        <v>0</v>
      </c>
    </row>
    <row r="440" spans="7:11" x14ac:dyDescent="0.25">
      <c r="G440"/>
      <c r="H440"/>
      <c r="J440" s="36" t="s">
        <v>247</v>
      </c>
      <c r="K440" s="1">
        <v>0</v>
      </c>
    </row>
    <row r="441" spans="7:11" x14ac:dyDescent="0.25">
      <c r="G441"/>
      <c r="H441"/>
      <c r="J441" s="36" t="s">
        <v>256</v>
      </c>
      <c r="K441" s="1">
        <v>0</v>
      </c>
    </row>
    <row r="442" spans="7:11" x14ac:dyDescent="0.25">
      <c r="G442"/>
      <c r="H442"/>
      <c r="J442" s="36" t="s">
        <v>265</v>
      </c>
      <c r="K442" s="1">
        <v>0</v>
      </c>
    </row>
    <row r="443" spans="7:11" x14ac:dyDescent="0.25">
      <c r="G443"/>
      <c r="H443"/>
      <c r="J443" s="36" t="s">
        <v>274</v>
      </c>
      <c r="K443" s="1">
        <v>0</v>
      </c>
    </row>
    <row r="444" spans="7:11" x14ac:dyDescent="0.25">
      <c r="G444"/>
      <c r="H444"/>
      <c r="J444" s="36" t="s">
        <v>283</v>
      </c>
      <c r="K444" s="1">
        <v>0</v>
      </c>
    </row>
    <row r="445" spans="7:11" x14ac:dyDescent="0.25">
      <c r="G445"/>
      <c r="H445"/>
      <c r="J445" s="36" t="s">
        <v>292</v>
      </c>
      <c r="K445" s="1">
        <v>0</v>
      </c>
    </row>
    <row r="446" spans="7:11" x14ac:dyDescent="0.25">
      <c r="G446"/>
      <c r="H446"/>
      <c r="J446" s="36" t="s">
        <v>301</v>
      </c>
      <c r="K446" s="1">
        <v>0</v>
      </c>
    </row>
    <row r="447" spans="7:11" x14ac:dyDescent="0.25">
      <c r="G447"/>
      <c r="H447"/>
      <c r="J447" s="36" t="s">
        <v>310</v>
      </c>
      <c r="K447" s="1">
        <v>0</v>
      </c>
    </row>
    <row r="448" spans="7:11" x14ac:dyDescent="0.25">
      <c r="G448"/>
      <c r="H448"/>
      <c r="J448" s="36" t="s">
        <v>319</v>
      </c>
      <c r="K448" s="1">
        <v>0</v>
      </c>
    </row>
    <row r="449" spans="7:11" x14ac:dyDescent="0.25">
      <c r="G449"/>
      <c r="H449"/>
      <c r="J449" s="36" t="s">
        <v>328</v>
      </c>
      <c r="K449" s="1">
        <v>0</v>
      </c>
    </row>
    <row r="450" spans="7:11" x14ac:dyDescent="0.25">
      <c r="G450"/>
      <c r="H450"/>
      <c r="J450" s="36" t="s">
        <v>337</v>
      </c>
      <c r="K450" s="1">
        <v>0</v>
      </c>
    </row>
    <row r="451" spans="7:11" x14ac:dyDescent="0.25">
      <c r="G451"/>
      <c r="H451"/>
      <c r="J451" s="36" t="s">
        <v>346</v>
      </c>
      <c r="K451" s="1">
        <v>0</v>
      </c>
    </row>
    <row r="452" spans="7:11" x14ac:dyDescent="0.25">
      <c r="G452"/>
      <c r="H452"/>
      <c r="J452" s="36" t="s">
        <v>355</v>
      </c>
      <c r="K452" s="1">
        <v>0</v>
      </c>
    </row>
    <row r="453" spans="7:11" x14ac:dyDescent="0.25">
      <c r="G453"/>
      <c r="H453"/>
      <c r="J453" s="36" t="s">
        <v>364</v>
      </c>
      <c r="K453" s="1">
        <v>0</v>
      </c>
    </row>
    <row r="454" spans="7:11" x14ac:dyDescent="0.25">
      <c r="G454"/>
      <c r="H454"/>
      <c r="J454" s="36" t="s">
        <v>373</v>
      </c>
      <c r="K454" s="1">
        <v>0</v>
      </c>
    </row>
    <row r="455" spans="7:11" x14ac:dyDescent="0.25">
      <c r="G455"/>
      <c r="H455"/>
      <c r="J455" s="36" t="s">
        <v>382</v>
      </c>
      <c r="K455" s="1">
        <v>0</v>
      </c>
    </row>
    <row r="456" spans="7:11" x14ac:dyDescent="0.25">
      <c r="G456"/>
      <c r="H456"/>
      <c r="J456" s="36" t="s">
        <v>391</v>
      </c>
      <c r="K456" s="1">
        <v>0</v>
      </c>
    </row>
    <row r="457" spans="7:11" x14ac:dyDescent="0.25">
      <c r="G457"/>
      <c r="H457"/>
      <c r="J457" s="36" t="s">
        <v>400</v>
      </c>
      <c r="K457" s="1">
        <v>0</v>
      </c>
    </row>
    <row r="458" spans="7:11" x14ac:dyDescent="0.25">
      <c r="G458"/>
      <c r="H458"/>
      <c r="J458" s="36" t="s">
        <v>409</v>
      </c>
      <c r="K458" s="1">
        <v>0</v>
      </c>
    </row>
    <row r="459" spans="7:11" x14ac:dyDescent="0.25">
      <c r="G459"/>
      <c r="H459"/>
      <c r="J459" s="36" t="s">
        <v>418</v>
      </c>
      <c r="K459" s="1">
        <v>0</v>
      </c>
    </row>
    <row r="460" spans="7:11" x14ac:dyDescent="0.25">
      <c r="G460"/>
      <c r="H460"/>
      <c r="J460" s="36" t="s">
        <v>427</v>
      </c>
      <c r="K460" s="1">
        <v>0</v>
      </c>
    </row>
    <row r="461" spans="7:11" x14ac:dyDescent="0.25">
      <c r="G461"/>
      <c r="H461"/>
      <c r="J461" s="36" t="s">
        <v>436</v>
      </c>
      <c r="K461" s="1">
        <v>0</v>
      </c>
    </row>
    <row r="462" spans="7:11" x14ac:dyDescent="0.25">
      <c r="G462"/>
      <c r="H462"/>
      <c r="J462" s="36" t="s">
        <v>445</v>
      </c>
      <c r="K462" s="1">
        <v>0</v>
      </c>
    </row>
    <row r="463" spans="7:11" x14ac:dyDescent="0.25">
      <c r="G463"/>
      <c r="H463"/>
      <c r="J463" s="36" t="s">
        <v>454</v>
      </c>
      <c r="K463" s="1">
        <v>0</v>
      </c>
    </row>
    <row r="464" spans="7:11" x14ac:dyDescent="0.25">
      <c r="G464"/>
      <c r="H464"/>
      <c r="J464" s="34" t="s">
        <v>2</v>
      </c>
      <c r="K464" s="1">
        <v>80487.103899682319</v>
      </c>
    </row>
    <row r="465" spans="7:11" x14ac:dyDescent="0.25">
      <c r="G465"/>
      <c r="H465"/>
      <c r="J465"/>
      <c r="K465"/>
    </row>
    <row r="466" spans="7:11" x14ac:dyDescent="0.25">
      <c r="G466"/>
      <c r="H466"/>
      <c r="J466"/>
      <c r="K466"/>
    </row>
    <row r="467" spans="7:11" x14ac:dyDescent="0.25">
      <c r="G467"/>
      <c r="H467"/>
      <c r="J467"/>
      <c r="K467"/>
    </row>
    <row r="468" spans="7:11" x14ac:dyDescent="0.25">
      <c r="G468"/>
      <c r="H468"/>
      <c r="J468"/>
      <c r="K468"/>
    </row>
    <row r="469" spans="7:11" x14ac:dyDescent="0.25">
      <c r="G469"/>
      <c r="H469"/>
      <c r="J469"/>
      <c r="K469"/>
    </row>
    <row r="470" spans="7:11" x14ac:dyDescent="0.25">
      <c r="G470"/>
      <c r="H470"/>
      <c r="J470"/>
      <c r="K470"/>
    </row>
    <row r="471" spans="7:11" x14ac:dyDescent="0.25">
      <c r="G471"/>
      <c r="H471"/>
      <c r="J471"/>
      <c r="K471"/>
    </row>
    <row r="472" spans="7:11" x14ac:dyDescent="0.25">
      <c r="G472"/>
      <c r="H472"/>
      <c r="J472"/>
      <c r="K472"/>
    </row>
    <row r="473" spans="7:11" x14ac:dyDescent="0.25">
      <c r="G473"/>
      <c r="H473"/>
      <c r="J473"/>
      <c r="K473"/>
    </row>
    <row r="474" spans="7:11" x14ac:dyDescent="0.25">
      <c r="G474"/>
      <c r="H474"/>
      <c r="J474"/>
      <c r="K474"/>
    </row>
    <row r="475" spans="7:11" x14ac:dyDescent="0.25">
      <c r="G475"/>
      <c r="H475"/>
      <c r="J475"/>
      <c r="K475"/>
    </row>
    <row r="476" spans="7:11" x14ac:dyDescent="0.25">
      <c r="G476"/>
      <c r="H476"/>
      <c r="J476"/>
      <c r="K476"/>
    </row>
    <row r="477" spans="7:11" x14ac:dyDescent="0.25">
      <c r="G477"/>
      <c r="H477"/>
      <c r="J477"/>
      <c r="K477"/>
    </row>
    <row r="478" spans="7:11" x14ac:dyDescent="0.25">
      <c r="G478"/>
      <c r="H478"/>
      <c r="J478"/>
      <c r="K478"/>
    </row>
    <row r="479" spans="7:11" x14ac:dyDescent="0.25">
      <c r="G479"/>
      <c r="H479"/>
      <c r="J479"/>
      <c r="K479"/>
    </row>
    <row r="480" spans="7:11" x14ac:dyDescent="0.25">
      <c r="G480"/>
      <c r="H480"/>
      <c r="J480"/>
      <c r="K480"/>
    </row>
    <row r="481" spans="7:11" x14ac:dyDescent="0.25">
      <c r="G481"/>
      <c r="H481"/>
      <c r="J481"/>
      <c r="K481"/>
    </row>
    <row r="482" spans="7:11" x14ac:dyDescent="0.25">
      <c r="G482"/>
      <c r="H482"/>
      <c r="J482"/>
      <c r="K482"/>
    </row>
    <row r="483" spans="7:11" x14ac:dyDescent="0.25">
      <c r="G483"/>
      <c r="H483"/>
      <c r="J483"/>
      <c r="K483"/>
    </row>
    <row r="484" spans="7:11" x14ac:dyDescent="0.25">
      <c r="G484"/>
      <c r="H484"/>
      <c r="J484"/>
      <c r="K484"/>
    </row>
    <row r="485" spans="7:11" x14ac:dyDescent="0.25">
      <c r="G485"/>
      <c r="H485"/>
      <c r="J485"/>
      <c r="K485"/>
    </row>
    <row r="486" spans="7:11" x14ac:dyDescent="0.25">
      <c r="G486"/>
      <c r="H486"/>
      <c r="J486"/>
      <c r="K486"/>
    </row>
    <row r="487" spans="7:11" x14ac:dyDescent="0.25">
      <c r="G487"/>
      <c r="H487"/>
      <c r="J487"/>
      <c r="K487"/>
    </row>
    <row r="488" spans="7:11" x14ac:dyDescent="0.25">
      <c r="G488"/>
      <c r="H488"/>
      <c r="J488"/>
      <c r="K488"/>
    </row>
    <row r="489" spans="7:11" x14ac:dyDescent="0.25">
      <c r="G489"/>
      <c r="H489"/>
      <c r="J489"/>
      <c r="K489"/>
    </row>
    <row r="490" spans="7:11" x14ac:dyDescent="0.25">
      <c r="G490"/>
      <c r="H490"/>
      <c r="J490"/>
      <c r="K490"/>
    </row>
    <row r="491" spans="7:11" x14ac:dyDescent="0.25">
      <c r="G491"/>
      <c r="H491"/>
      <c r="J491"/>
      <c r="K491"/>
    </row>
    <row r="492" spans="7:11" x14ac:dyDescent="0.25">
      <c r="G492"/>
      <c r="H492"/>
      <c r="J492"/>
      <c r="K492"/>
    </row>
    <row r="493" spans="7:11" x14ac:dyDescent="0.25">
      <c r="G493"/>
      <c r="H493"/>
      <c r="J493"/>
      <c r="K493"/>
    </row>
    <row r="494" spans="7:11" x14ac:dyDescent="0.25">
      <c r="G494"/>
      <c r="H494"/>
      <c r="J494"/>
      <c r="K494"/>
    </row>
    <row r="495" spans="7:11" x14ac:dyDescent="0.25">
      <c r="G495"/>
      <c r="H495"/>
      <c r="J495"/>
      <c r="K495"/>
    </row>
    <row r="496" spans="7:11" x14ac:dyDescent="0.25">
      <c r="G496"/>
      <c r="H496"/>
      <c r="J496"/>
      <c r="K496"/>
    </row>
    <row r="497" spans="7:11" x14ac:dyDescent="0.25">
      <c r="G497"/>
      <c r="H497"/>
      <c r="J497"/>
      <c r="K497"/>
    </row>
    <row r="498" spans="7:11" x14ac:dyDescent="0.25">
      <c r="G498"/>
      <c r="H498"/>
      <c r="J498"/>
      <c r="K498"/>
    </row>
    <row r="499" spans="7:11" x14ac:dyDescent="0.25">
      <c r="G499"/>
      <c r="H499"/>
      <c r="J499"/>
      <c r="K499"/>
    </row>
    <row r="500" spans="7:11" x14ac:dyDescent="0.25">
      <c r="G500"/>
      <c r="H500"/>
      <c r="J500"/>
      <c r="K500"/>
    </row>
    <row r="501" spans="7:11" x14ac:dyDescent="0.25">
      <c r="G501"/>
      <c r="H501"/>
      <c r="J501"/>
      <c r="K501"/>
    </row>
    <row r="502" spans="7:11" x14ac:dyDescent="0.25">
      <c r="G502"/>
      <c r="H502"/>
      <c r="J502"/>
      <c r="K502"/>
    </row>
    <row r="503" spans="7:11" x14ac:dyDescent="0.25">
      <c r="G503"/>
      <c r="H503"/>
      <c r="J503"/>
      <c r="K503"/>
    </row>
    <row r="504" spans="7:11" x14ac:dyDescent="0.25">
      <c r="G504"/>
      <c r="H504"/>
      <c r="J504"/>
      <c r="K504"/>
    </row>
    <row r="505" spans="7:11" x14ac:dyDescent="0.25">
      <c r="G505"/>
      <c r="H505"/>
      <c r="J505"/>
      <c r="K505"/>
    </row>
    <row r="506" spans="7:11" x14ac:dyDescent="0.25">
      <c r="G506"/>
      <c r="H506"/>
      <c r="J506"/>
      <c r="K506"/>
    </row>
    <row r="507" spans="7:11" x14ac:dyDescent="0.25">
      <c r="G507"/>
      <c r="H507"/>
      <c r="J507"/>
      <c r="K507"/>
    </row>
    <row r="508" spans="7:11" x14ac:dyDescent="0.25">
      <c r="G508"/>
      <c r="H508"/>
      <c r="J508"/>
      <c r="K508"/>
    </row>
    <row r="509" spans="7:11" x14ac:dyDescent="0.25">
      <c r="G509"/>
      <c r="H509"/>
      <c r="J509"/>
      <c r="K509"/>
    </row>
    <row r="510" spans="7:11" x14ac:dyDescent="0.25">
      <c r="G510"/>
      <c r="H510"/>
      <c r="J510"/>
      <c r="K510"/>
    </row>
    <row r="511" spans="7:11" x14ac:dyDescent="0.25">
      <c r="G511"/>
      <c r="H511"/>
      <c r="J511"/>
      <c r="K511"/>
    </row>
    <row r="512" spans="7:11" x14ac:dyDescent="0.25">
      <c r="G512"/>
      <c r="H512"/>
      <c r="J512"/>
      <c r="K512"/>
    </row>
    <row r="513" spans="7:11" x14ac:dyDescent="0.25">
      <c r="G513"/>
      <c r="H513"/>
      <c r="J513"/>
      <c r="K513"/>
    </row>
    <row r="514" spans="7:11" x14ac:dyDescent="0.25">
      <c r="G514"/>
      <c r="H514"/>
      <c r="J514"/>
      <c r="K514"/>
    </row>
    <row r="515" spans="7:11" x14ac:dyDescent="0.25">
      <c r="G515"/>
      <c r="H515"/>
      <c r="J515"/>
      <c r="K515"/>
    </row>
    <row r="516" spans="7:11" x14ac:dyDescent="0.25">
      <c r="G516"/>
      <c r="H516"/>
      <c r="J516"/>
      <c r="K516"/>
    </row>
    <row r="517" spans="7:11" x14ac:dyDescent="0.25">
      <c r="G517"/>
      <c r="H517"/>
      <c r="J517"/>
      <c r="K517"/>
    </row>
    <row r="518" spans="7:11" x14ac:dyDescent="0.25">
      <c r="G518"/>
      <c r="H518"/>
      <c r="J518"/>
      <c r="K518"/>
    </row>
    <row r="519" spans="7:11" x14ac:dyDescent="0.25">
      <c r="G519"/>
      <c r="H519"/>
      <c r="J519"/>
      <c r="K519"/>
    </row>
    <row r="520" spans="7:11" x14ac:dyDescent="0.25">
      <c r="G520"/>
      <c r="H520"/>
      <c r="J520"/>
      <c r="K520"/>
    </row>
    <row r="521" spans="7:11" x14ac:dyDescent="0.25">
      <c r="G521"/>
      <c r="H521"/>
      <c r="J521"/>
      <c r="K521"/>
    </row>
    <row r="522" spans="7:11" x14ac:dyDescent="0.25">
      <c r="G522"/>
      <c r="H522"/>
      <c r="J522"/>
      <c r="K522"/>
    </row>
    <row r="523" spans="7:11" x14ac:dyDescent="0.25">
      <c r="G523"/>
      <c r="H523"/>
      <c r="J523"/>
      <c r="K523"/>
    </row>
    <row r="524" spans="7:11" x14ac:dyDescent="0.25">
      <c r="G524"/>
      <c r="H524"/>
      <c r="J524"/>
      <c r="K524"/>
    </row>
    <row r="525" spans="7:11" x14ac:dyDescent="0.25">
      <c r="G525"/>
      <c r="H525"/>
      <c r="J525"/>
      <c r="K525"/>
    </row>
    <row r="526" spans="7:11" x14ac:dyDescent="0.25">
      <c r="G526"/>
      <c r="H526"/>
      <c r="J526"/>
      <c r="K526"/>
    </row>
    <row r="527" spans="7:11" x14ac:dyDescent="0.25">
      <c r="G527"/>
      <c r="H527"/>
      <c r="J527"/>
      <c r="K527"/>
    </row>
    <row r="528" spans="7:11" x14ac:dyDescent="0.25">
      <c r="G528"/>
      <c r="H528"/>
      <c r="J528"/>
      <c r="K528"/>
    </row>
    <row r="529" spans="7:11" x14ac:dyDescent="0.25">
      <c r="G529"/>
      <c r="H529"/>
      <c r="J529"/>
      <c r="K529"/>
    </row>
    <row r="530" spans="7:11" x14ac:dyDescent="0.25">
      <c r="G530"/>
      <c r="H530"/>
      <c r="J530"/>
      <c r="K530"/>
    </row>
    <row r="531" spans="7:11" x14ac:dyDescent="0.25">
      <c r="G531"/>
      <c r="H531"/>
      <c r="J531"/>
      <c r="K531"/>
    </row>
    <row r="532" spans="7:11" x14ac:dyDescent="0.25">
      <c r="G532"/>
      <c r="H532"/>
      <c r="J532"/>
      <c r="K532"/>
    </row>
    <row r="533" spans="7:11" x14ac:dyDescent="0.25">
      <c r="G533"/>
      <c r="H533"/>
      <c r="J533"/>
      <c r="K533"/>
    </row>
    <row r="534" spans="7:11" x14ac:dyDescent="0.25">
      <c r="G534"/>
      <c r="H534"/>
      <c r="J534"/>
      <c r="K534"/>
    </row>
    <row r="535" spans="7:11" x14ac:dyDescent="0.25">
      <c r="G535"/>
      <c r="H535"/>
      <c r="J535"/>
      <c r="K535"/>
    </row>
    <row r="536" spans="7:11" x14ac:dyDescent="0.25">
      <c r="G536"/>
      <c r="H536"/>
      <c r="J536"/>
      <c r="K536"/>
    </row>
    <row r="537" spans="7:11" x14ac:dyDescent="0.25">
      <c r="G537"/>
      <c r="H537"/>
      <c r="J537"/>
      <c r="K537"/>
    </row>
    <row r="538" spans="7:11" x14ac:dyDescent="0.25">
      <c r="G538"/>
      <c r="H538"/>
      <c r="J538"/>
      <c r="K538"/>
    </row>
    <row r="539" spans="7:11" x14ac:dyDescent="0.25">
      <c r="G539"/>
      <c r="H539"/>
      <c r="J539"/>
      <c r="K539"/>
    </row>
    <row r="540" spans="7:11" x14ac:dyDescent="0.25">
      <c r="G540"/>
      <c r="H540"/>
      <c r="J540"/>
      <c r="K540"/>
    </row>
    <row r="541" spans="7:11" x14ac:dyDescent="0.25">
      <c r="G541"/>
      <c r="H541"/>
      <c r="J541"/>
      <c r="K541"/>
    </row>
    <row r="542" spans="7:11" x14ac:dyDescent="0.25">
      <c r="G542"/>
      <c r="H542"/>
      <c r="J542"/>
      <c r="K542"/>
    </row>
    <row r="543" spans="7:11" x14ac:dyDescent="0.25">
      <c r="G543"/>
      <c r="H543"/>
      <c r="J543"/>
      <c r="K543"/>
    </row>
    <row r="544" spans="7:11" x14ac:dyDescent="0.25">
      <c r="G544"/>
      <c r="H544"/>
      <c r="J544"/>
      <c r="K544"/>
    </row>
    <row r="545" spans="7:11" x14ac:dyDescent="0.25">
      <c r="G545"/>
      <c r="H545"/>
      <c r="J545"/>
      <c r="K545"/>
    </row>
    <row r="546" spans="7:11" x14ac:dyDescent="0.25">
      <c r="G546"/>
      <c r="H546"/>
      <c r="J546"/>
      <c r="K546"/>
    </row>
    <row r="547" spans="7:11" x14ac:dyDescent="0.25">
      <c r="G547"/>
      <c r="H547"/>
      <c r="J547"/>
      <c r="K547"/>
    </row>
    <row r="548" spans="7:11" x14ac:dyDescent="0.25">
      <c r="G548"/>
      <c r="H548"/>
      <c r="J548"/>
      <c r="K548"/>
    </row>
    <row r="549" spans="7:11" x14ac:dyDescent="0.25">
      <c r="G549"/>
      <c r="H549"/>
      <c r="J549"/>
      <c r="K549"/>
    </row>
    <row r="550" spans="7:11" x14ac:dyDescent="0.25">
      <c r="G550"/>
      <c r="H550"/>
      <c r="J550"/>
      <c r="K550"/>
    </row>
    <row r="551" spans="7:11" x14ac:dyDescent="0.25">
      <c r="G551"/>
      <c r="H551"/>
      <c r="J551"/>
      <c r="K551"/>
    </row>
    <row r="552" spans="7:11" x14ac:dyDescent="0.25">
      <c r="G552"/>
      <c r="H552"/>
      <c r="J552"/>
      <c r="K552"/>
    </row>
    <row r="553" spans="7:11" x14ac:dyDescent="0.25">
      <c r="G553"/>
      <c r="H553"/>
      <c r="J553"/>
      <c r="K553"/>
    </row>
    <row r="554" spans="7:11" x14ac:dyDescent="0.25">
      <c r="G554"/>
      <c r="H554"/>
      <c r="J554"/>
      <c r="K554"/>
    </row>
    <row r="555" spans="7:11" x14ac:dyDescent="0.25">
      <c r="G555"/>
      <c r="H555"/>
      <c r="J555"/>
      <c r="K555"/>
    </row>
    <row r="556" spans="7:11" x14ac:dyDescent="0.25">
      <c r="G556"/>
      <c r="H556"/>
      <c r="J556"/>
      <c r="K556"/>
    </row>
    <row r="557" spans="7:11" x14ac:dyDescent="0.25">
      <c r="G557"/>
      <c r="H557"/>
      <c r="J557"/>
      <c r="K557"/>
    </row>
    <row r="558" spans="7:11" x14ac:dyDescent="0.25">
      <c r="G558"/>
      <c r="H558"/>
      <c r="J558"/>
      <c r="K558"/>
    </row>
    <row r="559" spans="7:11" x14ac:dyDescent="0.25">
      <c r="G559"/>
      <c r="H559"/>
      <c r="J559"/>
      <c r="K559"/>
    </row>
    <row r="560" spans="7:11" x14ac:dyDescent="0.25">
      <c r="G560"/>
      <c r="H560"/>
      <c r="J560"/>
      <c r="K560"/>
    </row>
    <row r="561" spans="7:11" x14ac:dyDescent="0.25">
      <c r="G561"/>
      <c r="H561"/>
      <c r="J561"/>
      <c r="K561"/>
    </row>
    <row r="562" spans="7:11" x14ac:dyDescent="0.25">
      <c r="G562"/>
      <c r="H562"/>
      <c r="J562"/>
      <c r="K562"/>
    </row>
    <row r="563" spans="7:11" x14ac:dyDescent="0.25">
      <c r="G563"/>
      <c r="H563"/>
      <c r="J563"/>
      <c r="K563"/>
    </row>
    <row r="564" spans="7:11" x14ac:dyDescent="0.25">
      <c r="G564"/>
      <c r="H564"/>
      <c r="J564"/>
      <c r="K564"/>
    </row>
    <row r="565" spans="7:11" x14ac:dyDescent="0.25">
      <c r="G565"/>
      <c r="H565"/>
      <c r="J565"/>
      <c r="K565"/>
    </row>
    <row r="566" spans="7:11" x14ac:dyDescent="0.25">
      <c r="G566"/>
      <c r="H566"/>
      <c r="J566"/>
      <c r="K566"/>
    </row>
    <row r="567" spans="7:11" x14ac:dyDescent="0.25">
      <c r="G567"/>
      <c r="H567"/>
      <c r="J567"/>
      <c r="K567"/>
    </row>
    <row r="568" spans="7:11" x14ac:dyDescent="0.25">
      <c r="G568"/>
      <c r="H568"/>
      <c r="J568"/>
      <c r="K568"/>
    </row>
    <row r="569" spans="7:11" x14ac:dyDescent="0.25">
      <c r="G569"/>
      <c r="H569"/>
      <c r="J569"/>
      <c r="K569"/>
    </row>
    <row r="570" spans="7:11" x14ac:dyDescent="0.25">
      <c r="G570"/>
      <c r="H570"/>
      <c r="J570"/>
      <c r="K570"/>
    </row>
    <row r="571" spans="7:11" x14ac:dyDescent="0.25">
      <c r="G571"/>
      <c r="H571"/>
      <c r="J571"/>
      <c r="K571"/>
    </row>
    <row r="572" spans="7:11" x14ac:dyDescent="0.25">
      <c r="G572"/>
      <c r="H572"/>
      <c r="J572"/>
      <c r="K572"/>
    </row>
    <row r="573" spans="7:11" x14ac:dyDescent="0.25">
      <c r="G573"/>
      <c r="H573"/>
      <c r="J573"/>
      <c r="K573"/>
    </row>
    <row r="574" spans="7:11" x14ac:dyDescent="0.25">
      <c r="G574"/>
      <c r="H574"/>
      <c r="J574"/>
      <c r="K574"/>
    </row>
    <row r="575" spans="7:11" x14ac:dyDescent="0.25">
      <c r="G575"/>
      <c r="H575"/>
      <c r="J575"/>
      <c r="K575"/>
    </row>
    <row r="576" spans="7:11" x14ac:dyDescent="0.25">
      <c r="G576"/>
      <c r="H576"/>
      <c r="J576"/>
      <c r="K576"/>
    </row>
    <row r="577" spans="7:11" x14ac:dyDescent="0.25">
      <c r="G577"/>
      <c r="H577"/>
      <c r="J577"/>
      <c r="K577"/>
    </row>
    <row r="578" spans="7:11" x14ac:dyDescent="0.25">
      <c r="G578"/>
      <c r="H578"/>
      <c r="J578"/>
      <c r="K578"/>
    </row>
    <row r="579" spans="7:11" x14ac:dyDescent="0.25">
      <c r="G579"/>
      <c r="H579"/>
      <c r="J579"/>
      <c r="K579"/>
    </row>
    <row r="580" spans="7:11" x14ac:dyDescent="0.25">
      <c r="G580"/>
      <c r="H580"/>
      <c r="J580"/>
      <c r="K580"/>
    </row>
    <row r="581" spans="7:11" x14ac:dyDescent="0.25">
      <c r="G581"/>
      <c r="H581"/>
      <c r="J581"/>
      <c r="K581"/>
    </row>
    <row r="582" spans="7:11" x14ac:dyDescent="0.25">
      <c r="G582"/>
      <c r="H582"/>
      <c r="J582"/>
      <c r="K582"/>
    </row>
    <row r="583" spans="7:11" x14ac:dyDescent="0.25">
      <c r="G583"/>
      <c r="H583"/>
      <c r="J583"/>
      <c r="K583"/>
    </row>
    <row r="584" spans="7:11" x14ac:dyDescent="0.25">
      <c r="G584"/>
      <c r="H584"/>
      <c r="J584"/>
      <c r="K584"/>
    </row>
    <row r="585" spans="7:11" x14ac:dyDescent="0.25">
      <c r="G585"/>
      <c r="H585"/>
      <c r="J585"/>
      <c r="K585"/>
    </row>
    <row r="586" spans="7:11" x14ac:dyDescent="0.25">
      <c r="G586"/>
      <c r="H586"/>
      <c r="J586"/>
      <c r="K586"/>
    </row>
    <row r="587" spans="7:11" x14ac:dyDescent="0.25">
      <c r="G587"/>
      <c r="H587"/>
      <c r="J587"/>
      <c r="K587"/>
    </row>
    <row r="588" spans="7:11" x14ac:dyDescent="0.25">
      <c r="G588"/>
      <c r="H588"/>
      <c r="J588"/>
      <c r="K588"/>
    </row>
    <row r="589" spans="7:11" x14ac:dyDescent="0.25">
      <c r="G589"/>
      <c r="H589"/>
      <c r="J589"/>
      <c r="K589"/>
    </row>
    <row r="590" spans="7:11" x14ac:dyDescent="0.25">
      <c r="G590"/>
      <c r="H590"/>
      <c r="J590"/>
      <c r="K590"/>
    </row>
    <row r="591" spans="7:11" x14ac:dyDescent="0.25">
      <c r="G591"/>
      <c r="H591"/>
      <c r="J591"/>
      <c r="K591"/>
    </row>
    <row r="592" spans="7:11" x14ac:dyDescent="0.25">
      <c r="G592"/>
      <c r="H592"/>
      <c r="J592"/>
      <c r="K592"/>
    </row>
    <row r="593" spans="7:11" x14ac:dyDescent="0.25">
      <c r="G593"/>
      <c r="H593"/>
      <c r="J593"/>
      <c r="K593"/>
    </row>
    <row r="594" spans="7:11" x14ac:dyDescent="0.25">
      <c r="G594"/>
      <c r="H594"/>
      <c r="J594"/>
      <c r="K594"/>
    </row>
    <row r="595" spans="7:11" x14ac:dyDescent="0.25">
      <c r="G595"/>
      <c r="H595"/>
      <c r="J595"/>
      <c r="K595"/>
    </row>
    <row r="596" spans="7:11" x14ac:dyDescent="0.25">
      <c r="G596"/>
      <c r="H596"/>
      <c r="J596"/>
      <c r="K596"/>
    </row>
    <row r="597" spans="7:11" x14ac:dyDescent="0.25">
      <c r="G597"/>
      <c r="H597"/>
      <c r="J597"/>
      <c r="K597"/>
    </row>
    <row r="598" spans="7:11" x14ac:dyDescent="0.25">
      <c r="G598"/>
      <c r="H598"/>
      <c r="J598"/>
      <c r="K598"/>
    </row>
    <row r="599" spans="7:11" x14ac:dyDescent="0.25">
      <c r="G599"/>
      <c r="H599"/>
      <c r="J599"/>
      <c r="K599"/>
    </row>
    <row r="600" spans="7:11" x14ac:dyDescent="0.25">
      <c r="G600"/>
      <c r="H600"/>
      <c r="J600"/>
      <c r="K600"/>
    </row>
    <row r="601" spans="7:11" x14ac:dyDescent="0.25">
      <c r="G601"/>
      <c r="H601"/>
      <c r="J601"/>
      <c r="K601"/>
    </row>
    <row r="602" spans="7:11" x14ac:dyDescent="0.25">
      <c r="G602"/>
      <c r="H602"/>
      <c r="J602"/>
      <c r="K602"/>
    </row>
    <row r="603" spans="7:11" x14ac:dyDescent="0.25">
      <c r="G603"/>
      <c r="H603"/>
      <c r="J603"/>
      <c r="K603"/>
    </row>
    <row r="604" spans="7:11" x14ac:dyDescent="0.25">
      <c r="G604"/>
      <c r="H604"/>
      <c r="J604"/>
      <c r="K604"/>
    </row>
    <row r="605" spans="7:11" x14ac:dyDescent="0.25">
      <c r="G605"/>
      <c r="H605"/>
      <c r="J605"/>
      <c r="K605"/>
    </row>
    <row r="606" spans="7:11" x14ac:dyDescent="0.25">
      <c r="G606"/>
      <c r="H606"/>
      <c r="J606"/>
      <c r="K606"/>
    </row>
    <row r="607" spans="7:11" x14ac:dyDescent="0.25">
      <c r="G607"/>
      <c r="H607"/>
      <c r="J607"/>
      <c r="K607"/>
    </row>
    <row r="608" spans="7:11" x14ac:dyDescent="0.25">
      <c r="G608"/>
      <c r="H608"/>
      <c r="J608"/>
      <c r="K608"/>
    </row>
    <row r="609" spans="7:11" x14ac:dyDescent="0.25">
      <c r="G609"/>
      <c r="H609"/>
      <c r="J609"/>
      <c r="K609"/>
    </row>
    <row r="610" spans="7:11" x14ac:dyDescent="0.25">
      <c r="G610"/>
      <c r="H610"/>
      <c r="J610"/>
      <c r="K610"/>
    </row>
    <row r="611" spans="7:11" x14ac:dyDescent="0.25">
      <c r="G611"/>
      <c r="H611"/>
      <c r="J611"/>
      <c r="K611"/>
    </row>
    <row r="612" spans="7:11" x14ac:dyDescent="0.25">
      <c r="G612"/>
      <c r="H612"/>
      <c r="J612"/>
      <c r="K612"/>
    </row>
    <row r="613" spans="7:11" x14ac:dyDescent="0.25">
      <c r="G613"/>
      <c r="H613"/>
      <c r="J613"/>
      <c r="K613"/>
    </row>
    <row r="614" spans="7:11" x14ac:dyDescent="0.25">
      <c r="G614"/>
      <c r="H614"/>
      <c r="J614"/>
      <c r="K614"/>
    </row>
    <row r="615" spans="7:11" x14ac:dyDescent="0.25">
      <c r="G615"/>
      <c r="H615"/>
      <c r="J615"/>
      <c r="K615"/>
    </row>
    <row r="616" spans="7:11" x14ac:dyDescent="0.25">
      <c r="G616"/>
      <c r="H616"/>
      <c r="J616"/>
      <c r="K616"/>
    </row>
    <row r="617" spans="7:11" x14ac:dyDescent="0.25">
      <c r="G617"/>
      <c r="H617"/>
      <c r="J617"/>
      <c r="K617"/>
    </row>
    <row r="618" spans="7:11" x14ac:dyDescent="0.25">
      <c r="G618"/>
      <c r="H618"/>
      <c r="J618"/>
      <c r="K618"/>
    </row>
    <row r="619" spans="7:11" x14ac:dyDescent="0.25">
      <c r="G619"/>
      <c r="H619"/>
      <c r="J619"/>
      <c r="K619"/>
    </row>
    <row r="620" spans="7:11" x14ac:dyDescent="0.25">
      <c r="G620"/>
      <c r="H620"/>
      <c r="J620"/>
      <c r="K620"/>
    </row>
    <row r="621" spans="7:11" x14ac:dyDescent="0.25">
      <c r="G621"/>
      <c r="H621"/>
      <c r="J621"/>
      <c r="K621"/>
    </row>
    <row r="622" spans="7:11" x14ac:dyDescent="0.25">
      <c r="G622"/>
      <c r="H622"/>
      <c r="J622"/>
      <c r="K622"/>
    </row>
    <row r="623" spans="7:11" x14ac:dyDescent="0.25">
      <c r="G623"/>
      <c r="H623"/>
      <c r="J623"/>
      <c r="K623"/>
    </row>
    <row r="624" spans="7:11" x14ac:dyDescent="0.25">
      <c r="G624"/>
      <c r="H624"/>
      <c r="J624"/>
      <c r="K624"/>
    </row>
    <row r="625" spans="7:11" x14ac:dyDescent="0.25">
      <c r="G625"/>
      <c r="H625"/>
      <c r="J625"/>
      <c r="K625"/>
    </row>
    <row r="626" spans="7:11" x14ac:dyDescent="0.25">
      <c r="G626"/>
      <c r="H626"/>
      <c r="J626"/>
      <c r="K626"/>
    </row>
    <row r="627" spans="7:11" x14ac:dyDescent="0.25">
      <c r="G627"/>
      <c r="H627"/>
      <c r="J627"/>
      <c r="K627"/>
    </row>
    <row r="628" spans="7:11" x14ac:dyDescent="0.25">
      <c r="G628"/>
      <c r="H628"/>
      <c r="J628"/>
      <c r="K628"/>
    </row>
    <row r="629" spans="7:11" x14ac:dyDescent="0.25">
      <c r="G629"/>
      <c r="H629"/>
      <c r="J629"/>
      <c r="K629"/>
    </row>
    <row r="630" spans="7:11" x14ac:dyDescent="0.25">
      <c r="G630"/>
      <c r="H630"/>
      <c r="J630"/>
      <c r="K630"/>
    </row>
    <row r="631" spans="7:11" x14ac:dyDescent="0.25">
      <c r="G631"/>
      <c r="H631"/>
      <c r="J631"/>
      <c r="K631"/>
    </row>
    <row r="632" spans="7:11" x14ac:dyDescent="0.25">
      <c r="G632"/>
      <c r="H632"/>
      <c r="J632"/>
      <c r="K632"/>
    </row>
    <row r="633" spans="7:11" x14ac:dyDescent="0.25">
      <c r="G633"/>
      <c r="H633"/>
      <c r="J633"/>
      <c r="K633"/>
    </row>
    <row r="634" spans="7:11" x14ac:dyDescent="0.25">
      <c r="G634"/>
      <c r="H634"/>
      <c r="J634"/>
      <c r="K634"/>
    </row>
    <row r="635" spans="7:11" x14ac:dyDescent="0.25">
      <c r="G635"/>
      <c r="H635"/>
      <c r="J635"/>
      <c r="K635"/>
    </row>
    <row r="636" spans="7:11" x14ac:dyDescent="0.25">
      <c r="G636"/>
      <c r="H636"/>
      <c r="J636"/>
      <c r="K636"/>
    </row>
    <row r="637" spans="7:11" x14ac:dyDescent="0.25">
      <c r="G637"/>
      <c r="H637"/>
      <c r="J637"/>
      <c r="K637"/>
    </row>
    <row r="638" spans="7:11" x14ac:dyDescent="0.25">
      <c r="G638"/>
      <c r="H638"/>
      <c r="J638"/>
      <c r="K638"/>
    </row>
    <row r="639" spans="7:11" x14ac:dyDescent="0.25">
      <c r="G639"/>
      <c r="H639"/>
      <c r="J639"/>
      <c r="K639"/>
    </row>
    <row r="640" spans="7:11" x14ac:dyDescent="0.25">
      <c r="G640"/>
      <c r="H640"/>
      <c r="J640"/>
      <c r="K640"/>
    </row>
    <row r="641" spans="7:11" x14ac:dyDescent="0.25">
      <c r="G641"/>
      <c r="H641"/>
      <c r="J641"/>
      <c r="K641"/>
    </row>
    <row r="642" spans="7:11" x14ac:dyDescent="0.25">
      <c r="G642"/>
      <c r="H642"/>
      <c r="J642"/>
      <c r="K642"/>
    </row>
    <row r="643" spans="7:11" x14ac:dyDescent="0.25">
      <c r="G643"/>
      <c r="H643"/>
      <c r="J643"/>
      <c r="K643"/>
    </row>
    <row r="644" spans="7:11" x14ac:dyDescent="0.25">
      <c r="G644"/>
      <c r="H644"/>
      <c r="J644"/>
      <c r="K644"/>
    </row>
    <row r="645" spans="7:11" x14ac:dyDescent="0.25">
      <c r="G645"/>
      <c r="H645"/>
      <c r="J645"/>
      <c r="K645"/>
    </row>
    <row r="646" spans="7:11" x14ac:dyDescent="0.25">
      <c r="G646"/>
      <c r="H646"/>
      <c r="J646"/>
      <c r="K646"/>
    </row>
    <row r="647" spans="7:11" x14ac:dyDescent="0.25">
      <c r="G647"/>
      <c r="H647"/>
      <c r="J647"/>
      <c r="K647"/>
    </row>
    <row r="648" spans="7:11" x14ac:dyDescent="0.25">
      <c r="G648"/>
      <c r="H648"/>
      <c r="J648"/>
      <c r="K648"/>
    </row>
    <row r="649" spans="7:11" x14ac:dyDescent="0.25">
      <c r="G649"/>
      <c r="H649"/>
      <c r="J649"/>
      <c r="K649"/>
    </row>
    <row r="650" spans="7:11" x14ac:dyDescent="0.25">
      <c r="G650"/>
      <c r="H650"/>
      <c r="J650"/>
      <c r="K650"/>
    </row>
    <row r="651" spans="7:11" x14ac:dyDescent="0.25">
      <c r="G651"/>
      <c r="H651"/>
      <c r="J651"/>
      <c r="K651"/>
    </row>
    <row r="652" spans="7:11" x14ac:dyDescent="0.25">
      <c r="G652"/>
      <c r="H652"/>
      <c r="J652"/>
      <c r="K652"/>
    </row>
    <row r="653" spans="7:11" x14ac:dyDescent="0.25">
      <c r="G653"/>
      <c r="H653"/>
      <c r="J653"/>
      <c r="K653"/>
    </row>
    <row r="654" spans="7:11" x14ac:dyDescent="0.25">
      <c r="G654"/>
      <c r="H654"/>
      <c r="J654"/>
      <c r="K654"/>
    </row>
    <row r="655" spans="7:11" x14ac:dyDescent="0.25">
      <c r="G655"/>
      <c r="H655"/>
      <c r="J655"/>
      <c r="K655"/>
    </row>
    <row r="656" spans="7:11" x14ac:dyDescent="0.25">
      <c r="G656"/>
      <c r="H656"/>
      <c r="J656"/>
      <c r="K656"/>
    </row>
    <row r="657" spans="7:11" x14ac:dyDescent="0.25">
      <c r="G657"/>
      <c r="H657"/>
      <c r="J657"/>
      <c r="K657"/>
    </row>
    <row r="658" spans="7:11" x14ac:dyDescent="0.25">
      <c r="G658"/>
      <c r="H658"/>
      <c r="J658"/>
      <c r="K658"/>
    </row>
    <row r="659" spans="7:11" x14ac:dyDescent="0.25">
      <c r="G659"/>
      <c r="H659"/>
      <c r="J659"/>
      <c r="K659"/>
    </row>
    <row r="660" spans="7:11" x14ac:dyDescent="0.25">
      <c r="G660"/>
      <c r="H660"/>
      <c r="J660"/>
      <c r="K660"/>
    </row>
    <row r="661" spans="7:11" x14ac:dyDescent="0.25">
      <c r="G661"/>
      <c r="H661"/>
      <c r="J661"/>
      <c r="K661"/>
    </row>
    <row r="662" spans="7:11" x14ac:dyDescent="0.25">
      <c r="G662"/>
      <c r="H662"/>
      <c r="J662"/>
      <c r="K662"/>
    </row>
    <row r="663" spans="7:11" x14ac:dyDescent="0.25">
      <c r="G663"/>
      <c r="H663"/>
      <c r="J663"/>
      <c r="K663"/>
    </row>
    <row r="664" spans="7:11" x14ac:dyDescent="0.25">
      <c r="G664"/>
      <c r="H664"/>
      <c r="J664"/>
      <c r="K664"/>
    </row>
    <row r="665" spans="7:11" x14ac:dyDescent="0.25">
      <c r="G665"/>
      <c r="H665"/>
      <c r="J665"/>
      <c r="K665"/>
    </row>
    <row r="666" spans="7:11" x14ac:dyDescent="0.25">
      <c r="G666"/>
      <c r="H666"/>
      <c r="J666"/>
      <c r="K666"/>
    </row>
    <row r="667" spans="7:11" x14ac:dyDescent="0.25">
      <c r="G667"/>
      <c r="H667"/>
      <c r="J667"/>
      <c r="K667"/>
    </row>
    <row r="668" spans="7:11" x14ac:dyDescent="0.25">
      <c r="G668"/>
      <c r="H668"/>
      <c r="J668"/>
      <c r="K668"/>
    </row>
    <row r="669" spans="7:11" x14ac:dyDescent="0.25">
      <c r="G669"/>
      <c r="H669"/>
      <c r="J669"/>
      <c r="K669"/>
    </row>
    <row r="670" spans="7:11" x14ac:dyDescent="0.25">
      <c r="G670"/>
      <c r="H670"/>
      <c r="J670"/>
      <c r="K670"/>
    </row>
    <row r="671" spans="7:11" x14ac:dyDescent="0.25">
      <c r="G671"/>
      <c r="H671"/>
      <c r="J671"/>
      <c r="K671"/>
    </row>
    <row r="672" spans="7:11" x14ac:dyDescent="0.25">
      <c r="G672"/>
      <c r="H672"/>
      <c r="J672"/>
      <c r="K672"/>
    </row>
    <row r="673" spans="7:11" x14ac:dyDescent="0.25">
      <c r="G673"/>
      <c r="H673"/>
      <c r="J673"/>
      <c r="K673"/>
    </row>
    <row r="674" spans="7:11" x14ac:dyDescent="0.25">
      <c r="G674"/>
      <c r="H674"/>
      <c r="J674"/>
      <c r="K674"/>
    </row>
    <row r="675" spans="7:11" x14ac:dyDescent="0.25">
      <c r="G675"/>
      <c r="H675"/>
      <c r="J675"/>
      <c r="K675"/>
    </row>
    <row r="676" spans="7:11" x14ac:dyDescent="0.25">
      <c r="G676"/>
      <c r="H676"/>
      <c r="J676"/>
      <c r="K676"/>
    </row>
    <row r="677" spans="7:11" x14ac:dyDescent="0.25">
      <c r="G677"/>
      <c r="H677"/>
      <c r="J677"/>
      <c r="K677"/>
    </row>
    <row r="678" spans="7:11" x14ac:dyDescent="0.25">
      <c r="G678"/>
      <c r="H678"/>
      <c r="J678"/>
      <c r="K678"/>
    </row>
    <row r="679" spans="7:11" x14ac:dyDescent="0.25">
      <c r="G679"/>
      <c r="H679"/>
      <c r="J679"/>
      <c r="K679"/>
    </row>
    <row r="680" spans="7:11" x14ac:dyDescent="0.25">
      <c r="G680"/>
      <c r="H680"/>
      <c r="J680"/>
      <c r="K680"/>
    </row>
    <row r="681" spans="7:11" x14ac:dyDescent="0.25">
      <c r="G681"/>
      <c r="H681"/>
      <c r="J681"/>
      <c r="K681"/>
    </row>
    <row r="682" spans="7:11" x14ac:dyDescent="0.25">
      <c r="G682"/>
      <c r="H682"/>
      <c r="J682"/>
      <c r="K682"/>
    </row>
    <row r="683" spans="7:11" x14ac:dyDescent="0.25">
      <c r="G683"/>
      <c r="H683"/>
      <c r="J683"/>
      <c r="K683"/>
    </row>
    <row r="684" spans="7:11" x14ac:dyDescent="0.25">
      <c r="G684"/>
      <c r="H684"/>
      <c r="J684"/>
      <c r="K684"/>
    </row>
    <row r="685" spans="7:11" x14ac:dyDescent="0.25">
      <c r="G685"/>
      <c r="H685"/>
      <c r="J685"/>
      <c r="K685"/>
    </row>
    <row r="686" spans="7:11" x14ac:dyDescent="0.25">
      <c r="G686"/>
      <c r="H686"/>
      <c r="J686"/>
      <c r="K686"/>
    </row>
    <row r="687" spans="7:11" x14ac:dyDescent="0.25">
      <c r="G687"/>
      <c r="H687"/>
      <c r="J687"/>
      <c r="K687"/>
    </row>
    <row r="688" spans="7:11" x14ac:dyDescent="0.25">
      <c r="G688"/>
      <c r="H688"/>
      <c r="J688"/>
      <c r="K688"/>
    </row>
    <row r="689" spans="7:11" x14ac:dyDescent="0.25">
      <c r="G689"/>
      <c r="H689"/>
      <c r="J689"/>
      <c r="K689"/>
    </row>
    <row r="690" spans="7:11" x14ac:dyDescent="0.25">
      <c r="G690"/>
      <c r="H690"/>
      <c r="J690"/>
      <c r="K690"/>
    </row>
    <row r="691" spans="7:11" x14ac:dyDescent="0.25">
      <c r="G691"/>
      <c r="H691"/>
      <c r="J691"/>
      <c r="K691"/>
    </row>
    <row r="692" spans="7:11" x14ac:dyDescent="0.25">
      <c r="G692"/>
      <c r="H692"/>
      <c r="J692"/>
      <c r="K692"/>
    </row>
    <row r="693" spans="7:11" x14ac:dyDescent="0.25">
      <c r="G693"/>
      <c r="H693"/>
      <c r="J693"/>
      <c r="K693"/>
    </row>
    <row r="694" spans="7:11" x14ac:dyDescent="0.25">
      <c r="G694"/>
      <c r="H694"/>
      <c r="J694"/>
      <c r="K694"/>
    </row>
    <row r="695" spans="7:11" x14ac:dyDescent="0.25">
      <c r="G695"/>
      <c r="H695"/>
      <c r="J695"/>
      <c r="K695"/>
    </row>
    <row r="696" spans="7:11" x14ac:dyDescent="0.25">
      <c r="G696"/>
      <c r="H696"/>
      <c r="J696"/>
      <c r="K696"/>
    </row>
    <row r="697" spans="7:11" x14ac:dyDescent="0.25">
      <c r="G697"/>
      <c r="H697"/>
      <c r="J697"/>
      <c r="K697"/>
    </row>
    <row r="698" spans="7:11" x14ac:dyDescent="0.25">
      <c r="G698"/>
      <c r="H698"/>
      <c r="J698"/>
      <c r="K698"/>
    </row>
    <row r="699" spans="7:11" x14ac:dyDescent="0.25">
      <c r="G699"/>
      <c r="H699"/>
      <c r="J699"/>
      <c r="K699"/>
    </row>
    <row r="700" spans="7:11" x14ac:dyDescent="0.25">
      <c r="G700"/>
      <c r="H700"/>
      <c r="J700"/>
      <c r="K700"/>
    </row>
    <row r="701" spans="7:11" x14ac:dyDescent="0.25">
      <c r="G701"/>
      <c r="H701"/>
      <c r="J701"/>
      <c r="K701"/>
    </row>
    <row r="702" spans="7:11" x14ac:dyDescent="0.25">
      <c r="G702"/>
      <c r="H702"/>
      <c r="J702"/>
      <c r="K702"/>
    </row>
    <row r="703" spans="7:11" x14ac:dyDescent="0.25">
      <c r="G703"/>
      <c r="H703"/>
      <c r="J703"/>
      <c r="K703"/>
    </row>
    <row r="704" spans="7:11" x14ac:dyDescent="0.25">
      <c r="G704"/>
      <c r="H704"/>
      <c r="J704"/>
      <c r="K704"/>
    </row>
    <row r="705" spans="7:11" x14ac:dyDescent="0.25">
      <c r="G705"/>
      <c r="H705"/>
      <c r="J705"/>
      <c r="K705"/>
    </row>
    <row r="706" spans="7:11" x14ac:dyDescent="0.25">
      <c r="G706"/>
      <c r="H706"/>
      <c r="J706"/>
      <c r="K706"/>
    </row>
    <row r="707" spans="7:11" x14ac:dyDescent="0.25">
      <c r="G707"/>
      <c r="H707"/>
      <c r="J707"/>
      <c r="K707"/>
    </row>
    <row r="708" spans="7:11" x14ac:dyDescent="0.25">
      <c r="G708"/>
      <c r="H708"/>
      <c r="J708"/>
      <c r="K708"/>
    </row>
    <row r="709" spans="7:11" x14ac:dyDescent="0.25">
      <c r="G709"/>
      <c r="H709"/>
      <c r="J709"/>
      <c r="K709"/>
    </row>
    <row r="710" spans="7:11" x14ac:dyDescent="0.25">
      <c r="G710"/>
      <c r="H710"/>
      <c r="J710"/>
      <c r="K710"/>
    </row>
    <row r="711" spans="7:11" x14ac:dyDescent="0.25">
      <c r="G711"/>
      <c r="H711"/>
      <c r="J711"/>
      <c r="K711"/>
    </row>
    <row r="712" spans="7:11" x14ac:dyDescent="0.25">
      <c r="G712"/>
      <c r="H712"/>
      <c r="J712"/>
      <c r="K712"/>
    </row>
    <row r="713" spans="7:11" x14ac:dyDescent="0.25">
      <c r="G713"/>
      <c r="H713"/>
      <c r="J713"/>
      <c r="K713"/>
    </row>
    <row r="714" spans="7:11" x14ac:dyDescent="0.25">
      <c r="G714"/>
      <c r="H714"/>
      <c r="J714"/>
      <c r="K714"/>
    </row>
    <row r="715" spans="7:11" x14ac:dyDescent="0.25">
      <c r="G715"/>
      <c r="H715"/>
      <c r="J715"/>
      <c r="K715"/>
    </row>
    <row r="716" spans="7:11" x14ac:dyDescent="0.25">
      <c r="G716"/>
      <c r="H716"/>
      <c r="J716"/>
      <c r="K716"/>
    </row>
    <row r="717" spans="7:11" x14ac:dyDescent="0.25">
      <c r="G717"/>
      <c r="H717"/>
      <c r="J717"/>
      <c r="K717"/>
    </row>
    <row r="718" spans="7:11" x14ac:dyDescent="0.25">
      <c r="G718"/>
      <c r="H718"/>
      <c r="J718"/>
      <c r="K718"/>
    </row>
    <row r="719" spans="7:11" x14ac:dyDescent="0.25">
      <c r="G719"/>
      <c r="H719"/>
      <c r="J719"/>
      <c r="K719"/>
    </row>
    <row r="720" spans="7:11" x14ac:dyDescent="0.25">
      <c r="G720"/>
      <c r="H720"/>
      <c r="J720"/>
      <c r="K720"/>
    </row>
    <row r="721" spans="7:11" x14ac:dyDescent="0.25">
      <c r="G721"/>
      <c r="H721"/>
      <c r="J721"/>
      <c r="K721"/>
    </row>
    <row r="722" spans="7:11" x14ac:dyDescent="0.25">
      <c r="G722"/>
      <c r="H722"/>
      <c r="J722"/>
      <c r="K722"/>
    </row>
    <row r="723" spans="7:11" x14ac:dyDescent="0.25">
      <c r="G723"/>
      <c r="H723"/>
      <c r="J723"/>
      <c r="K723"/>
    </row>
    <row r="724" spans="7:11" x14ac:dyDescent="0.25">
      <c r="G724"/>
      <c r="H724"/>
      <c r="J724"/>
      <c r="K724"/>
    </row>
    <row r="725" spans="7:11" x14ac:dyDescent="0.25">
      <c r="G725"/>
      <c r="H725"/>
      <c r="J725"/>
      <c r="K725"/>
    </row>
    <row r="726" spans="7:11" x14ac:dyDescent="0.25">
      <c r="G726"/>
      <c r="H726"/>
      <c r="J726"/>
      <c r="K726"/>
    </row>
    <row r="727" spans="7:11" x14ac:dyDescent="0.25">
      <c r="G727"/>
      <c r="H727"/>
      <c r="J727"/>
      <c r="K727"/>
    </row>
    <row r="728" spans="7:11" x14ac:dyDescent="0.25">
      <c r="G728"/>
      <c r="H728"/>
      <c r="J728"/>
      <c r="K728"/>
    </row>
    <row r="729" spans="7:11" x14ac:dyDescent="0.25">
      <c r="G729"/>
      <c r="H729"/>
      <c r="J729"/>
      <c r="K729"/>
    </row>
    <row r="730" spans="7:11" x14ac:dyDescent="0.25">
      <c r="G730"/>
      <c r="H730"/>
      <c r="J730"/>
      <c r="K730"/>
    </row>
    <row r="731" spans="7:11" x14ac:dyDescent="0.25">
      <c r="G731"/>
      <c r="H731"/>
      <c r="J731"/>
      <c r="K731"/>
    </row>
    <row r="732" spans="7:11" x14ac:dyDescent="0.25">
      <c r="G732"/>
      <c r="H732"/>
      <c r="J732"/>
      <c r="K732"/>
    </row>
    <row r="733" spans="7:11" x14ac:dyDescent="0.25">
      <c r="G733"/>
      <c r="H733"/>
      <c r="J733"/>
      <c r="K733"/>
    </row>
    <row r="734" spans="7:11" x14ac:dyDescent="0.25">
      <c r="G734"/>
      <c r="H734"/>
      <c r="J734"/>
      <c r="K734"/>
    </row>
    <row r="735" spans="7:11" x14ac:dyDescent="0.25">
      <c r="G735"/>
      <c r="H735"/>
      <c r="J735"/>
      <c r="K735"/>
    </row>
    <row r="736" spans="7:11" x14ac:dyDescent="0.25">
      <c r="G736"/>
      <c r="H736"/>
      <c r="J736"/>
      <c r="K736"/>
    </row>
    <row r="737" spans="7:11" x14ac:dyDescent="0.25">
      <c r="G737"/>
      <c r="H737"/>
      <c r="J737"/>
      <c r="K737"/>
    </row>
    <row r="738" spans="7:11" x14ac:dyDescent="0.25">
      <c r="G738"/>
      <c r="H738"/>
      <c r="J738"/>
      <c r="K738"/>
    </row>
    <row r="739" spans="7:11" x14ac:dyDescent="0.25">
      <c r="G739"/>
      <c r="H739"/>
      <c r="J739"/>
      <c r="K739"/>
    </row>
    <row r="740" spans="7:11" x14ac:dyDescent="0.25">
      <c r="G740"/>
      <c r="H740"/>
      <c r="J740"/>
      <c r="K740"/>
    </row>
    <row r="741" spans="7:11" x14ac:dyDescent="0.25">
      <c r="G741"/>
      <c r="H741"/>
      <c r="J741"/>
      <c r="K741"/>
    </row>
    <row r="742" spans="7:11" x14ac:dyDescent="0.25">
      <c r="G742"/>
      <c r="H742"/>
      <c r="J742"/>
      <c r="K742"/>
    </row>
    <row r="743" spans="7:11" x14ac:dyDescent="0.25">
      <c r="G743"/>
      <c r="H743"/>
      <c r="J743"/>
      <c r="K743"/>
    </row>
    <row r="744" spans="7:11" x14ac:dyDescent="0.25">
      <c r="G744"/>
      <c r="H744"/>
      <c r="J744"/>
      <c r="K744"/>
    </row>
    <row r="745" spans="7:11" x14ac:dyDescent="0.25">
      <c r="G745"/>
      <c r="H745"/>
      <c r="J745"/>
      <c r="K745"/>
    </row>
    <row r="746" spans="7:11" x14ac:dyDescent="0.25">
      <c r="G746"/>
      <c r="H746"/>
      <c r="J746"/>
      <c r="K746"/>
    </row>
    <row r="747" spans="7:11" x14ac:dyDescent="0.25">
      <c r="G747"/>
      <c r="H747"/>
      <c r="J747"/>
      <c r="K747"/>
    </row>
    <row r="748" spans="7:11" x14ac:dyDescent="0.25">
      <c r="G748"/>
      <c r="H748"/>
      <c r="J748"/>
      <c r="K748"/>
    </row>
    <row r="749" spans="7:11" x14ac:dyDescent="0.25">
      <c r="G749"/>
      <c r="H749"/>
      <c r="J749"/>
      <c r="K749"/>
    </row>
    <row r="750" spans="7:11" x14ac:dyDescent="0.25">
      <c r="G750"/>
      <c r="H750"/>
      <c r="J750"/>
      <c r="K750"/>
    </row>
    <row r="751" spans="7:11" x14ac:dyDescent="0.25">
      <c r="G751"/>
      <c r="H751"/>
      <c r="J751"/>
      <c r="K751"/>
    </row>
    <row r="752" spans="7:11" x14ac:dyDescent="0.25">
      <c r="G752"/>
      <c r="H752"/>
      <c r="J752"/>
      <c r="K752"/>
    </row>
    <row r="753" spans="7:11" x14ac:dyDescent="0.25">
      <c r="G753"/>
      <c r="H753"/>
      <c r="J753"/>
      <c r="K753"/>
    </row>
    <row r="754" spans="7:11" x14ac:dyDescent="0.25">
      <c r="G754"/>
      <c r="H754"/>
      <c r="J754"/>
      <c r="K754"/>
    </row>
    <row r="755" spans="7:11" x14ac:dyDescent="0.25">
      <c r="G755"/>
      <c r="H755"/>
      <c r="J755"/>
      <c r="K755"/>
    </row>
    <row r="756" spans="7:11" x14ac:dyDescent="0.25">
      <c r="G756"/>
      <c r="H756"/>
      <c r="J756"/>
      <c r="K756"/>
    </row>
    <row r="757" spans="7:11" x14ac:dyDescent="0.25">
      <c r="G757"/>
      <c r="H757"/>
      <c r="J757"/>
      <c r="K757"/>
    </row>
    <row r="758" spans="7:11" x14ac:dyDescent="0.25">
      <c r="G758"/>
      <c r="H758"/>
      <c r="J758"/>
      <c r="K758"/>
    </row>
    <row r="759" spans="7:11" x14ac:dyDescent="0.25">
      <c r="G759"/>
      <c r="H759"/>
      <c r="J759"/>
      <c r="K759"/>
    </row>
    <row r="760" spans="7:11" x14ac:dyDescent="0.25">
      <c r="G760"/>
      <c r="H760"/>
      <c r="J760"/>
      <c r="K760"/>
    </row>
    <row r="761" spans="7:11" x14ac:dyDescent="0.25">
      <c r="G761"/>
      <c r="H761"/>
      <c r="J761"/>
      <c r="K761"/>
    </row>
    <row r="762" spans="7:11" x14ac:dyDescent="0.25">
      <c r="G762"/>
      <c r="H762"/>
      <c r="J762"/>
      <c r="K762"/>
    </row>
    <row r="763" spans="7:11" x14ac:dyDescent="0.25">
      <c r="G763"/>
      <c r="H763"/>
      <c r="J763"/>
      <c r="K763"/>
    </row>
    <row r="764" spans="7:11" x14ac:dyDescent="0.25">
      <c r="G764"/>
      <c r="H764"/>
      <c r="J764"/>
      <c r="K764"/>
    </row>
    <row r="765" spans="7:11" x14ac:dyDescent="0.25">
      <c r="G765"/>
      <c r="H765"/>
      <c r="J765"/>
      <c r="K765"/>
    </row>
    <row r="766" spans="7:11" x14ac:dyDescent="0.25">
      <c r="G766"/>
      <c r="H766"/>
      <c r="J766"/>
      <c r="K766"/>
    </row>
    <row r="767" spans="7:11" x14ac:dyDescent="0.25">
      <c r="G767"/>
      <c r="H767"/>
      <c r="J767"/>
      <c r="K767"/>
    </row>
    <row r="768" spans="7:11" x14ac:dyDescent="0.25">
      <c r="G768"/>
      <c r="H768"/>
      <c r="J768"/>
      <c r="K768"/>
    </row>
    <row r="769" spans="7:11" x14ac:dyDescent="0.25">
      <c r="G769"/>
      <c r="H769"/>
      <c r="J769"/>
      <c r="K769"/>
    </row>
    <row r="770" spans="7:11" x14ac:dyDescent="0.25">
      <c r="G770"/>
      <c r="H770"/>
      <c r="J770"/>
      <c r="K770"/>
    </row>
    <row r="771" spans="7:11" x14ac:dyDescent="0.25">
      <c r="G771"/>
      <c r="H771"/>
      <c r="J771"/>
      <c r="K771"/>
    </row>
    <row r="772" spans="7:11" x14ac:dyDescent="0.25">
      <c r="G772"/>
      <c r="H772"/>
      <c r="J772"/>
      <c r="K772"/>
    </row>
    <row r="773" spans="7:11" x14ac:dyDescent="0.25">
      <c r="G773"/>
      <c r="H773"/>
      <c r="J773"/>
      <c r="K773"/>
    </row>
    <row r="774" spans="7:11" x14ac:dyDescent="0.25">
      <c r="G774"/>
      <c r="H774"/>
      <c r="J774"/>
      <c r="K774"/>
    </row>
    <row r="775" spans="7:11" x14ac:dyDescent="0.25">
      <c r="G775"/>
      <c r="H775"/>
      <c r="J775"/>
      <c r="K775"/>
    </row>
    <row r="776" spans="7:11" x14ac:dyDescent="0.25">
      <c r="G776"/>
      <c r="H776"/>
      <c r="J776"/>
      <c r="K776"/>
    </row>
    <row r="777" spans="7:11" x14ac:dyDescent="0.25">
      <c r="G777"/>
      <c r="H777"/>
      <c r="J777"/>
      <c r="K777"/>
    </row>
    <row r="778" spans="7:11" x14ac:dyDescent="0.25">
      <c r="G778"/>
      <c r="H778"/>
      <c r="J778"/>
      <c r="K778"/>
    </row>
    <row r="779" spans="7:11" x14ac:dyDescent="0.25">
      <c r="G779"/>
      <c r="H779"/>
      <c r="J779"/>
      <c r="K779"/>
    </row>
    <row r="780" spans="7:11" x14ac:dyDescent="0.25">
      <c r="G780"/>
      <c r="H780"/>
      <c r="J780"/>
      <c r="K780"/>
    </row>
    <row r="781" spans="7:11" x14ac:dyDescent="0.25">
      <c r="G781"/>
      <c r="H781"/>
      <c r="J781"/>
      <c r="K781"/>
    </row>
    <row r="782" spans="7:11" x14ac:dyDescent="0.25">
      <c r="G782"/>
      <c r="H782"/>
      <c r="J782"/>
      <c r="K782"/>
    </row>
    <row r="783" spans="7:11" x14ac:dyDescent="0.25">
      <c r="G783"/>
      <c r="H783"/>
      <c r="J783"/>
      <c r="K783"/>
    </row>
    <row r="784" spans="7:11" x14ac:dyDescent="0.25">
      <c r="G784"/>
      <c r="H784"/>
      <c r="J784"/>
      <c r="K784"/>
    </row>
    <row r="785" spans="7:11" x14ac:dyDescent="0.25">
      <c r="G785"/>
      <c r="H785"/>
      <c r="J785"/>
      <c r="K785"/>
    </row>
    <row r="786" spans="7:11" x14ac:dyDescent="0.25">
      <c r="G786"/>
      <c r="H786"/>
      <c r="J786"/>
      <c r="K786"/>
    </row>
    <row r="787" spans="7:11" x14ac:dyDescent="0.25">
      <c r="G787"/>
      <c r="H787"/>
      <c r="J787"/>
      <c r="K787"/>
    </row>
    <row r="788" spans="7:11" x14ac:dyDescent="0.25">
      <c r="G788"/>
      <c r="H788"/>
      <c r="J788"/>
      <c r="K788"/>
    </row>
    <row r="789" spans="7:11" x14ac:dyDescent="0.25">
      <c r="G789"/>
      <c r="H789"/>
      <c r="J789"/>
      <c r="K789"/>
    </row>
    <row r="790" spans="7:11" x14ac:dyDescent="0.25">
      <c r="G790"/>
      <c r="H790"/>
      <c r="J790"/>
      <c r="K790"/>
    </row>
    <row r="791" spans="7:11" x14ac:dyDescent="0.25">
      <c r="G791"/>
      <c r="H791"/>
      <c r="J791"/>
      <c r="K791"/>
    </row>
    <row r="792" spans="7:11" x14ac:dyDescent="0.25">
      <c r="G792"/>
      <c r="H792"/>
      <c r="J792"/>
      <c r="K792"/>
    </row>
    <row r="793" spans="7:11" x14ac:dyDescent="0.25">
      <c r="G793"/>
      <c r="H793"/>
      <c r="J793"/>
      <c r="K793"/>
    </row>
    <row r="794" spans="7:11" x14ac:dyDescent="0.25">
      <c r="G794"/>
      <c r="H794"/>
      <c r="J794"/>
      <c r="K794"/>
    </row>
    <row r="795" spans="7:11" x14ac:dyDescent="0.25">
      <c r="G795"/>
      <c r="H795"/>
      <c r="J795"/>
      <c r="K795"/>
    </row>
    <row r="796" spans="7:11" x14ac:dyDescent="0.25">
      <c r="G796"/>
      <c r="H796"/>
      <c r="J796"/>
      <c r="K796"/>
    </row>
    <row r="797" spans="7:11" x14ac:dyDescent="0.25">
      <c r="G797"/>
      <c r="H797"/>
      <c r="J797"/>
      <c r="K797"/>
    </row>
    <row r="798" spans="7:11" x14ac:dyDescent="0.25">
      <c r="G798"/>
      <c r="H798"/>
      <c r="J798"/>
      <c r="K798"/>
    </row>
    <row r="799" spans="7:11" x14ac:dyDescent="0.25">
      <c r="G799"/>
      <c r="H799"/>
      <c r="J799"/>
      <c r="K799"/>
    </row>
    <row r="800" spans="7:11" x14ac:dyDescent="0.25">
      <c r="G800"/>
      <c r="H800"/>
      <c r="J800"/>
      <c r="K800"/>
    </row>
    <row r="801" spans="7:11" x14ac:dyDescent="0.25">
      <c r="G801"/>
      <c r="H801"/>
      <c r="J801"/>
      <c r="K801"/>
    </row>
    <row r="802" spans="7:11" x14ac:dyDescent="0.25">
      <c r="G802"/>
      <c r="H802"/>
      <c r="J802"/>
      <c r="K802"/>
    </row>
    <row r="803" spans="7:11" x14ac:dyDescent="0.25">
      <c r="G803"/>
      <c r="H803"/>
      <c r="J803"/>
      <c r="K803"/>
    </row>
    <row r="804" spans="7:11" x14ac:dyDescent="0.25">
      <c r="G804"/>
      <c r="H804"/>
      <c r="J804"/>
      <c r="K804"/>
    </row>
    <row r="805" spans="7:11" x14ac:dyDescent="0.25">
      <c r="G805"/>
      <c r="H805"/>
      <c r="J805"/>
      <c r="K805"/>
    </row>
    <row r="806" spans="7:11" x14ac:dyDescent="0.25">
      <c r="G806"/>
      <c r="H806"/>
      <c r="J806"/>
      <c r="K806"/>
    </row>
    <row r="807" spans="7:11" x14ac:dyDescent="0.25">
      <c r="G807"/>
      <c r="H807"/>
      <c r="J807"/>
      <c r="K807"/>
    </row>
    <row r="808" spans="7:11" x14ac:dyDescent="0.25">
      <c r="G808"/>
      <c r="H808"/>
      <c r="J808"/>
      <c r="K808"/>
    </row>
    <row r="809" spans="7:11" x14ac:dyDescent="0.25">
      <c r="G809"/>
      <c r="H809"/>
      <c r="J809"/>
      <c r="K809"/>
    </row>
    <row r="810" spans="7:11" x14ac:dyDescent="0.25">
      <c r="G810"/>
      <c r="H810"/>
      <c r="J810"/>
      <c r="K810"/>
    </row>
    <row r="811" spans="7:11" x14ac:dyDescent="0.25">
      <c r="G811"/>
      <c r="H811"/>
      <c r="J811"/>
      <c r="K811"/>
    </row>
    <row r="812" spans="7:11" x14ac:dyDescent="0.25">
      <c r="G812"/>
      <c r="H812"/>
      <c r="J812"/>
      <c r="K812"/>
    </row>
    <row r="813" spans="7:11" x14ac:dyDescent="0.25">
      <c r="G813"/>
      <c r="H813"/>
      <c r="J813"/>
      <c r="K813"/>
    </row>
    <row r="814" spans="7:11" x14ac:dyDescent="0.25">
      <c r="G814"/>
      <c r="H814"/>
      <c r="J814"/>
      <c r="K814"/>
    </row>
    <row r="815" spans="7:11" x14ac:dyDescent="0.25">
      <c r="G815"/>
      <c r="H815"/>
      <c r="J815"/>
      <c r="K815"/>
    </row>
    <row r="816" spans="7:11" x14ac:dyDescent="0.25">
      <c r="G816"/>
      <c r="H816"/>
      <c r="J816"/>
      <c r="K816"/>
    </row>
    <row r="817" spans="7:11" x14ac:dyDescent="0.25">
      <c r="G817"/>
      <c r="H817"/>
      <c r="J817"/>
      <c r="K817"/>
    </row>
    <row r="818" spans="7:11" x14ac:dyDescent="0.25">
      <c r="G818"/>
      <c r="H818"/>
      <c r="J818"/>
      <c r="K818"/>
    </row>
    <row r="819" spans="7:11" x14ac:dyDescent="0.25">
      <c r="G819"/>
      <c r="H819"/>
      <c r="J819"/>
      <c r="K819"/>
    </row>
    <row r="820" spans="7:11" x14ac:dyDescent="0.25">
      <c r="G820"/>
      <c r="H820"/>
      <c r="J820"/>
      <c r="K820"/>
    </row>
    <row r="821" spans="7:11" x14ac:dyDescent="0.25">
      <c r="G821"/>
      <c r="H821"/>
      <c r="J821"/>
      <c r="K821"/>
    </row>
    <row r="822" spans="7:11" x14ac:dyDescent="0.25">
      <c r="G822"/>
      <c r="H822"/>
      <c r="J822"/>
      <c r="K822"/>
    </row>
    <row r="823" spans="7:11" x14ac:dyDescent="0.25">
      <c r="G823"/>
      <c r="H823"/>
      <c r="J823"/>
      <c r="K823"/>
    </row>
    <row r="824" spans="7:11" x14ac:dyDescent="0.25">
      <c r="G824"/>
      <c r="H824"/>
      <c r="J824"/>
      <c r="K824"/>
    </row>
    <row r="825" spans="7:11" x14ac:dyDescent="0.25">
      <c r="G825"/>
      <c r="H825"/>
      <c r="J825"/>
      <c r="K825"/>
    </row>
    <row r="826" spans="7:11" x14ac:dyDescent="0.25">
      <c r="G826"/>
      <c r="H826"/>
      <c r="J826"/>
      <c r="K826"/>
    </row>
    <row r="827" spans="7:11" x14ac:dyDescent="0.25">
      <c r="G827"/>
      <c r="H827"/>
      <c r="J827"/>
      <c r="K827"/>
    </row>
    <row r="828" spans="7:11" x14ac:dyDescent="0.25">
      <c r="G828"/>
      <c r="H828"/>
      <c r="J828"/>
      <c r="K828"/>
    </row>
    <row r="829" spans="7:11" x14ac:dyDescent="0.25">
      <c r="G829"/>
      <c r="H829"/>
      <c r="J829"/>
      <c r="K829"/>
    </row>
    <row r="830" spans="7:11" x14ac:dyDescent="0.25">
      <c r="G830"/>
      <c r="H830"/>
      <c r="J830"/>
      <c r="K830"/>
    </row>
    <row r="831" spans="7:11" x14ac:dyDescent="0.25">
      <c r="G831"/>
      <c r="H831"/>
      <c r="J831"/>
      <c r="K831"/>
    </row>
    <row r="832" spans="7:11" x14ac:dyDescent="0.25">
      <c r="G832"/>
      <c r="H832"/>
      <c r="J832"/>
      <c r="K832"/>
    </row>
    <row r="833" spans="7:11" x14ac:dyDescent="0.25">
      <c r="G833"/>
      <c r="H833"/>
      <c r="J833"/>
      <c r="K833"/>
    </row>
    <row r="834" spans="7:11" x14ac:dyDescent="0.25">
      <c r="G834"/>
      <c r="H834"/>
      <c r="J834"/>
      <c r="K834"/>
    </row>
    <row r="835" spans="7:11" x14ac:dyDescent="0.25">
      <c r="G835"/>
      <c r="H835"/>
      <c r="J835"/>
      <c r="K835"/>
    </row>
    <row r="836" spans="7:11" x14ac:dyDescent="0.25">
      <c r="G836"/>
      <c r="H836"/>
      <c r="J836"/>
      <c r="K836"/>
    </row>
    <row r="837" spans="7:11" x14ac:dyDescent="0.25">
      <c r="G837"/>
      <c r="H837"/>
      <c r="J837"/>
      <c r="K837"/>
    </row>
    <row r="838" spans="7:11" x14ac:dyDescent="0.25">
      <c r="G838"/>
      <c r="H838"/>
      <c r="J838"/>
      <c r="K838"/>
    </row>
    <row r="839" spans="7:11" x14ac:dyDescent="0.25">
      <c r="G839"/>
      <c r="H839"/>
      <c r="J839"/>
      <c r="K839"/>
    </row>
    <row r="840" spans="7:11" x14ac:dyDescent="0.25">
      <c r="G840"/>
      <c r="H840"/>
      <c r="J840"/>
      <c r="K840"/>
    </row>
    <row r="841" spans="7:11" x14ac:dyDescent="0.25">
      <c r="G841"/>
      <c r="H841"/>
      <c r="J841"/>
      <c r="K841"/>
    </row>
    <row r="842" spans="7:11" x14ac:dyDescent="0.25">
      <c r="G842"/>
      <c r="H842"/>
      <c r="J842"/>
      <c r="K842"/>
    </row>
    <row r="843" spans="7:11" x14ac:dyDescent="0.25">
      <c r="G843"/>
      <c r="H843"/>
      <c r="J843"/>
      <c r="K843"/>
    </row>
    <row r="844" spans="7:11" x14ac:dyDescent="0.25">
      <c r="G844"/>
      <c r="H844"/>
      <c r="J844"/>
      <c r="K844"/>
    </row>
    <row r="845" spans="7:11" x14ac:dyDescent="0.25">
      <c r="G845"/>
      <c r="H845"/>
      <c r="J845"/>
      <c r="K845"/>
    </row>
    <row r="846" spans="7:11" x14ac:dyDescent="0.25">
      <c r="G846"/>
      <c r="H846"/>
      <c r="J846"/>
      <c r="K846"/>
    </row>
    <row r="847" spans="7:11" x14ac:dyDescent="0.25">
      <c r="G847"/>
      <c r="H847"/>
      <c r="J847"/>
      <c r="K847"/>
    </row>
    <row r="848" spans="7:11" x14ac:dyDescent="0.25">
      <c r="G848"/>
      <c r="H848"/>
      <c r="J848"/>
      <c r="K848"/>
    </row>
    <row r="849" spans="7:11" x14ac:dyDescent="0.25">
      <c r="G849"/>
      <c r="H849"/>
      <c r="J849"/>
      <c r="K849"/>
    </row>
    <row r="850" spans="7:11" x14ac:dyDescent="0.25">
      <c r="G850"/>
      <c r="H850"/>
      <c r="J850"/>
      <c r="K850"/>
    </row>
    <row r="851" spans="7:11" x14ac:dyDescent="0.25">
      <c r="G851"/>
      <c r="H851"/>
      <c r="J851"/>
      <c r="K851"/>
    </row>
    <row r="852" spans="7:11" x14ac:dyDescent="0.25">
      <c r="G852"/>
      <c r="H852"/>
      <c r="J852"/>
      <c r="K852"/>
    </row>
    <row r="853" spans="7:11" x14ac:dyDescent="0.25">
      <c r="G853"/>
      <c r="H853"/>
      <c r="J853"/>
      <c r="K853"/>
    </row>
    <row r="854" spans="7:11" x14ac:dyDescent="0.25">
      <c r="G854"/>
      <c r="H854"/>
      <c r="J854"/>
      <c r="K854"/>
    </row>
    <row r="855" spans="7:11" x14ac:dyDescent="0.25">
      <c r="G855"/>
      <c r="H855"/>
      <c r="J855"/>
      <c r="K855"/>
    </row>
    <row r="856" spans="7:11" x14ac:dyDescent="0.25">
      <c r="G856"/>
      <c r="H856"/>
      <c r="J856"/>
      <c r="K856"/>
    </row>
    <row r="857" spans="7:11" x14ac:dyDescent="0.25">
      <c r="G857"/>
      <c r="H857"/>
      <c r="J857"/>
      <c r="K857"/>
    </row>
    <row r="858" spans="7:11" x14ac:dyDescent="0.25">
      <c r="G858"/>
      <c r="H858"/>
      <c r="J858"/>
      <c r="K858"/>
    </row>
    <row r="859" spans="7:11" x14ac:dyDescent="0.25">
      <c r="G859"/>
      <c r="H859"/>
      <c r="J859"/>
      <c r="K859"/>
    </row>
    <row r="860" spans="7:11" x14ac:dyDescent="0.25">
      <c r="G860"/>
      <c r="H860"/>
      <c r="J860"/>
      <c r="K860"/>
    </row>
    <row r="861" spans="7:11" x14ac:dyDescent="0.25">
      <c r="G861"/>
      <c r="H861"/>
      <c r="J861"/>
      <c r="K861"/>
    </row>
    <row r="862" spans="7:11" x14ac:dyDescent="0.25">
      <c r="G862"/>
      <c r="H862"/>
      <c r="J862"/>
      <c r="K862"/>
    </row>
    <row r="863" spans="7:11" x14ac:dyDescent="0.25">
      <c r="G863"/>
      <c r="H863"/>
      <c r="J863"/>
      <c r="K863"/>
    </row>
    <row r="864" spans="7:11" x14ac:dyDescent="0.25">
      <c r="G864"/>
      <c r="H864"/>
      <c r="J864"/>
      <c r="K86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82DF1-7B04-4E44-A4B0-6F02BF5B92BC}">
  <sheetPr>
    <tabColor theme="7"/>
  </sheetPr>
  <dimension ref="A3:E205"/>
  <sheetViews>
    <sheetView topLeftCell="A193" workbookViewId="0">
      <selection activeCell="F213" sqref="F213"/>
    </sheetView>
  </sheetViews>
  <sheetFormatPr defaultRowHeight="15" x14ac:dyDescent="0.25"/>
  <cols>
    <col min="1" max="1" width="11.28515625" style="44" bestFit="1" customWidth="1"/>
    <col min="2" max="2" width="32.28515625" style="44" bestFit="1" customWidth="1"/>
    <col min="4" max="4" width="13.5703125" style="44" customWidth="1"/>
    <col min="5" max="5" width="32.28515625" style="44" bestFit="1" customWidth="1"/>
  </cols>
  <sheetData>
    <row r="3" spans="1:5" x14ac:dyDescent="0.25">
      <c r="A3" s="42" t="s">
        <v>1300</v>
      </c>
      <c r="B3" s="44" t="s">
        <v>1336</v>
      </c>
      <c r="D3" s="42" t="s">
        <v>1300</v>
      </c>
      <c r="E3" s="44" t="s">
        <v>1336</v>
      </c>
    </row>
    <row r="4" spans="1:5" x14ac:dyDescent="0.25">
      <c r="A4" s="43">
        <v>1.2676978194219573E-3</v>
      </c>
      <c r="B4" s="44">
        <v>7.1528389485326748E-4</v>
      </c>
      <c r="D4" s="43">
        <v>1.4843447501919581E-2</v>
      </c>
      <c r="E4" s="44">
        <v>2.1961221463548323E-3</v>
      </c>
    </row>
    <row r="5" spans="1:5" x14ac:dyDescent="0.25">
      <c r="A5" s="43">
        <v>1.2783228404333515E-3</v>
      </c>
      <c r="B5" s="44">
        <v>7.0067342846931717E-4</v>
      </c>
      <c r="D5" s="43">
        <v>1.4982066838735628E-2</v>
      </c>
      <c r="E5" s="44">
        <v>2.373270600722567E-3</v>
      </c>
    </row>
    <row r="6" spans="1:5" x14ac:dyDescent="0.25">
      <c r="A6" s="43">
        <v>2.0960033027930831E-3</v>
      </c>
      <c r="B6" s="44">
        <v>6.5159876583470325E-4</v>
      </c>
      <c r="D6" s="43">
        <v>1.5016145779846873E-2</v>
      </c>
      <c r="E6" s="44">
        <v>1.3147829035728753E-4</v>
      </c>
    </row>
    <row r="7" spans="1:5" x14ac:dyDescent="0.25">
      <c r="A7" s="43">
        <v>2.2847230826415561E-3</v>
      </c>
      <c r="B7" s="44">
        <v>9.5375582523401614E-4</v>
      </c>
      <c r="D7" s="43">
        <v>1.5210551508359017E-2</v>
      </c>
      <c r="E7" s="44">
        <v>2.2209157809692554E-3</v>
      </c>
    </row>
    <row r="8" spans="1:5" x14ac:dyDescent="0.25">
      <c r="A8" s="43">
        <v>2.3474842322595245E-3</v>
      </c>
      <c r="B8" s="44">
        <v>5.0164984595072858E-4</v>
      </c>
      <c r="D8" s="43">
        <v>1.5613550386713724E-2</v>
      </c>
      <c r="E8" s="44">
        <v>2.074575396521778E-3</v>
      </c>
    </row>
    <row r="9" spans="1:5" x14ac:dyDescent="0.25">
      <c r="A9" s="43">
        <v>2.3833768687002849E-3</v>
      </c>
      <c r="B9" s="44">
        <v>1.2551954679958075E-4</v>
      </c>
      <c r="D9" s="43">
        <v>1.5698798617935144E-2</v>
      </c>
      <c r="E9" s="44">
        <v>1.3923868755159113E-3</v>
      </c>
    </row>
    <row r="10" spans="1:5" x14ac:dyDescent="0.25">
      <c r="A10" s="43">
        <v>2.4354050279329609E-3</v>
      </c>
      <c r="B10" s="44">
        <v>3.5229033963978928E-4</v>
      </c>
      <c r="D10" s="43">
        <v>1.5710208516367834E-2</v>
      </c>
      <c r="E10" s="44">
        <v>5.1568140265341521E-4</v>
      </c>
    </row>
    <row r="11" spans="1:5" x14ac:dyDescent="0.25">
      <c r="A11" s="43">
        <v>2.5140066082459415E-3</v>
      </c>
      <c r="B11" s="44">
        <v>5.9748493781061791E-4</v>
      </c>
      <c r="D11" s="43">
        <v>1.5737678316605337E-2</v>
      </c>
      <c r="E11" s="44">
        <v>1.8883372957561706E-3</v>
      </c>
    </row>
    <row r="12" spans="1:5" x14ac:dyDescent="0.25">
      <c r="A12" s="43">
        <v>2.6207627726331601E-3</v>
      </c>
      <c r="B12" s="44">
        <v>2.1920290227180417E-3</v>
      </c>
      <c r="D12" s="43">
        <v>1.5783469712836479E-2</v>
      </c>
      <c r="E12" s="44">
        <v>1.8291684530932207E-3</v>
      </c>
    </row>
    <row r="13" spans="1:5" x14ac:dyDescent="0.25">
      <c r="A13" s="43">
        <v>2.6799988910349419E-3</v>
      </c>
      <c r="B13" s="44">
        <v>1.2112297548171919E-3</v>
      </c>
      <c r="D13" s="43">
        <v>1.5816476319232761E-2</v>
      </c>
      <c r="E13" s="44">
        <v>1.0561289737331086E-3</v>
      </c>
    </row>
    <row r="14" spans="1:5" x14ac:dyDescent="0.25">
      <c r="A14" s="43">
        <v>2.7032847880817819E-3</v>
      </c>
      <c r="B14" s="44">
        <v>1.1180429775720579E-4</v>
      </c>
      <c r="D14" s="43">
        <v>1.5846434320333627E-2</v>
      </c>
      <c r="E14" s="44">
        <v>1.461106363677618E-3</v>
      </c>
    </row>
    <row r="15" spans="1:5" x14ac:dyDescent="0.25">
      <c r="A15" s="43">
        <v>2.8389897018378362E-3</v>
      </c>
      <c r="B15" s="44">
        <v>0</v>
      </c>
      <c r="D15" s="43">
        <v>1.5966164346194741E-2</v>
      </c>
      <c r="E15" s="44">
        <v>2.1714843371389522E-3</v>
      </c>
    </row>
    <row r="16" spans="1:5" x14ac:dyDescent="0.25">
      <c r="A16" s="43">
        <v>2.8418149575685698E-3</v>
      </c>
      <c r="B16" s="44">
        <v>5.6031821288044501E-4</v>
      </c>
      <c r="D16" s="43">
        <v>1.597328850532112E-2</v>
      </c>
      <c r="E16" s="44">
        <v>1.929561543560709E-3</v>
      </c>
    </row>
    <row r="17" spans="1:5" x14ac:dyDescent="0.25">
      <c r="A17" s="43">
        <v>3.1222761977985417E-3</v>
      </c>
      <c r="B17" s="44">
        <v>1.8157279443980527E-3</v>
      </c>
      <c r="D17" s="43">
        <v>1.6090416463882269E-2</v>
      </c>
      <c r="E17" s="44">
        <v>1.1310361324047631E-3</v>
      </c>
    </row>
    <row r="18" spans="1:5" x14ac:dyDescent="0.25">
      <c r="A18" s="43">
        <v>3.4809054423315254E-3</v>
      </c>
      <c r="B18" s="44">
        <v>2.331129252619957E-3</v>
      </c>
      <c r="D18" s="43">
        <v>1.6206965472442911E-2</v>
      </c>
      <c r="E18" s="44">
        <v>2.2272930310072462E-3</v>
      </c>
    </row>
    <row r="19" spans="1:5" x14ac:dyDescent="0.25">
      <c r="A19" s="43">
        <v>3.7019558886292234E-3</v>
      </c>
      <c r="B19" s="44">
        <v>2.52255234917623E-3</v>
      </c>
      <c r="D19" s="43">
        <v>1.6233935711526617E-2</v>
      </c>
      <c r="E19" s="44">
        <v>2.4797396101618836E-3</v>
      </c>
    </row>
    <row r="20" spans="1:5" x14ac:dyDescent="0.25">
      <c r="A20" s="43">
        <v>3.7366224015240655E-3</v>
      </c>
      <c r="B20" s="44">
        <v>3.4685279757480528E-4</v>
      </c>
      <c r="D20" s="43">
        <v>1.6365193059954524E-2</v>
      </c>
      <c r="E20" s="44">
        <v>2.3592011496754188E-3</v>
      </c>
    </row>
    <row r="21" spans="1:5" x14ac:dyDescent="0.25">
      <c r="A21" s="43">
        <v>3.7864774878680393E-3</v>
      </c>
      <c r="B21" s="44">
        <v>1.4450534397380128E-4</v>
      </c>
      <c r="D21" s="43">
        <v>1.641831437545618E-2</v>
      </c>
      <c r="E21" s="44">
        <v>1.8798827196161E-3</v>
      </c>
    </row>
    <row r="22" spans="1:5" x14ac:dyDescent="0.25">
      <c r="A22" s="43">
        <v>3.8765381339755075E-3</v>
      </c>
      <c r="B22" s="44">
        <v>6.7061293473025469E-4</v>
      </c>
      <c r="D22" s="43">
        <v>1.6459389560811076E-2</v>
      </c>
      <c r="E22" s="44">
        <v>1.8609479440956046E-3</v>
      </c>
    </row>
    <row r="23" spans="1:5" x14ac:dyDescent="0.25">
      <c r="A23" s="43">
        <v>4.1341726956685143E-3</v>
      </c>
      <c r="B23" s="44">
        <v>9.2379907973737924E-4</v>
      </c>
      <c r="D23" s="43">
        <v>1.6503989111250478E-2</v>
      </c>
      <c r="E23" s="44">
        <v>1.3409105414341304E-3</v>
      </c>
    </row>
    <row r="24" spans="1:5" x14ac:dyDescent="0.25">
      <c r="A24" s="43">
        <v>4.1767002707372488E-3</v>
      </c>
      <c r="B24" s="44">
        <v>8.6678544776621518E-4</v>
      </c>
      <c r="D24" s="43">
        <v>1.6531029428780809E-2</v>
      </c>
      <c r="E24" s="44">
        <v>2.1564566751446921E-3</v>
      </c>
    </row>
    <row r="25" spans="1:5" x14ac:dyDescent="0.25">
      <c r="A25" s="43">
        <v>4.2298865401462996E-3</v>
      </c>
      <c r="B25" s="44">
        <v>7.5541881153083916E-4</v>
      </c>
      <c r="D25" s="43">
        <v>1.6692421520501044E-2</v>
      </c>
      <c r="E25" s="44">
        <v>1.6775868505416053E-3</v>
      </c>
    </row>
    <row r="26" spans="1:5" x14ac:dyDescent="0.25">
      <c r="A26" s="43">
        <v>4.4400838960609902E-3</v>
      </c>
      <c r="B26" s="44">
        <v>1.3449632562282871E-3</v>
      </c>
      <c r="D26" s="43">
        <v>1.6768464163253744E-2</v>
      </c>
      <c r="E26" s="44">
        <v>1.0910752925996782E-3</v>
      </c>
    </row>
    <row r="27" spans="1:5" x14ac:dyDescent="0.25">
      <c r="A27" s="43">
        <v>4.4902563648830983E-3</v>
      </c>
      <c r="B27" s="44">
        <v>1.6041041637584997E-3</v>
      </c>
      <c r="D27" s="43">
        <v>1.6792549681014887E-2</v>
      </c>
      <c r="E27" s="44">
        <v>1.3242624486246631E-3</v>
      </c>
    </row>
    <row r="28" spans="1:5" x14ac:dyDescent="0.25">
      <c r="A28" s="43">
        <v>4.6561218848498341E-3</v>
      </c>
      <c r="B28" s="44">
        <v>7.7551085699088828E-4</v>
      </c>
      <c r="D28" s="43">
        <v>1.684477932586384E-2</v>
      </c>
      <c r="E28" s="44">
        <v>1.8678106291481339E-3</v>
      </c>
    </row>
    <row r="29" spans="1:5" x14ac:dyDescent="0.25">
      <c r="A29" s="43">
        <v>4.7191121319827348E-3</v>
      </c>
      <c r="B29" s="44">
        <v>2.4940171747434682E-3</v>
      </c>
      <c r="D29" s="43">
        <v>1.6875353054274549E-2</v>
      </c>
      <c r="E29" s="44">
        <v>2.9064904774240121E-3</v>
      </c>
    </row>
    <row r="30" spans="1:5" x14ac:dyDescent="0.25">
      <c r="A30" s="43">
        <v>4.7937854551029797E-3</v>
      </c>
      <c r="B30" s="44">
        <v>1.8651457190436496E-3</v>
      </c>
      <c r="D30" s="43">
        <v>1.6887753032331344E-2</v>
      </c>
      <c r="E30" s="44">
        <v>2.0450469350862944E-3</v>
      </c>
    </row>
    <row r="31" spans="1:5" x14ac:dyDescent="0.25">
      <c r="A31" s="43">
        <v>4.8142448889865906E-3</v>
      </c>
      <c r="B31" s="44">
        <v>1.5105696278156523E-3</v>
      </c>
      <c r="D31" s="43">
        <v>1.6930212880757346E-2</v>
      </c>
      <c r="E31" s="44">
        <v>1.7830969065174556E-3</v>
      </c>
    </row>
    <row r="32" spans="1:5" x14ac:dyDescent="0.25">
      <c r="A32" s="43">
        <v>5.0132166621091974E-3</v>
      </c>
      <c r="B32" s="44">
        <v>6.2901581614907987E-4</v>
      </c>
      <c r="D32" s="43">
        <v>1.7065303856055449E-2</v>
      </c>
      <c r="E32" s="44">
        <v>2.065063530953109E-3</v>
      </c>
    </row>
    <row r="33" spans="1:5" x14ac:dyDescent="0.25">
      <c r="A33" s="43">
        <v>5.0774116305480821E-3</v>
      </c>
      <c r="B33" s="44">
        <v>2.4915565789452279E-3</v>
      </c>
      <c r="D33" s="43">
        <v>1.7085772959636578E-2</v>
      </c>
      <c r="E33" s="44">
        <v>2.5241885800958391E-3</v>
      </c>
    </row>
    <row r="34" spans="1:5" x14ac:dyDescent="0.25">
      <c r="A34" s="43">
        <v>5.1133663822755544E-3</v>
      </c>
      <c r="B34" s="44">
        <v>5.9989299837136549E-4</v>
      </c>
      <c r="D34" s="43">
        <v>1.7137272006596645E-2</v>
      </c>
      <c r="E34" s="44">
        <v>1.9783826714340289E-3</v>
      </c>
    </row>
    <row r="35" spans="1:5" x14ac:dyDescent="0.25">
      <c r="A35" s="43">
        <v>5.2576776233754551E-3</v>
      </c>
      <c r="B35" s="44">
        <v>1.0893037719528107E-3</v>
      </c>
      <c r="D35" s="43">
        <v>1.7247019355916396E-2</v>
      </c>
      <c r="E35" s="44">
        <v>0</v>
      </c>
    </row>
    <row r="36" spans="1:5" x14ac:dyDescent="0.25">
      <c r="A36" s="43">
        <v>5.2986228932621858E-3</v>
      </c>
      <c r="B36" s="44">
        <v>3.7866626412479338E-4</v>
      </c>
      <c r="D36" s="43">
        <v>1.7313799815592664E-2</v>
      </c>
      <c r="E36" s="44">
        <v>0</v>
      </c>
    </row>
    <row r="37" spans="1:5" x14ac:dyDescent="0.25">
      <c r="A37" s="43">
        <v>5.4263700714819903E-3</v>
      </c>
      <c r="B37" s="44">
        <v>2.0806976529293529E-4</v>
      </c>
      <c r="D37" s="43">
        <v>1.731425549983176E-2</v>
      </c>
      <c r="E37" s="44">
        <v>2.2362370217242199E-3</v>
      </c>
    </row>
    <row r="38" spans="1:5" x14ac:dyDescent="0.25">
      <c r="A38" s="43">
        <v>5.4940456262853321E-3</v>
      </c>
      <c r="B38" s="44">
        <v>1.8286120889206186E-3</v>
      </c>
      <c r="D38" s="43">
        <v>1.7318047715412604E-2</v>
      </c>
      <c r="E38" s="44">
        <v>2.6799466699591562E-3</v>
      </c>
    </row>
    <row r="39" spans="1:5" x14ac:dyDescent="0.25">
      <c r="A39" s="43">
        <v>5.661560512407059E-3</v>
      </c>
      <c r="B39" s="44">
        <v>2.8591703784938433E-4</v>
      </c>
      <c r="D39" s="43">
        <v>1.7418151013596232E-2</v>
      </c>
      <c r="E39" s="44">
        <v>2.3765417801882983E-3</v>
      </c>
    </row>
    <row r="40" spans="1:5" x14ac:dyDescent="0.25">
      <c r="A40" s="43">
        <v>5.6657117807645159E-3</v>
      </c>
      <c r="B40" s="44">
        <v>2.4401869254781243E-3</v>
      </c>
      <c r="D40" s="43">
        <v>1.7430879099134752E-2</v>
      </c>
      <c r="E40" s="44">
        <v>7.762834073377742E-4</v>
      </c>
    </row>
    <row r="41" spans="1:5" x14ac:dyDescent="0.25">
      <c r="A41" s="43">
        <v>5.6683514663468399E-3</v>
      </c>
      <c r="B41" s="44">
        <v>1.2882577814292038E-3</v>
      </c>
      <c r="D41" s="43">
        <v>1.7491775655941587E-2</v>
      </c>
      <c r="E41" s="44">
        <v>1.8963814708933902E-3</v>
      </c>
    </row>
    <row r="42" spans="1:5" x14ac:dyDescent="0.25">
      <c r="A42" s="43">
        <v>5.6710542502152782E-3</v>
      </c>
      <c r="B42" s="44">
        <v>1.7404893965180549E-3</v>
      </c>
      <c r="D42" s="43">
        <v>1.7530812415306189E-2</v>
      </c>
      <c r="E42" s="44">
        <v>1.0665616051892866E-3</v>
      </c>
    </row>
    <row r="43" spans="1:5" x14ac:dyDescent="0.25">
      <c r="A43" s="43">
        <v>5.947732694344305E-3</v>
      </c>
      <c r="B43" s="44">
        <v>4.2856844479868475E-4</v>
      </c>
      <c r="D43" s="43">
        <v>1.7616120865880568E-2</v>
      </c>
      <c r="E43" s="44">
        <v>2.6361558285611553E-3</v>
      </c>
    </row>
    <row r="44" spans="1:5" x14ac:dyDescent="0.25">
      <c r="A44" s="43">
        <v>6.0842818975775127E-3</v>
      </c>
      <c r="B44" s="44">
        <v>0</v>
      </c>
      <c r="D44" s="43">
        <v>1.7616142740348766E-2</v>
      </c>
      <c r="E44" s="44">
        <v>1.7634520724395444E-3</v>
      </c>
    </row>
    <row r="45" spans="1:5" x14ac:dyDescent="0.25">
      <c r="A45" s="43">
        <v>6.0928765387079989E-3</v>
      </c>
      <c r="B45" s="44">
        <v>2.2176538929529598E-3</v>
      </c>
      <c r="D45" s="43">
        <v>1.7650369566931265E-2</v>
      </c>
      <c r="E45" s="44">
        <v>2.5934071792230512E-3</v>
      </c>
    </row>
    <row r="46" spans="1:5" x14ac:dyDescent="0.25">
      <c r="A46" s="43">
        <v>6.2587233493840971E-3</v>
      </c>
      <c r="B46" s="44">
        <v>6.4820568934296325E-4</v>
      </c>
      <c r="D46" s="43">
        <v>1.7769897386320777E-2</v>
      </c>
      <c r="E46" s="44">
        <v>1.0809320313804589E-3</v>
      </c>
    </row>
    <row r="47" spans="1:5" x14ac:dyDescent="0.25">
      <c r="A47" s="43">
        <v>6.345753483158063E-3</v>
      </c>
      <c r="B47" s="44">
        <v>1.4453150237868266E-3</v>
      </c>
      <c r="D47" s="43">
        <v>1.7805636121031983E-2</v>
      </c>
      <c r="E47" s="44">
        <v>1.7700886370081075E-3</v>
      </c>
    </row>
    <row r="48" spans="1:5" x14ac:dyDescent="0.25">
      <c r="A48" s="43">
        <v>6.427314385791894E-3</v>
      </c>
      <c r="B48" s="44">
        <v>2.1591391339541795E-4</v>
      </c>
      <c r="D48" s="43">
        <v>1.7908688174918114E-2</v>
      </c>
      <c r="E48" s="44">
        <v>2.3748157787058044E-3</v>
      </c>
    </row>
    <row r="49" spans="1:5" x14ac:dyDescent="0.25">
      <c r="A49" s="43">
        <v>6.4709144998907507E-3</v>
      </c>
      <c r="B49" s="44">
        <v>2.5652052076949176E-4</v>
      </c>
      <c r="D49" s="43">
        <v>1.8105576048720918E-2</v>
      </c>
      <c r="E49" s="44">
        <v>2.3156483432384758E-3</v>
      </c>
    </row>
    <row r="50" spans="1:5" x14ac:dyDescent="0.25">
      <c r="A50" s="43">
        <v>6.514151931845279E-3</v>
      </c>
      <c r="B50" s="44">
        <v>1.1471488294479146E-3</v>
      </c>
      <c r="D50" s="43">
        <v>1.8210202065859743E-2</v>
      </c>
      <c r="E50" s="44">
        <v>1.6984028480909298E-3</v>
      </c>
    </row>
    <row r="51" spans="1:5" x14ac:dyDescent="0.25">
      <c r="A51" s="43">
        <v>6.5415030394319219E-3</v>
      </c>
      <c r="B51" s="44">
        <v>1.4222474916387254E-3</v>
      </c>
      <c r="D51" s="43">
        <v>1.8397082689782823E-2</v>
      </c>
      <c r="E51" s="44">
        <v>2.0891653067856321E-3</v>
      </c>
    </row>
    <row r="52" spans="1:5" x14ac:dyDescent="0.25">
      <c r="A52" s="43">
        <v>6.5493810227624768E-3</v>
      </c>
      <c r="B52" s="44">
        <v>2.3439352870295101E-3</v>
      </c>
      <c r="D52" s="43">
        <v>1.8406568087830723E-2</v>
      </c>
      <c r="E52" s="44">
        <v>2.1470036210007714E-3</v>
      </c>
    </row>
    <row r="53" spans="1:5" x14ac:dyDescent="0.25">
      <c r="A53" s="43">
        <v>6.9545434194664205E-3</v>
      </c>
      <c r="B53" s="44">
        <v>1.7991610907917609E-3</v>
      </c>
      <c r="D53" s="43">
        <v>1.8496921423733301E-2</v>
      </c>
      <c r="E53" s="44">
        <v>4.2737753151912781E-4</v>
      </c>
    </row>
    <row r="54" spans="1:5" x14ac:dyDescent="0.25">
      <c r="A54" s="43">
        <v>6.9832314684218771E-3</v>
      </c>
      <c r="B54" s="44">
        <v>2.0141310215354719E-3</v>
      </c>
      <c r="D54" s="43">
        <v>1.8517734492292961E-2</v>
      </c>
      <c r="E54" s="44">
        <v>2.1013908654713078E-3</v>
      </c>
    </row>
    <row r="55" spans="1:5" x14ac:dyDescent="0.25">
      <c r="A55" s="43">
        <v>7.0230005041790047E-3</v>
      </c>
      <c r="B55" s="44">
        <v>0</v>
      </c>
      <c r="D55" s="43">
        <v>1.8528182722012503E-2</v>
      </c>
      <c r="E55" s="44">
        <v>1.9637171308075751E-3</v>
      </c>
    </row>
    <row r="56" spans="1:5" x14ac:dyDescent="0.25">
      <c r="A56" s="43">
        <v>7.0402655283620906E-3</v>
      </c>
      <c r="B56" s="44">
        <v>1.9508157139370421E-3</v>
      </c>
      <c r="D56" s="43">
        <v>1.853181505602524E-2</v>
      </c>
      <c r="E56" s="44">
        <v>1.7386572562582976E-3</v>
      </c>
    </row>
    <row r="57" spans="1:5" x14ac:dyDescent="0.25">
      <c r="A57" s="43">
        <v>7.0655554173404654E-3</v>
      </c>
      <c r="B57" s="44">
        <v>1.7562032782148258E-3</v>
      </c>
      <c r="D57" s="43">
        <v>1.8586552173402639E-2</v>
      </c>
      <c r="E57" s="44">
        <v>7.3483838394304264E-4</v>
      </c>
    </row>
    <row r="58" spans="1:5" x14ac:dyDescent="0.25">
      <c r="A58" s="43">
        <v>7.1230750421271416E-3</v>
      </c>
      <c r="B58" s="44">
        <v>1.7003871220710991E-3</v>
      </c>
      <c r="D58" s="43">
        <v>1.8603694507125804E-2</v>
      </c>
      <c r="E58" s="44">
        <v>1.6650946428852964E-3</v>
      </c>
    </row>
    <row r="59" spans="1:5" x14ac:dyDescent="0.25">
      <c r="A59" s="43">
        <v>7.2201413934710849E-3</v>
      </c>
      <c r="B59" s="44">
        <v>1.9834252422187108E-3</v>
      </c>
      <c r="D59" s="43">
        <v>1.8746360041102951E-2</v>
      </c>
      <c r="E59" s="44">
        <v>2.2098733377905184E-3</v>
      </c>
    </row>
    <row r="60" spans="1:5" x14ac:dyDescent="0.25">
      <c r="A60" s="43">
        <v>7.2371762315896395E-3</v>
      </c>
      <c r="B60" s="44">
        <v>7.9995755327268354E-4</v>
      </c>
      <c r="D60" s="43">
        <v>1.8963923446645121E-2</v>
      </c>
      <c r="E60" s="44">
        <v>8.6531048913642016E-4</v>
      </c>
    </row>
    <row r="61" spans="1:5" x14ac:dyDescent="0.25">
      <c r="A61" s="43">
        <v>7.2380049569965733E-3</v>
      </c>
      <c r="B61" s="44">
        <v>1.5080036004281533E-3</v>
      </c>
      <c r="D61" s="43">
        <v>1.9117003517074831E-2</v>
      </c>
      <c r="E61" s="44">
        <v>0</v>
      </c>
    </row>
    <row r="62" spans="1:5" x14ac:dyDescent="0.25">
      <c r="A62" s="43">
        <v>7.2735507849706589E-3</v>
      </c>
      <c r="B62" s="44">
        <v>1.53505077261791E-3</v>
      </c>
      <c r="D62" s="43">
        <v>1.9297934903490792E-2</v>
      </c>
      <c r="E62" s="44">
        <v>1.81476118455501E-3</v>
      </c>
    </row>
    <row r="63" spans="1:5" x14ac:dyDescent="0.25">
      <c r="A63" s="43">
        <v>7.2967947447836494E-3</v>
      </c>
      <c r="B63" s="44">
        <v>1.2757733532262603E-3</v>
      </c>
      <c r="D63" s="43">
        <v>1.9355402121160322E-2</v>
      </c>
      <c r="E63" s="44">
        <v>2.0700050079030191E-3</v>
      </c>
    </row>
    <row r="64" spans="1:5" x14ac:dyDescent="0.25">
      <c r="A64" s="43">
        <v>7.5269250937840346E-3</v>
      </c>
      <c r="B64" s="44">
        <v>1.4967195555261497E-3</v>
      </c>
      <c r="D64" s="43">
        <v>1.9411075300322298E-2</v>
      </c>
      <c r="E64" s="44">
        <v>2.3005177987521614E-3</v>
      </c>
    </row>
    <row r="65" spans="1:5" x14ac:dyDescent="0.25">
      <c r="A65" s="43">
        <v>7.6391665862301956E-3</v>
      </c>
      <c r="B65" s="44">
        <v>1.1679740923871205E-3</v>
      </c>
      <c r="D65" s="43">
        <v>1.9471634062963369E-2</v>
      </c>
      <c r="E65" s="44">
        <v>1.3952567786537644E-3</v>
      </c>
    </row>
    <row r="66" spans="1:5" x14ac:dyDescent="0.25">
      <c r="A66" s="43">
        <v>7.756836659275684E-3</v>
      </c>
      <c r="B66" s="44">
        <v>1.3340936943874919E-3</v>
      </c>
      <c r="D66" s="43">
        <v>1.9492409127111199E-2</v>
      </c>
      <c r="E66" s="44">
        <v>2.1587643047572885E-3</v>
      </c>
    </row>
    <row r="67" spans="1:5" x14ac:dyDescent="0.25">
      <c r="A67" s="43">
        <v>7.9354482918758892E-3</v>
      </c>
      <c r="B67" s="44">
        <v>1.9270575896457732E-3</v>
      </c>
      <c r="D67" s="43">
        <v>1.9524328640083525E-2</v>
      </c>
      <c r="E67" s="44">
        <v>2.2264369613417484E-3</v>
      </c>
    </row>
    <row r="68" spans="1:5" x14ac:dyDescent="0.25">
      <c r="A68" s="43">
        <v>7.9446536893855082E-3</v>
      </c>
      <c r="B68" s="44">
        <v>1.2200853535273444E-3</v>
      </c>
      <c r="D68" s="43">
        <v>1.9616958804164072E-2</v>
      </c>
      <c r="E68" s="44">
        <v>2.390697148828543E-3</v>
      </c>
    </row>
    <row r="69" spans="1:5" x14ac:dyDescent="0.25">
      <c r="A69" s="43">
        <v>7.9583641679506004E-3</v>
      </c>
      <c r="B69" s="44">
        <v>1.3124132885031666E-3</v>
      </c>
      <c r="D69" s="43">
        <v>1.9659511542534043E-2</v>
      </c>
      <c r="E69" s="44">
        <v>2.1412491132778012E-3</v>
      </c>
    </row>
    <row r="70" spans="1:5" x14ac:dyDescent="0.25">
      <c r="A70" s="43">
        <v>8.0627461852121381E-3</v>
      </c>
      <c r="B70" s="44">
        <v>1.7935796002567217E-3</v>
      </c>
      <c r="D70" s="43">
        <v>1.9667445653087645E-2</v>
      </c>
      <c r="E70" s="44">
        <v>2.5364248964936066E-3</v>
      </c>
    </row>
    <row r="71" spans="1:5" x14ac:dyDescent="0.25">
      <c r="A71" s="43">
        <v>8.1225615498452843E-3</v>
      </c>
      <c r="B71" s="44">
        <v>1.3390242163955511E-3</v>
      </c>
      <c r="D71" s="43">
        <v>1.9700966256201397E-2</v>
      </c>
      <c r="E71" s="44">
        <v>2.2151427732941928E-3</v>
      </c>
    </row>
    <row r="72" spans="1:5" x14ac:dyDescent="0.25">
      <c r="A72" s="43">
        <v>8.1323717226354144E-3</v>
      </c>
      <c r="B72" s="44">
        <v>0</v>
      </c>
      <c r="D72" s="43">
        <v>1.9820745985292296E-2</v>
      </c>
      <c r="E72" s="44">
        <v>2.3587122579546271E-3</v>
      </c>
    </row>
    <row r="73" spans="1:5" x14ac:dyDescent="0.25">
      <c r="A73" s="43">
        <v>8.1832042067270291E-3</v>
      </c>
      <c r="B73" s="44">
        <v>8.9773959694711559E-4</v>
      </c>
      <c r="D73" s="43">
        <v>1.9852508072068332E-2</v>
      </c>
      <c r="E73" s="44">
        <v>2.5605265916722529E-3</v>
      </c>
    </row>
    <row r="74" spans="1:5" x14ac:dyDescent="0.25">
      <c r="A74" s="43">
        <v>8.2721174271533516E-3</v>
      </c>
      <c r="B74" s="44">
        <v>1.2176668264282319E-3</v>
      </c>
      <c r="D74" s="43">
        <v>1.9929711291515263E-2</v>
      </c>
      <c r="E74" s="44">
        <v>1.7592707420592071E-3</v>
      </c>
    </row>
    <row r="75" spans="1:5" x14ac:dyDescent="0.25">
      <c r="A75" s="43">
        <v>8.2937863130349929E-3</v>
      </c>
      <c r="B75" s="44">
        <v>1.1067910568123491E-3</v>
      </c>
      <c r="D75" s="43">
        <v>2.0007473437899992E-2</v>
      </c>
      <c r="E75" s="44">
        <v>1.6746874503269498E-3</v>
      </c>
    </row>
    <row r="76" spans="1:5" x14ac:dyDescent="0.25">
      <c r="A76" s="43">
        <v>8.3386743127002866E-3</v>
      </c>
      <c r="B76" s="44">
        <v>2.0564850243760136E-3</v>
      </c>
      <c r="D76" s="43">
        <v>2.0033215381554913E-2</v>
      </c>
      <c r="E76" s="44">
        <v>2.0433989133504778E-3</v>
      </c>
    </row>
    <row r="77" spans="1:5" x14ac:dyDescent="0.25">
      <c r="A77" s="43">
        <v>8.3439370867143658E-3</v>
      </c>
      <c r="B77" s="44">
        <v>3.9071545387697016E-4</v>
      </c>
      <c r="D77" s="43">
        <v>2.003744195996757E-2</v>
      </c>
      <c r="E77" s="44">
        <v>1.3993519235596008E-3</v>
      </c>
    </row>
    <row r="78" spans="1:5" x14ac:dyDescent="0.25">
      <c r="A78" s="43">
        <v>8.4075668101291166E-3</v>
      </c>
      <c r="B78" s="44">
        <v>2.5016554010334176E-3</v>
      </c>
      <c r="D78" s="43">
        <v>2.020038685601051E-2</v>
      </c>
      <c r="E78" s="44">
        <v>1.9131821549062966E-3</v>
      </c>
    </row>
    <row r="79" spans="1:5" x14ac:dyDescent="0.25">
      <c r="A79" s="43">
        <v>8.4147509133332722E-3</v>
      </c>
      <c r="B79" s="44">
        <v>2.0538234026248421E-3</v>
      </c>
      <c r="D79" s="43">
        <v>2.0215261846424352E-2</v>
      </c>
      <c r="E79" s="44">
        <v>6.9498740335331417E-4</v>
      </c>
    </row>
    <row r="80" spans="1:5" x14ac:dyDescent="0.25">
      <c r="A80" s="43">
        <v>8.5333582807655302E-3</v>
      </c>
      <c r="B80" s="44">
        <v>8.2444082005288764E-4</v>
      </c>
      <c r="D80" s="43">
        <v>2.0376080363086788E-2</v>
      </c>
      <c r="E80" s="44">
        <v>1.2441834965032609E-3</v>
      </c>
    </row>
    <row r="81" spans="1:5" x14ac:dyDescent="0.25">
      <c r="A81" s="43">
        <v>8.5825968728755943E-3</v>
      </c>
      <c r="B81" s="44">
        <v>0</v>
      </c>
      <c r="D81" s="43">
        <v>2.0378169286306314E-2</v>
      </c>
      <c r="E81" s="44">
        <v>2.0113273668587654E-3</v>
      </c>
    </row>
    <row r="82" spans="1:5" x14ac:dyDescent="0.25">
      <c r="A82" s="43">
        <v>8.6033003621163139E-3</v>
      </c>
      <c r="B82" s="44">
        <v>2.090820699334227E-3</v>
      </c>
      <c r="D82" s="43">
        <v>2.0450310024536438E-2</v>
      </c>
      <c r="E82" s="44">
        <v>1.770891786122913E-3</v>
      </c>
    </row>
    <row r="83" spans="1:5" x14ac:dyDescent="0.25">
      <c r="A83" s="43">
        <v>8.651334909436724E-3</v>
      </c>
      <c r="B83" s="44">
        <v>2.218658582113656E-3</v>
      </c>
      <c r="D83" s="43">
        <v>2.0527514726100947E-2</v>
      </c>
      <c r="E83" s="44">
        <v>1.1571364037322584E-3</v>
      </c>
    </row>
    <row r="84" spans="1:5" x14ac:dyDescent="0.25">
      <c r="A84" s="43">
        <v>8.6761659459502032E-3</v>
      </c>
      <c r="B84" s="44">
        <v>6.1952668981770796E-4</v>
      </c>
      <c r="D84" s="43">
        <v>2.061431087675172E-2</v>
      </c>
      <c r="E84" s="44">
        <v>2.134394943370544E-3</v>
      </c>
    </row>
    <row r="85" spans="1:5" x14ac:dyDescent="0.25">
      <c r="A85" s="43">
        <v>8.6899115222055581E-3</v>
      </c>
      <c r="B85" s="44">
        <v>7.5763271754182462E-4</v>
      </c>
      <c r="D85" s="43">
        <v>2.0649775167172747E-2</v>
      </c>
      <c r="E85" s="44">
        <v>1.7425314402912699E-3</v>
      </c>
    </row>
    <row r="86" spans="1:5" x14ac:dyDescent="0.25">
      <c r="A86" s="43">
        <v>8.7111215660905812E-3</v>
      </c>
      <c r="B86" s="44">
        <v>1.7438448189230386E-3</v>
      </c>
      <c r="D86" s="43">
        <v>2.0671936137781479E-2</v>
      </c>
      <c r="E86" s="44">
        <v>7.1528130987578889E-4</v>
      </c>
    </row>
    <row r="87" spans="1:5" x14ac:dyDescent="0.25">
      <c r="A87" s="43">
        <v>8.7927796856761015E-3</v>
      </c>
      <c r="B87" s="44">
        <v>0</v>
      </c>
      <c r="D87" s="43">
        <v>2.0737167384620128E-2</v>
      </c>
      <c r="E87" s="44">
        <v>1.6076961352084744E-3</v>
      </c>
    </row>
    <row r="88" spans="1:5" x14ac:dyDescent="0.25">
      <c r="A88" s="43">
        <v>8.8655763492100203E-3</v>
      </c>
      <c r="B88" s="44">
        <v>1.2585142781305113E-3</v>
      </c>
      <c r="D88" s="43">
        <v>2.075867726248146E-2</v>
      </c>
      <c r="E88" s="44">
        <v>1.8055756469984553E-3</v>
      </c>
    </row>
    <row r="89" spans="1:5" x14ac:dyDescent="0.25">
      <c r="A89" s="43">
        <v>8.9156037445535727E-3</v>
      </c>
      <c r="B89" s="44">
        <v>1.9334844750066183E-3</v>
      </c>
      <c r="D89" s="43">
        <v>2.1008580855712736E-2</v>
      </c>
      <c r="E89" s="44">
        <v>2.306603376593312E-3</v>
      </c>
    </row>
    <row r="90" spans="1:5" x14ac:dyDescent="0.25">
      <c r="A90" s="43">
        <v>9.0556890631932844E-3</v>
      </c>
      <c r="B90" s="44">
        <v>2.2146013200916451E-3</v>
      </c>
      <c r="D90" s="43">
        <v>2.1052506800087901E-2</v>
      </c>
      <c r="E90" s="44">
        <v>2.773250848571772E-3</v>
      </c>
    </row>
    <row r="91" spans="1:5" x14ac:dyDescent="0.25">
      <c r="A91" s="43">
        <v>9.0939673789189254E-3</v>
      </c>
      <c r="B91" s="44">
        <v>0</v>
      </c>
      <c r="D91" s="43">
        <v>2.1062826143640346E-2</v>
      </c>
      <c r="E91" s="44">
        <v>1.8469604766692578E-3</v>
      </c>
    </row>
    <row r="92" spans="1:5" x14ac:dyDescent="0.25">
      <c r="A92" s="43">
        <v>9.1033678938975734E-3</v>
      </c>
      <c r="B92" s="44">
        <v>1.1021545155516952E-3</v>
      </c>
      <c r="D92" s="43">
        <v>2.1075564370661316E-2</v>
      </c>
      <c r="E92" s="44">
        <v>7.5369144050737983E-4</v>
      </c>
    </row>
    <row r="93" spans="1:5" x14ac:dyDescent="0.25">
      <c r="A93" s="43">
        <v>9.1195471043440546E-3</v>
      </c>
      <c r="B93" s="44">
        <v>2.0373423537711254E-3</v>
      </c>
      <c r="D93" s="43">
        <v>2.1108229013946843E-2</v>
      </c>
      <c r="E93" s="44">
        <v>1.2450006554039165E-3</v>
      </c>
    </row>
    <row r="94" spans="1:5" x14ac:dyDescent="0.25">
      <c r="A94" s="43">
        <v>9.1415243397787969E-3</v>
      </c>
      <c r="B94" s="44">
        <v>3.9499090589866436E-4</v>
      </c>
      <c r="D94" s="43">
        <v>2.113929501209872E-2</v>
      </c>
      <c r="E94" s="44">
        <v>1.6720952564736734E-3</v>
      </c>
    </row>
    <row r="95" spans="1:5" x14ac:dyDescent="0.25">
      <c r="A95" s="43">
        <v>9.1600405426646506E-3</v>
      </c>
      <c r="B95" s="44">
        <v>0</v>
      </c>
      <c r="D95" s="43">
        <v>2.1142257097287787E-2</v>
      </c>
      <c r="E95" s="44">
        <v>2.3186016633548671E-3</v>
      </c>
    </row>
    <row r="96" spans="1:5" x14ac:dyDescent="0.25">
      <c r="A96" s="43">
        <v>9.1772835240768735E-3</v>
      </c>
      <c r="B96" s="44">
        <v>9.9569553162482186E-4</v>
      </c>
      <c r="D96" s="43">
        <v>2.1262488854340521E-2</v>
      </c>
      <c r="E96" s="44">
        <v>2.7262850625418824E-3</v>
      </c>
    </row>
    <row r="97" spans="1:5" x14ac:dyDescent="0.25">
      <c r="A97" s="43">
        <v>9.2393101582307017E-3</v>
      </c>
      <c r="B97" s="44">
        <v>1.3242756980643038E-3</v>
      </c>
      <c r="D97" s="43">
        <v>2.1327694299711226E-2</v>
      </c>
      <c r="E97" s="44">
        <v>1.1239636714896163E-3</v>
      </c>
    </row>
    <row r="98" spans="1:5" x14ac:dyDescent="0.25">
      <c r="A98" s="43">
        <v>9.2410378141072266E-3</v>
      </c>
      <c r="B98" s="44">
        <v>1.7994201948438272E-3</v>
      </c>
      <c r="D98" s="43">
        <v>2.1353913332197987E-2</v>
      </c>
      <c r="E98" s="44">
        <v>2.2942138760226769E-3</v>
      </c>
    </row>
    <row r="99" spans="1:5" x14ac:dyDescent="0.25">
      <c r="A99" s="43">
        <v>9.2760273691973611E-3</v>
      </c>
      <c r="B99" s="44">
        <v>0</v>
      </c>
      <c r="D99" s="43">
        <v>2.144307149161518E-2</v>
      </c>
      <c r="E99" s="44">
        <v>1.658070828950819E-3</v>
      </c>
    </row>
    <row r="100" spans="1:5" x14ac:dyDescent="0.25">
      <c r="A100" s="43">
        <v>9.3631517651465018E-3</v>
      </c>
      <c r="B100" s="44">
        <v>9.8752183416353175E-4</v>
      </c>
      <c r="D100" s="43">
        <v>2.1463231188485993E-2</v>
      </c>
      <c r="E100" s="44">
        <v>2.2964345024433946E-3</v>
      </c>
    </row>
    <row r="101" spans="1:5" x14ac:dyDescent="0.25">
      <c r="A101" s="43">
        <v>9.4169322306724805E-3</v>
      </c>
      <c r="B101" s="44">
        <v>2.0538595745834875E-3</v>
      </c>
      <c r="D101" s="43">
        <v>2.1522993136853706E-2</v>
      </c>
      <c r="E101" s="44">
        <v>2.7811532357511024E-3</v>
      </c>
    </row>
    <row r="102" spans="1:5" x14ac:dyDescent="0.25">
      <c r="A102" s="43">
        <v>9.4781030783136159E-3</v>
      </c>
      <c r="B102" s="44">
        <v>1.3648211967570145E-3</v>
      </c>
      <c r="D102" s="43">
        <v>2.1570907751544067E-2</v>
      </c>
      <c r="E102" s="44">
        <v>1.2280504698790669E-3</v>
      </c>
    </row>
    <row r="103" spans="1:5" x14ac:dyDescent="0.25">
      <c r="A103" s="43">
        <v>9.5077177016416846E-3</v>
      </c>
      <c r="B103" s="44">
        <v>8.7057554421945808E-4</v>
      </c>
      <c r="D103" s="43">
        <v>2.1592311842213545E-2</v>
      </c>
      <c r="E103" s="44">
        <v>2.279371027376752E-3</v>
      </c>
    </row>
    <row r="104" spans="1:5" x14ac:dyDescent="0.25">
      <c r="A104" s="43">
        <v>9.5323823277636555E-3</v>
      </c>
      <c r="B104" s="44">
        <v>1.7507609174941764E-3</v>
      </c>
      <c r="D104" s="43">
        <v>2.1602026071063537E-2</v>
      </c>
      <c r="E104" s="44">
        <v>1.5192805654297232E-3</v>
      </c>
    </row>
    <row r="105" spans="1:5" x14ac:dyDescent="0.25">
      <c r="A105" s="43">
        <v>9.5560681815809526E-3</v>
      </c>
      <c r="B105" s="44">
        <v>6.1321896613790938E-4</v>
      </c>
      <c r="D105" s="43">
        <v>2.1625809843686766E-2</v>
      </c>
      <c r="E105" s="44">
        <v>2.2467382045741344E-3</v>
      </c>
    </row>
    <row r="106" spans="1:5" x14ac:dyDescent="0.25">
      <c r="A106" s="43">
        <v>9.6091807139859313E-3</v>
      </c>
      <c r="B106" s="44">
        <v>1.2421391827607427E-3</v>
      </c>
      <c r="D106" s="43">
        <v>2.1933950906830701E-2</v>
      </c>
      <c r="E106" s="44">
        <v>1.6631996430679637E-3</v>
      </c>
    </row>
    <row r="107" spans="1:5" x14ac:dyDescent="0.25">
      <c r="A107" s="43">
        <v>9.6152611965309755E-3</v>
      </c>
      <c r="B107" s="44">
        <v>1.4886368999408796E-3</v>
      </c>
      <c r="D107" s="43">
        <v>2.2003730517530271E-2</v>
      </c>
      <c r="E107" s="44">
        <v>1.4200412365699552E-3</v>
      </c>
    </row>
    <row r="108" spans="1:5" x14ac:dyDescent="0.25">
      <c r="A108" s="43">
        <v>9.6259575278427895E-3</v>
      </c>
      <c r="B108" s="44">
        <v>1.7311517763884318E-3</v>
      </c>
      <c r="D108" s="43">
        <v>2.2126216683735381E-2</v>
      </c>
      <c r="E108" s="44">
        <v>3.5309477061877932E-4</v>
      </c>
    </row>
    <row r="109" spans="1:5" x14ac:dyDescent="0.25">
      <c r="A109" s="43">
        <v>9.6653125633069971E-3</v>
      </c>
      <c r="B109" s="44">
        <v>2.1470821976362986E-3</v>
      </c>
      <c r="D109" s="43">
        <v>2.2165554555725813E-2</v>
      </c>
      <c r="E109" s="44">
        <v>7.0184379304595785E-4</v>
      </c>
    </row>
    <row r="110" spans="1:5" x14ac:dyDescent="0.25">
      <c r="A110" s="43">
        <v>9.7078282052750209E-3</v>
      </c>
      <c r="B110" s="44">
        <v>1.7530382819396695E-3</v>
      </c>
      <c r="D110" s="43">
        <v>2.2195187183217113E-2</v>
      </c>
      <c r="E110" s="44">
        <v>1.6298662042192953E-3</v>
      </c>
    </row>
    <row r="111" spans="1:5" x14ac:dyDescent="0.25">
      <c r="A111" s="43">
        <v>9.7762697487010913E-3</v>
      </c>
      <c r="B111" s="44">
        <v>8.398127150460431E-4</v>
      </c>
      <c r="D111" s="43">
        <v>2.2216041574591949E-2</v>
      </c>
      <c r="E111" s="44">
        <v>2.2782733304950106E-3</v>
      </c>
    </row>
    <row r="112" spans="1:5" x14ac:dyDescent="0.25">
      <c r="A112" s="43">
        <v>9.8043405217306777E-3</v>
      </c>
      <c r="B112" s="44">
        <v>1.870959507918462E-3</v>
      </c>
      <c r="D112" s="43">
        <v>2.231704548645334E-2</v>
      </c>
      <c r="E112" s="44">
        <v>2.1627786491414452E-3</v>
      </c>
    </row>
    <row r="113" spans="1:5" x14ac:dyDescent="0.25">
      <c r="A113" s="43">
        <v>9.8483613239849985E-3</v>
      </c>
      <c r="B113" s="44">
        <v>1.7189589161786928E-3</v>
      </c>
      <c r="D113" s="43">
        <v>2.2548885259052614E-2</v>
      </c>
      <c r="E113" s="44">
        <v>1.0953109671710962E-3</v>
      </c>
    </row>
    <row r="114" spans="1:5" x14ac:dyDescent="0.25">
      <c r="A114" s="43">
        <v>9.9149389988171226E-3</v>
      </c>
      <c r="B114" s="44">
        <v>2.1881279546967715E-3</v>
      </c>
      <c r="D114" s="43">
        <v>2.2619032887072336E-2</v>
      </c>
      <c r="E114" s="44">
        <v>1.663343866705982E-3</v>
      </c>
    </row>
    <row r="115" spans="1:5" x14ac:dyDescent="0.25">
      <c r="A115" s="43">
        <v>9.9198032805208596E-3</v>
      </c>
      <c r="B115" s="44">
        <v>9.0612717612486909E-4</v>
      </c>
      <c r="D115" s="43">
        <v>2.2841165867206428E-2</v>
      </c>
      <c r="E115" s="44">
        <v>1.088685144451795E-3</v>
      </c>
    </row>
    <row r="116" spans="1:5" x14ac:dyDescent="0.25">
      <c r="A116" s="43">
        <v>9.9922959157394547E-3</v>
      </c>
      <c r="B116" s="44">
        <v>1.8328182275569611E-3</v>
      </c>
      <c r="D116" s="43">
        <v>2.2951992211731411E-2</v>
      </c>
      <c r="E116" s="44">
        <v>1.4283174030571308E-3</v>
      </c>
    </row>
    <row r="117" spans="1:5" x14ac:dyDescent="0.25">
      <c r="A117" s="43">
        <v>1.0012277829747427E-2</v>
      </c>
      <c r="B117" s="44">
        <v>8.3900883387938376E-4</v>
      </c>
      <c r="D117" s="43">
        <v>2.3117076808351976E-2</v>
      </c>
      <c r="E117" s="44">
        <v>5.7891886228644417E-4</v>
      </c>
    </row>
    <row r="118" spans="1:5" x14ac:dyDescent="0.25">
      <c r="A118" s="43">
        <v>1.0071370760061805E-2</v>
      </c>
      <c r="B118" s="44">
        <v>2.1149114559655328E-3</v>
      </c>
      <c r="D118" s="43">
        <v>2.3174105456077339E-2</v>
      </c>
      <c r="E118" s="44">
        <v>1.1747196268613563E-3</v>
      </c>
    </row>
    <row r="119" spans="1:5" x14ac:dyDescent="0.25">
      <c r="A119" s="43">
        <v>1.0173178155233484E-2</v>
      </c>
      <c r="B119" s="44">
        <v>8.4144865210758956E-4</v>
      </c>
      <c r="D119" s="43">
        <v>2.3344122721948638E-2</v>
      </c>
      <c r="E119" s="44">
        <v>2.2487181308542673E-3</v>
      </c>
    </row>
    <row r="120" spans="1:5" x14ac:dyDescent="0.25">
      <c r="A120" s="43">
        <v>1.0231153638444981E-2</v>
      </c>
      <c r="B120" s="44">
        <v>2.2716010665901438E-3</v>
      </c>
      <c r="D120" s="43">
        <v>2.3468514367230488E-2</v>
      </c>
      <c r="E120" s="44">
        <v>0</v>
      </c>
    </row>
    <row r="121" spans="1:5" x14ac:dyDescent="0.25">
      <c r="A121" s="43">
        <v>1.0289431757833244E-2</v>
      </c>
      <c r="B121" s="44">
        <v>0</v>
      </c>
      <c r="D121" s="43">
        <v>2.3585528864653881E-2</v>
      </c>
      <c r="E121" s="44">
        <v>2.2805670593808399E-3</v>
      </c>
    </row>
    <row r="122" spans="1:5" x14ac:dyDescent="0.25">
      <c r="A122" s="43">
        <v>1.0309592337094735E-2</v>
      </c>
      <c r="B122" s="44">
        <v>1.3021455105695252E-3</v>
      </c>
      <c r="D122" s="43">
        <v>2.3757776272140929E-2</v>
      </c>
      <c r="E122" s="44">
        <v>1.9927906753310787E-3</v>
      </c>
    </row>
    <row r="123" spans="1:5" x14ac:dyDescent="0.25">
      <c r="A123" s="43">
        <v>1.0338497102625372E-2</v>
      </c>
      <c r="B123" s="44">
        <v>2.0418307247816849E-3</v>
      </c>
      <c r="D123" s="43">
        <v>2.4152813416759185E-2</v>
      </c>
      <c r="E123" s="44">
        <v>1.5829010641780778E-3</v>
      </c>
    </row>
    <row r="124" spans="1:5" x14ac:dyDescent="0.25">
      <c r="A124" s="43">
        <v>1.0348355730736745E-2</v>
      </c>
      <c r="B124" s="44">
        <v>7.6147212047651919E-4</v>
      </c>
      <c r="D124" s="43">
        <v>2.4231723855581998E-2</v>
      </c>
      <c r="E124" s="44">
        <v>1.0403197278236196E-3</v>
      </c>
    </row>
    <row r="125" spans="1:5" x14ac:dyDescent="0.25">
      <c r="A125" s="43">
        <v>1.0365434449204083E-2</v>
      </c>
      <c r="B125" s="44">
        <v>8.8384954355484287E-4</v>
      </c>
      <c r="D125" s="43">
        <v>2.4252538056308219E-2</v>
      </c>
      <c r="E125" s="44">
        <v>1.3287012109086511E-3</v>
      </c>
    </row>
    <row r="126" spans="1:5" x14ac:dyDescent="0.25">
      <c r="A126" s="43">
        <v>1.0433493954832682E-2</v>
      </c>
      <c r="B126" s="44">
        <v>0</v>
      </c>
      <c r="D126" s="43">
        <v>2.4388453562842933E-2</v>
      </c>
      <c r="E126" s="44">
        <v>5.2757284333674009E-4</v>
      </c>
    </row>
    <row r="127" spans="1:5" x14ac:dyDescent="0.25">
      <c r="A127" s="43">
        <v>1.0551941261603928E-2</v>
      </c>
      <c r="B127" s="44">
        <v>1.1553733530066201E-3</v>
      </c>
      <c r="D127" s="43">
        <v>2.4510990932816747E-2</v>
      </c>
      <c r="E127" s="44">
        <v>2.1517212549244172E-3</v>
      </c>
    </row>
    <row r="128" spans="1:5" x14ac:dyDescent="0.25">
      <c r="A128" s="43">
        <v>1.0647578169325198E-2</v>
      </c>
      <c r="B128" s="44">
        <v>2.856354913507532E-3</v>
      </c>
      <c r="D128" s="43">
        <v>2.4563134467846349E-2</v>
      </c>
      <c r="E128" s="44">
        <v>1.8585295917246012E-3</v>
      </c>
    </row>
    <row r="129" spans="1:5" x14ac:dyDescent="0.25">
      <c r="A129" s="43">
        <v>1.0684311969768254E-2</v>
      </c>
      <c r="B129" s="44">
        <v>9.5265164448279395E-4</v>
      </c>
      <c r="D129" s="43">
        <v>2.4578175153576284E-2</v>
      </c>
      <c r="E129" s="44">
        <v>8.3052535554154719E-4</v>
      </c>
    </row>
    <row r="130" spans="1:5" x14ac:dyDescent="0.25">
      <c r="A130" s="43">
        <v>1.075551913475002E-2</v>
      </c>
      <c r="B130" s="44">
        <v>1.1004987728184283E-3</v>
      </c>
      <c r="D130" s="43">
        <v>2.4994644326932835E-2</v>
      </c>
      <c r="E130" s="44">
        <v>2.5160994173544196E-3</v>
      </c>
    </row>
    <row r="131" spans="1:5" x14ac:dyDescent="0.25">
      <c r="A131" s="43">
        <v>1.0804697707655003E-2</v>
      </c>
      <c r="B131" s="44">
        <v>2.5517488132345348E-3</v>
      </c>
      <c r="D131" s="43">
        <v>2.5099919803885526E-2</v>
      </c>
      <c r="E131" s="44">
        <v>1.7950215640123955E-3</v>
      </c>
    </row>
    <row r="132" spans="1:5" x14ac:dyDescent="0.25">
      <c r="A132" s="43">
        <v>1.0844222416910545E-2</v>
      </c>
      <c r="B132" s="44">
        <v>2.1195882619192094E-3</v>
      </c>
      <c r="D132" s="43">
        <v>2.5108973974702624E-2</v>
      </c>
      <c r="E132" s="44">
        <v>2.5221873284399106E-3</v>
      </c>
    </row>
    <row r="133" spans="1:5" x14ac:dyDescent="0.25">
      <c r="A133" s="43">
        <v>1.0861702672992692E-2</v>
      </c>
      <c r="B133" s="44">
        <v>1.2853053068547899E-3</v>
      </c>
      <c r="D133" s="43">
        <v>2.5161209875663542E-2</v>
      </c>
      <c r="E133" s="44">
        <v>2.0765739724184283E-3</v>
      </c>
    </row>
    <row r="134" spans="1:5" x14ac:dyDescent="0.25">
      <c r="A134" s="43">
        <v>1.0876344692807119E-2</v>
      </c>
      <c r="B134" s="44">
        <v>1.921575430938711E-3</v>
      </c>
      <c r="D134" s="43">
        <v>2.5379822166211579E-2</v>
      </c>
      <c r="E134" s="44">
        <v>1.4704200012909813E-3</v>
      </c>
    </row>
    <row r="135" spans="1:5" x14ac:dyDescent="0.25">
      <c r="A135" s="43">
        <v>1.0934011887919565E-2</v>
      </c>
      <c r="B135" s="44">
        <v>2.5178891964213646E-3</v>
      </c>
      <c r="D135" s="43">
        <v>2.5473030376342572E-2</v>
      </c>
      <c r="E135" s="44">
        <v>1.3658093135359786E-3</v>
      </c>
    </row>
    <row r="136" spans="1:5" x14ac:dyDescent="0.25">
      <c r="A136" s="43">
        <v>1.0968858456348325E-2</v>
      </c>
      <c r="B136" s="44">
        <v>2.0949357440371045E-3</v>
      </c>
      <c r="D136" s="43">
        <v>2.5512710994966502E-2</v>
      </c>
      <c r="E136" s="44">
        <v>2.2493571108056659E-3</v>
      </c>
    </row>
    <row r="137" spans="1:5" x14ac:dyDescent="0.25">
      <c r="A137" s="43">
        <v>1.1015423189482048E-2</v>
      </c>
      <c r="B137" s="44">
        <v>2.715014725872102E-3</v>
      </c>
      <c r="D137" s="43">
        <v>2.5864912587073366E-2</v>
      </c>
      <c r="E137" s="44">
        <v>1.1219374807610665E-3</v>
      </c>
    </row>
    <row r="138" spans="1:5" x14ac:dyDescent="0.25">
      <c r="A138" s="43">
        <v>1.1123470522803115E-2</v>
      </c>
      <c r="B138" s="44">
        <v>0</v>
      </c>
      <c r="D138" s="43">
        <v>2.592158796695845E-2</v>
      </c>
      <c r="E138" s="44">
        <v>9.3532982886503969E-4</v>
      </c>
    </row>
    <row r="139" spans="1:5" x14ac:dyDescent="0.25">
      <c r="A139" s="43">
        <v>1.1169185538186605E-2</v>
      </c>
      <c r="B139" s="44">
        <v>1.855619611780246E-3</v>
      </c>
      <c r="D139" s="43">
        <v>2.6100109586503883E-2</v>
      </c>
      <c r="E139" s="44">
        <v>3.3190931194040127E-3</v>
      </c>
    </row>
    <row r="140" spans="1:5" x14ac:dyDescent="0.25">
      <c r="A140" s="43">
        <v>1.1203728261281401E-2</v>
      </c>
      <c r="B140" s="44">
        <v>4.755667616582687E-4</v>
      </c>
      <c r="D140" s="43">
        <v>2.6160174401162674E-2</v>
      </c>
      <c r="E140" s="44">
        <v>1.4103082907291104E-3</v>
      </c>
    </row>
    <row r="141" spans="1:5" x14ac:dyDescent="0.25">
      <c r="A141" s="43">
        <v>1.1205863015817767E-2</v>
      </c>
      <c r="B141" s="44">
        <v>1.430623061168657E-3</v>
      </c>
      <c r="D141" s="43">
        <v>2.6211555451165446E-2</v>
      </c>
      <c r="E141" s="44">
        <v>2.0812218090763379E-3</v>
      </c>
    </row>
    <row r="142" spans="1:5" x14ac:dyDescent="0.25">
      <c r="A142" s="43">
        <v>1.1207694474626745E-2</v>
      </c>
      <c r="B142" s="44">
        <v>3.3671618522448699E-4</v>
      </c>
      <c r="D142" s="43">
        <v>2.6235371347081059E-2</v>
      </c>
      <c r="E142" s="44">
        <v>1.759326776200786E-3</v>
      </c>
    </row>
    <row r="143" spans="1:5" x14ac:dyDescent="0.25">
      <c r="A143" s="43">
        <v>1.1213581346037529E-2</v>
      </c>
      <c r="B143" s="44">
        <v>8.1410961332251152E-4</v>
      </c>
      <c r="D143" s="43">
        <v>2.6318414175911742E-2</v>
      </c>
      <c r="E143" s="44">
        <v>2.8306043300171382E-3</v>
      </c>
    </row>
    <row r="144" spans="1:5" x14ac:dyDescent="0.25">
      <c r="A144" s="43">
        <v>1.1252696839938143E-2</v>
      </c>
      <c r="B144" s="44">
        <v>7.9880280693239497E-4</v>
      </c>
      <c r="D144" s="43">
        <v>2.697345682060253E-2</v>
      </c>
      <c r="E144" s="44">
        <v>2.5096528022390918E-3</v>
      </c>
    </row>
    <row r="145" spans="1:5" x14ac:dyDescent="0.25">
      <c r="A145" s="43">
        <v>1.1255432372891838E-2</v>
      </c>
      <c r="B145" s="44">
        <v>2.4093683784618424E-3</v>
      </c>
      <c r="D145" s="43">
        <v>2.6987163236615888E-2</v>
      </c>
      <c r="E145" s="44">
        <v>1.3978820128352724E-3</v>
      </c>
    </row>
    <row r="146" spans="1:5" x14ac:dyDescent="0.25">
      <c r="A146" s="43">
        <v>1.1279806683992158E-2</v>
      </c>
      <c r="B146" s="44">
        <v>1.3834167022210449E-3</v>
      </c>
      <c r="D146" s="43">
        <v>2.7187646233036968E-2</v>
      </c>
      <c r="E146" s="44">
        <v>0</v>
      </c>
    </row>
    <row r="147" spans="1:5" x14ac:dyDescent="0.25">
      <c r="A147" s="43">
        <v>1.136799216343219E-2</v>
      </c>
      <c r="B147" s="44">
        <v>1.3564432736307606E-3</v>
      </c>
      <c r="D147" s="43">
        <v>2.7401165820925649E-2</v>
      </c>
      <c r="E147" s="44">
        <v>1.6920870267333958E-3</v>
      </c>
    </row>
    <row r="148" spans="1:5" x14ac:dyDescent="0.25">
      <c r="A148" s="43">
        <v>1.137911498451042E-2</v>
      </c>
      <c r="B148" s="44">
        <v>3.5988902616227418E-4</v>
      </c>
      <c r="D148" s="43">
        <v>2.7485409288172793E-2</v>
      </c>
      <c r="E148" s="44">
        <v>0</v>
      </c>
    </row>
    <row r="149" spans="1:5" x14ac:dyDescent="0.25">
      <c r="A149" s="43">
        <v>1.159681717043155E-2</v>
      </c>
      <c r="B149" s="44">
        <v>0</v>
      </c>
      <c r="D149" s="43">
        <v>2.766003103864503E-2</v>
      </c>
      <c r="E149" s="44">
        <v>1.6858023596705365E-3</v>
      </c>
    </row>
    <row r="150" spans="1:5" x14ac:dyDescent="0.25">
      <c r="A150" s="43">
        <v>1.1631901436437294E-2</v>
      </c>
      <c r="B150" s="44">
        <v>2.4008658904249732E-3</v>
      </c>
      <c r="D150" s="43">
        <v>2.773858569896721E-2</v>
      </c>
      <c r="E150" s="44">
        <v>2.6151316597803282E-3</v>
      </c>
    </row>
    <row r="151" spans="1:5" x14ac:dyDescent="0.25">
      <c r="A151" s="43">
        <v>1.1714805275475727E-2</v>
      </c>
      <c r="B151" s="44">
        <v>1.6384200141993054E-3</v>
      </c>
      <c r="D151" s="43">
        <v>2.7976557837771667E-2</v>
      </c>
      <c r="E151" s="44">
        <v>2.240660809943798E-3</v>
      </c>
    </row>
    <row r="152" spans="1:5" x14ac:dyDescent="0.25">
      <c r="A152" s="43">
        <v>1.1839110180447877E-2</v>
      </c>
      <c r="B152" s="44">
        <v>1.7497764071336952E-3</v>
      </c>
      <c r="D152" s="43">
        <v>2.8090329406382248E-2</v>
      </c>
      <c r="E152" s="44">
        <v>2.0856220281908503E-3</v>
      </c>
    </row>
    <row r="153" spans="1:5" x14ac:dyDescent="0.25">
      <c r="A153" s="43">
        <v>1.1976321972355292E-2</v>
      </c>
      <c r="B153" s="44">
        <v>1.3295473403963764E-3</v>
      </c>
      <c r="D153" s="43">
        <v>2.8151019868716685E-2</v>
      </c>
      <c r="E153" s="44">
        <v>2.2852520802919777E-3</v>
      </c>
    </row>
    <row r="154" spans="1:5" x14ac:dyDescent="0.25">
      <c r="A154" s="43">
        <v>1.2130456146097781E-2</v>
      </c>
      <c r="B154" s="44">
        <v>1.1551337168135903E-3</v>
      </c>
      <c r="D154" s="43">
        <v>2.8159418644260248E-2</v>
      </c>
      <c r="E154" s="44">
        <v>2.2805773641317232E-3</v>
      </c>
    </row>
    <row r="155" spans="1:5" x14ac:dyDescent="0.25">
      <c r="A155" s="43">
        <v>1.2237645567085989E-2</v>
      </c>
      <c r="B155" s="44">
        <v>1.6144126816338448E-3</v>
      </c>
      <c r="D155" s="43">
        <v>2.8295448032968809E-2</v>
      </c>
      <c r="E155" s="44">
        <v>1.4477689031089677E-3</v>
      </c>
    </row>
    <row r="156" spans="1:5" x14ac:dyDescent="0.25">
      <c r="A156" s="43">
        <v>1.2264165641017651E-2</v>
      </c>
      <c r="B156" s="44">
        <v>1.6587879129505729E-3</v>
      </c>
      <c r="D156" s="43">
        <v>2.8463818226722646E-2</v>
      </c>
      <c r="E156" s="44">
        <v>4.7904173717242871E-4</v>
      </c>
    </row>
    <row r="157" spans="1:5" x14ac:dyDescent="0.25">
      <c r="A157" s="43">
        <v>1.23255639238961E-2</v>
      </c>
      <c r="B157" s="44">
        <v>1.4203161812279164E-3</v>
      </c>
      <c r="D157" s="43">
        <v>2.8643382980855465E-2</v>
      </c>
      <c r="E157" s="44">
        <v>2.0777934424309709E-3</v>
      </c>
    </row>
    <row r="158" spans="1:5" x14ac:dyDescent="0.25">
      <c r="A158" s="43">
        <v>1.2398569060291423E-2</v>
      </c>
      <c r="B158" s="44">
        <v>0</v>
      </c>
      <c r="D158" s="43">
        <v>2.8651685393258425E-2</v>
      </c>
      <c r="E158" s="44">
        <v>2.7173639668218886E-3</v>
      </c>
    </row>
    <row r="159" spans="1:5" x14ac:dyDescent="0.25">
      <c r="A159" s="43">
        <v>1.2457217287679965E-2</v>
      </c>
      <c r="B159" s="44">
        <v>1.363881527737244E-3</v>
      </c>
      <c r="D159" s="43">
        <v>2.8731874302857802E-2</v>
      </c>
      <c r="E159" s="44">
        <v>1.2936750720291136E-3</v>
      </c>
    </row>
    <row r="160" spans="1:5" x14ac:dyDescent="0.25">
      <c r="A160" s="43">
        <v>1.2502431349288121E-2</v>
      </c>
      <c r="B160" s="44">
        <v>2.5815849275082291E-3</v>
      </c>
      <c r="D160" s="43">
        <v>2.9099320857676681E-2</v>
      </c>
      <c r="E160" s="44">
        <v>1.7356352569047691E-3</v>
      </c>
    </row>
    <row r="161" spans="1:5" x14ac:dyDescent="0.25">
      <c r="A161" s="43">
        <v>1.2503947468719714E-2</v>
      </c>
      <c r="B161" s="44">
        <v>2.3440336765027875E-3</v>
      </c>
      <c r="D161" s="43">
        <v>2.916743446164723E-2</v>
      </c>
      <c r="E161" s="44">
        <v>1.791185063999397E-3</v>
      </c>
    </row>
    <row r="162" spans="1:5" x14ac:dyDescent="0.25">
      <c r="A162" s="43">
        <v>1.2628299969044699E-2</v>
      </c>
      <c r="B162" s="44">
        <v>1.0175901720972582E-3</v>
      </c>
      <c r="D162" s="43">
        <v>2.9406823125762694E-2</v>
      </c>
      <c r="E162" s="44">
        <v>2.3617328828532186E-3</v>
      </c>
    </row>
    <row r="163" spans="1:5" x14ac:dyDescent="0.25">
      <c r="A163" s="43">
        <v>1.264011159205471E-2</v>
      </c>
      <c r="B163" s="44">
        <v>1.8665713581661847E-3</v>
      </c>
      <c r="D163" s="43">
        <v>2.9587754882389572E-2</v>
      </c>
      <c r="E163" s="44">
        <v>1.9723072250666875E-3</v>
      </c>
    </row>
    <row r="164" spans="1:5" x14ac:dyDescent="0.25">
      <c r="A164" s="43">
        <v>1.2720590910744824E-2</v>
      </c>
      <c r="B164" s="44">
        <v>2.6041378675092561E-3</v>
      </c>
      <c r="D164" s="43">
        <v>2.96174657974656E-2</v>
      </c>
      <c r="E164" s="44">
        <v>1.7496570460413493E-3</v>
      </c>
    </row>
    <row r="165" spans="1:5" x14ac:dyDescent="0.25">
      <c r="A165" s="43">
        <v>1.2743519494204426E-2</v>
      </c>
      <c r="B165" s="44">
        <v>1.919321755532766E-3</v>
      </c>
      <c r="D165" s="43">
        <v>2.9623038580693303E-2</v>
      </c>
      <c r="E165" s="44">
        <v>1.9829671221324565E-3</v>
      </c>
    </row>
    <row r="166" spans="1:5" x14ac:dyDescent="0.25">
      <c r="A166" s="43">
        <v>1.2762461371847895E-2</v>
      </c>
      <c r="B166" s="44">
        <v>0</v>
      </c>
      <c r="D166" s="43">
        <v>2.9638840470295656E-2</v>
      </c>
      <c r="E166" s="44">
        <v>2.1986865580989256E-3</v>
      </c>
    </row>
    <row r="167" spans="1:5" x14ac:dyDescent="0.25">
      <c r="A167" s="43">
        <v>1.2771532043106264E-2</v>
      </c>
      <c r="B167" s="44">
        <v>2.1600718136442591E-3</v>
      </c>
      <c r="D167" s="43">
        <v>2.9980751546444747E-2</v>
      </c>
      <c r="E167" s="44">
        <v>2.2384180215075686E-3</v>
      </c>
    </row>
    <row r="168" spans="1:5" x14ac:dyDescent="0.25">
      <c r="A168" s="43">
        <v>1.2869875110580813E-2</v>
      </c>
      <c r="B168" s="44">
        <v>1.2097784930900364E-3</v>
      </c>
      <c r="D168" s="43">
        <v>3.0594617630937432E-2</v>
      </c>
      <c r="E168" s="44">
        <v>2.0189710853889078E-3</v>
      </c>
    </row>
    <row r="169" spans="1:5" x14ac:dyDescent="0.25">
      <c r="A169" s="43">
        <v>1.2878554788800492E-2</v>
      </c>
      <c r="B169" s="44">
        <v>7.2158872797892779E-4</v>
      </c>
      <c r="D169" s="43">
        <v>3.0618239213894508E-2</v>
      </c>
      <c r="E169" s="44">
        <v>1.7979102732553925E-3</v>
      </c>
    </row>
    <row r="170" spans="1:5" x14ac:dyDescent="0.25">
      <c r="A170" s="43">
        <v>1.2896817115620591E-2</v>
      </c>
      <c r="B170" s="44">
        <v>2.5302045910051397E-3</v>
      </c>
      <c r="D170" s="43">
        <v>3.0906645668375771E-2</v>
      </c>
      <c r="E170" s="44">
        <v>1.3706530575228104E-3</v>
      </c>
    </row>
    <row r="171" spans="1:5" x14ac:dyDescent="0.25">
      <c r="A171" s="43">
        <v>1.2927801340481647E-2</v>
      </c>
      <c r="B171" s="44">
        <v>1.7417008910702773E-3</v>
      </c>
      <c r="D171" s="43">
        <v>3.1278304640777618E-2</v>
      </c>
      <c r="E171" s="44">
        <v>2.9754282102551753E-3</v>
      </c>
    </row>
    <row r="172" spans="1:5" x14ac:dyDescent="0.25">
      <c r="A172" s="43">
        <v>1.2944534516797775E-2</v>
      </c>
      <c r="B172" s="44">
        <v>1.6438414286380264E-3</v>
      </c>
      <c r="D172" s="43">
        <v>3.1990814455813602E-2</v>
      </c>
      <c r="E172" s="44">
        <v>1.8456570362942765E-3</v>
      </c>
    </row>
    <row r="173" spans="1:5" x14ac:dyDescent="0.25">
      <c r="A173" s="43">
        <v>1.2957275402402353E-2</v>
      </c>
      <c r="B173" s="44">
        <v>1.7975446369244905E-3</v>
      </c>
      <c r="D173" s="43">
        <v>3.2300876319846988E-2</v>
      </c>
      <c r="E173" s="44">
        <v>0</v>
      </c>
    </row>
    <row r="174" spans="1:5" x14ac:dyDescent="0.25">
      <c r="A174" s="43">
        <v>1.2961822827845852E-2</v>
      </c>
      <c r="B174" s="44">
        <v>1.1447500548233069E-3</v>
      </c>
      <c r="D174" s="43">
        <v>3.2338495473486523E-2</v>
      </c>
      <c r="E174" s="44">
        <v>1.6957321100262391E-3</v>
      </c>
    </row>
    <row r="175" spans="1:5" x14ac:dyDescent="0.25">
      <c r="A175" s="43">
        <v>1.3020574495576981E-2</v>
      </c>
      <c r="B175" s="44">
        <v>0</v>
      </c>
      <c r="D175" s="43">
        <v>3.264804921892802E-2</v>
      </c>
      <c r="E175" s="44">
        <v>2.439959984823561E-3</v>
      </c>
    </row>
    <row r="176" spans="1:5" x14ac:dyDescent="0.25">
      <c r="A176" s="43">
        <v>1.3037234141762047E-2</v>
      </c>
      <c r="B176" s="44">
        <v>1.8130941326936288E-3</v>
      </c>
      <c r="D176" s="43">
        <v>3.270266159313439E-2</v>
      </c>
      <c r="E176" s="44">
        <v>2.2673308644579307E-3</v>
      </c>
    </row>
    <row r="177" spans="1:5" x14ac:dyDescent="0.25">
      <c r="A177" s="43">
        <v>1.3045692375284579E-2</v>
      </c>
      <c r="B177" s="44">
        <v>1.1496227961003487E-3</v>
      </c>
      <c r="D177" s="43">
        <v>3.310358797346561E-2</v>
      </c>
      <c r="E177" s="44">
        <v>1.6498297926985401E-3</v>
      </c>
    </row>
    <row r="178" spans="1:5" x14ac:dyDescent="0.25">
      <c r="A178" s="43">
        <v>1.3048141980587185E-2</v>
      </c>
      <c r="B178" s="44">
        <v>1.6000856716838019E-3</v>
      </c>
      <c r="D178" s="43">
        <v>3.3115566569047079E-2</v>
      </c>
      <c r="E178" s="44">
        <v>0</v>
      </c>
    </row>
    <row r="179" spans="1:5" x14ac:dyDescent="0.25">
      <c r="A179" s="43">
        <v>1.3080986854977855E-2</v>
      </c>
      <c r="B179" s="44">
        <v>1.2702882328491107E-3</v>
      </c>
      <c r="D179" s="43">
        <v>3.4047320373284222E-2</v>
      </c>
      <c r="E179" s="44">
        <v>1.2708817184018486E-3</v>
      </c>
    </row>
    <row r="180" spans="1:5" x14ac:dyDescent="0.25">
      <c r="A180" s="43">
        <v>1.3264610747981994E-2</v>
      </c>
      <c r="B180" s="44">
        <v>8.1825906570834979E-4</v>
      </c>
      <c r="D180" s="43">
        <v>3.4059097398506724E-2</v>
      </c>
      <c r="E180" s="44">
        <v>0</v>
      </c>
    </row>
    <row r="181" spans="1:5" x14ac:dyDescent="0.25">
      <c r="A181" s="43">
        <v>1.3274633289242494E-2</v>
      </c>
      <c r="B181" s="44">
        <v>1.4983172926597973E-3</v>
      </c>
      <c r="D181" s="43">
        <v>3.4081118792246616E-2</v>
      </c>
      <c r="E181" s="44">
        <v>1.6480493329360498E-3</v>
      </c>
    </row>
    <row r="182" spans="1:5" x14ac:dyDescent="0.25">
      <c r="A182" s="43">
        <v>1.3404305510109351E-2</v>
      </c>
      <c r="B182" s="44">
        <v>6.4487567800515825E-4</v>
      </c>
      <c r="D182" s="43">
        <v>3.4546434649345557E-2</v>
      </c>
      <c r="E182" s="44">
        <v>2.5444977217839644E-3</v>
      </c>
    </row>
    <row r="183" spans="1:5" x14ac:dyDescent="0.25">
      <c r="A183" s="43">
        <v>1.3411474221402373E-2</v>
      </c>
      <c r="B183" s="44">
        <v>1.8557890061089806E-3</v>
      </c>
      <c r="D183" s="43">
        <v>3.4684096226629088E-2</v>
      </c>
      <c r="E183" s="44">
        <v>2.1417532968239848E-3</v>
      </c>
    </row>
    <row r="184" spans="1:5" x14ac:dyDescent="0.25">
      <c r="A184" s="43">
        <v>1.3429390366207548E-2</v>
      </c>
      <c r="B184" s="44">
        <v>2.333739511524793E-3</v>
      </c>
      <c r="D184" s="43">
        <v>3.5891553506830987E-2</v>
      </c>
      <c r="E184" s="44">
        <v>2.3561613619615296E-3</v>
      </c>
    </row>
    <row r="185" spans="1:5" x14ac:dyDescent="0.25">
      <c r="A185" s="43">
        <v>1.3473771427607984E-2</v>
      </c>
      <c r="B185" s="44">
        <v>1.8764756249493733E-3</v>
      </c>
      <c r="D185" s="43">
        <v>3.5989217260725383E-2</v>
      </c>
      <c r="E185" s="44">
        <v>1.7479086433095522E-3</v>
      </c>
    </row>
    <row r="186" spans="1:5" x14ac:dyDescent="0.25">
      <c r="A186" s="43">
        <v>1.358760869163882E-2</v>
      </c>
      <c r="B186" s="44">
        <v>2.2047568140320865E-3</v>
      </c>
      <c r="D186" s="43">
        <v>3.6547780577631327E-2</v>
      </c>
      <c r="E186" s="44">
        <v>0</v>
      </c>
    </row>
    <row r="187" spans="1:5" x14ac:dyDescent="0.25">
      <c r="A187" s="43">
        <v>1.375415461939633E-2</v>
      </c>
      <c r="B187" s="44">
        <v>6.8275167943536777E-4</v>
      </c>
      <c r="D187" s="43">
        <v>3.6751599035336056E-2</v>
      </c>
      <c r="E187" s="44">
        <v>1.5804923957191876E-3</v>
      </c>
    </row>
    <row r="188" spans="1:5" x14ac:dyDescent="0.25">
      <c r="A188" s="43">
        <v>1.3773866646504958E-2</v>
      </c>
      <c r="B188" s="44">
        <v>1.1548387885470547E-3</v>
      </c>
      <c r="D188" s="43">
        <v>3.7700247840376427E-2</v>
      </c>
      <c r="E188" s="44">
        <v>2.9392172973197136E-3</v>
      </c>
    </row>
    <row r="189" spans="1:5" x14ac:dyDescent="0.25">
      <c r="A189" s="43">
        <v>1.3781114623484641E-2</v>
      </c>
      <c r="B189" s="44">
        <v>2.2610189230026835E-3</v>
      </c>
      <c r="D189" s="43">
        <v>3.7719449693604121E-2</v>
      </c>
      <c r="E189" s="44">
        <v>2.7199910881434849E-3</v>
      </c>
    </row>
    <row r="190" spans="1:5" x14ac:dyDescent="0.25">
      <c r="A190" s="43">
        <v>1.3793400719843101E-2</v>
      </c>
      <c r="B190" s="44">
        <v>2.0436127846717223E-3</v>
      </c>
      <c r="D190" s="43">
        <v>3.860256754229778E-2</v>
      </c>
      <c r="E190" s="44">
        <v>2.1895127839453746E-3</v>
      </c>
    </row>
    <row r="191" spans="1:5" x14ac:dyDescent="0.25">
      <c r="A191" s="43">
        <v>1.380789639736928E-2</v>
      </c>
      <c r="B191" s="44">
        <v>1.3084674702998793E-3</v>
      </c>
      <c r="D191" s="43">
        <v>3.9608017945473369E-2</v>
      </c>
      <c r="E191" s="44">
        <v>1.4866479562064079E-3</v>
      </c>
    </row>
    <row r="192" spans="1:5" x14ac:dyDescent="0.25">
      <c r="A192" s="43">
        <v>1.3820328952268741E-2</v>
      </c>
      <c r="B192" s="44">
        <v>9.6361410415055776E-4</v>
      </c>
      <c r="D192" s="43">
        <v>4.1178849790662338E-2</v>
      </c>
      <c r="E192" s="44">
        <v>2.3030754250558221E-3</v>
      </c>
    </row>
    <row r="193" spans="1:5" x14ac:dyDescent="0.25">
      <c r="A193" s="43">
        <v>1.3964941013460576E-2</v>
      </c>
      <c r="B193" s="44">
        <v>1.6881640287696913E-3</v>
      </c>
      <c r="D193" s="43">
        <v>4.2895125737541624E-2</v>
      </c>
      <c r="E193" s="44">
        <v>1.3349932332166138E-3</v>
      </c>
    </row>
    <row r="194" spans="1:5" x14ac:dyDescent="0.25">
      <c r="A194" s="43">
        <v>1.4297582598895003E-2</v>
      </c>
      <c r="B194" s="44">
        <v>1.9321701479931106E-3</v>
      </c>
      <c r="D194" s="43">
        <v>4.364328217672811E-2</v>
      </c>
      <c r="E194" s="44">
        <v>1.9200484829696937E-3</v>
      </c>
    </row>
    <row r="195" spans="1:5" x14ac:dyDescent="0.25">
      <c r="A195" s="43">
        <v>1.4517117056210957E-2</v>
      </c>
      <c r="B195" s="44">
        <v>1.02495598131463E-3</v>
      </c>
      <c r="D195" s="43">
        <v>4.8090918569492234E-2</v>
      </c>
      <c r="E195" s="44">
        <v>2.0022355095485546E-3</v>
      </c>
    </row>
    <row r="196" spans="1:5" x14ac:dyDescent="0.25">
      <c r="A196" s="43">
        <v>1.4525343261174268E-2</v>
      </c>
      <c r="B196" s="44">
        <v>1.9494860489138214E-3</v>
      </c>
      <c r="D196" s="43">
        <v>5.1044684549575649E-2</v>
      </c>
      <c r="E196" s="44">
        <v>2.1329559053714516E-3</v>
      </c>
    </row>
    <row r="197" spans="1:5" x14ac:dyDescent="0.25">
      <c r="A197" s="43">
        <v>1.4657592820602645E-2</v>
      </c>
      <c r="B197" s="44">
        <v>1.1296683772154968E-3</v>
      </c>
      <c r="D197" s="43">
        <v>5.1824009006555177E-2</v>
      </c>
      <c r="E197" s="44">
        <v>1.8919686126180903E-3</v>
      </c>
    </row>
    <row r="198" spans="1:5" x14ac:dyDescent="0.25">
      <c r="A198" s="43">
        <v>1.4705882352941176E-2</v>
      </c>
      <c r="B198" s="44">
        <v>0</v>
      </c>
      <c r="D198" s="43">
        <v>5.3243262361179884E-2</v>
      </c>
      <c r="E198" s="44">
        <v>2.1042427876553091E-3</v>
      </c>
    </row>
    <row r="199" spans="1:5" x14ac:dyDescent="0.25">
      <c r="A199" s="43">
        <v>1.4713411240957151E-2</v>
      </c>
      <c r="B199" s="44">
        <v>1.5394840109462587E-3</v>
      </c>
      <c r="D199" s="43">
        <v>5.4147975587686026E-2</v>
      </c>
      <c r="E199" s="44">
        <v>3.1555431375193768E-3</v>
      </c>
    </row>
    <row r="200" spans="1:5" x14ac:dyDescent="0.25">
      <c r="A200" s="43">
        <v>1.4748408826257272E-2</v>
      </c>
      <c r="B200" s="44">
        <v>1.8376428330804909E-3</v>
      </c>
      <c r="D200" s="43">
        <v>5.7396562395848214E-2</v>
      </c>
      <c r="E200" s="44">
        <v>0</v>
      </c>
    </row>
    <row r="201" spans="1:5" x14ac:dyDescent="0.25">
      <c r="A201" s="43">
        <v>1.4752360809365542E-2</v>
      </c>
      <c r="B201" s="44">
        <v>1.3836725828768642E-3</v>
      </c>
      <c r="D201" s="43">
        <v>6.1936024086726466E-2</v>
      </c>
      <c r="E201" s="44">
        <v>0</v>
      </c>
    </row>
    <row r="202" spans="1:5" x14ac:dyDescent="0.25">
      <c r="A202" s="43">
        <v>1.4795565047558327E-2</v>
      </c>
      <c r="B202" s="44">
        <v>1.9181311487104717E-3</v>
      </c>
      <c r="D202" s="43">
        <v>6.2813283208020057E-2</v>
      </c>
      <c r="E202" s="44">
        <v>0</v>
      </c>
    </row>
    <row r="203" spans="1:5" x14ac:dyDescent="0.25">
      <c r="A203" s="43">
        <v>1.4796976572613762E-2</v>
      </c>
      <c r="B203" s="44">
        <v>0</v>
      </c>
      <c r="D203" s="43">
        <v>7.6365625213645996E-2</v>
      </c>
      <c r="E203" s="44">
        <v>0</v>
      </c>
    </row>
    <row r="204" spans="1:5" x14ac:dyDescent="0.25">
      <c r="A204" s="43" t="s">
        <v>1335</v>
      </c>
      <c r="D204" s="43" t="s">
        <v>1313</v>
      </c>
      <c r="E204" s="44">
        <v>1.4292791970735162E-3</v>
      </c>
    </row>
    <row r="205" spans="1:5" x14ac:dyDescent="0.25">
      <c r="A205" s="43" t="s">
        <v>2</v>
      </c>
      <c r="B205" s="44">
        <v>1.2980458090861599E-3</v>
      </c>
      <c r="D205" s="43" t="s">
        <v>2</v>
      </c>
      <c r="E205" s="44">
        <v>1.6497690457557923E-3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99A1F-683C-4AF3-BC50-0462D6B8BDB1}">
  <dimension ref="A1:AM460"/>
  <sheetViews>
    <sheetView workbookViewId="0">
      <pane xSplit="1" topLeftCell="B1" activePane="topRight" state="frozen"/>
      <selection pane="topRight" activeCell="AL10" sqref="AL10"/>
    </sheetView>
  </sheetViews>
  <sheetFormatPr defaultRowHeight="15" x14ac:dyDescent="0.25"/>
  <cols>
    <col min="1" max="1" width="25.28515625" customWidth="1"/>
    <col min="2" max="2" width="11.140625" style="14" customWidth="1"/>
    <col min="3" max="4" width="9.140625" style="14"/>
    <col min="5" max="5" width="11.7109375" customWidth="1"/>
    <col min="8" max="8" width="11" style="14" customWidth="1"/>
    <col min="9" max="10" width="9.140625" style="14"/>
    <col min="11" max="11" width="10.5703125" customWidth="1"/>
    <col min="14" max="14" width="11" style="14" customWidth="1"/>
    <col min="15" max="16" width="9.140625" style="14"/>
    <col min="17" max="17" width="17" customWidth="1"/>
    <col min="19" max="19" width="9" customWidth="1"/>
    <col min="20" max="20" width="11.42578125" style="14" customWidth="1"/>
    <col min="21" max="22" width="9.140625" style="14"/>
    <col min="23" max="23" width="11.7109375" customWidth="1"/>
    <col min="26" max="28" width="9.140625" style="14"/>
    <col min="33" max="33" width="11.85546875" style="17" customWidth="1"/>
    <col min="34" max="34" width="11.85546875" style="40" customWidth="1"/>
    <col min="35" max="35" width="11.28515625" customWidth="1"/>
    <col min="36" max="36" width="10" customWidth="1"/>
    <col min="38" max="38" width="11.140625" style="1" customWidth="1"/>
    <col min="39" max="39" width="9.140625" style="8"/>
  </cols>
  <sheetData>
    <row r="1" spans="1:39" ht="45" x14ac:dyDescent="0.25">
      <c r="A1" s="20" t="s">
        <v>3</v>
      </c>
      <c r="B1" s="21" t="s">
        <v>1163</v>
      </c>
      <c r="C1" s="22" t="s">
        <v>1164</v>
      </c>
      <c r="D1" s="23" t="s">
        <v>1185</v>
      </c>
      <c r="E1" s="24" t="s">
        <v>1154</v>
      </c>
      <c r="F1" s="24" t="s">
        <v>1165</v>
      </c>
      <c r="G1" s="20" t="s">
        <v>1186</v>
      </c>
      <c r="H1" s="21" t="s">
        <v>1155</v>
      </c>
      <c r="I1" s="21" t="s">
        <v>1166</v>
      </c>
      <c r="J1" s="23" t="s">
        <v>1187</v>
      </c>
      <c r="K1" s="24" t="s">
        <v>1156</v>
      </c>
      <c r="L1" s="24" t="s">
        <v>1167</v>
      </c>
      <c r="M1" s="25" t="s">
        <v>1188</v>
      </c>
      <c r="N1" s="21" t="s">
        <v>1157</v>
      </c>
      <c r="O1" s="21" t="s">
        <v>1168</v>
      </c>
      <c r="P1" s="23" t="s">
        <v>1189</v>
      </c>
      <c r="Q1" s="24" t="s">
        <v>1158</v>
      </c>
      <c r="R1" s="24" t="s">
        <v>1169</v>
      </c>
      <c r="S1" s="25" t="s">
        <v>1190</v>
      </c>
      <c r="T1" s="21" t="s">
        <v>1159</v>
      </c>
      <c r="U1" s="21" t="s">
        <v>1170</v>
      </c>
      <c r="V1" s="23" t="s">
        <v>1191</v>
      </c>
      <c r="W1" s="24" t="s">
        <v>1160</v>
      </c>
      <c r="X1" s="24" t="s">
        <v>1171</v>
      </c>
      <c r="Y1" s="25" t="s">
        <v>1192</v>
      </c>
      <c r="Z1" s="21" t="s">
        <v>1161</v>
      </c>
      <c r="AA1" s="21" t="s">
        <v>1172</v>
      </c>
      <c r="AB1" s="23" t="s">
        <v>1193</v>
      </c>
      <c r="AC1" s="24" t="s">
        <v>1194</v>
      </c>
      <c r="AD1" s="24" t="s">
        <v>1181</v>
      </c>
      <c r="AE1" s="25" t="s">
        <v>1195</v>
      </c>
      <c r="AF1" s="26" t="s">
        <v>1331</v>
      </c>
      <c r="AG1" s="27" t="s">
        <v>0</v>
      </c>
      <c r="AH1" s="41" t="s">
        <v>1332</v>
      </c>
      <c r="AI1" s="19" t="s">
        <v>1196</v>
      </c>
      <c r="AJ1" s="19" t="s">
        <v>1197</v>
      </c>
      <c r="AK1" s="19" t="s">
        <v>1198</v>
      </c>
      <c r="AL1" s="28" t="s">
        <v>1299</v>
      </c>
      <c r="AM1" s="32" t="s">
        <v>1300</v>
      </c>
    </row>
    <row r="2" spans="1:39" x14ac:dyDescent="0.25">
      <c r="A2" t="s">
        <v>4</v>
      </c>
      <c r="B2" s="12">
        <v>307928.86300000001</v>
      </c>
      <c r="C2" s="12">
        <v>0</v>
      </c>
      <c r="D2" s="13">
        <f>C2/B2</f>
        <v>0</v>
      </c>
      <c r="E2" s="1">
        <v>309792.17599999998</v>
      </c>
      <c r="F2" s="1">
        <v>0</v>
      </c>
      <c r="G2" s="8">
        <f>F2/E2</f>
        <v>0</v>
      </c>
      <c r="H2" s="12">
        <v>328222.51250000001</v>
      </c>
      <c r="I2" s="12">
        <v>0</v>
      </c>
      <c r="J2" s="13">
        <f>I2/H2</f>
        <v>0</v>
      </c>
      <c r="K2" s="1">
        <v>300727.34450000001</v>
      </c>
      <c r="L2" s="1">
        <v>0</v>
      </c>
      <c r="M2" s="8">
        <f>L2/K2</f>
        <v>0</v>
      </c>
      <c r="N2" s="12">
        <v>315648.73649999994</v>
      </c>
      <c r="O2" s="12">
        <v>0</v>
      </c>
      <c r="P2" s="13">
        <f>O2/N2</f>
        <v>0</v>
      </c>
      <c r="Q2" s="1">
        <v>332576.70999999996</v>
      </c>
      <c r="R2" s="1">
        <v>23</v>
      </c>
      <c r="S2" s="8">
        <f>R2/Q2</f>
        <v>6.9156977348173312E-5</v>
      </c>
      <c r="T2" s="12">
        <v>262949.3544999999</v>
      </c>
      <c r="U2" s="12">
        <v>32</v>
      </c>
      <c r="V2" s="13">
        <f>U2/T2</f>
        <v>1.2169643869576417E-4</v>
      </c>
      <c r="W2" s="1">
        <v>168177.73050000003</v>
      </c>
      <c r="X2" s="1">
        <v>83</v>
      </c>
      <c r="Y2" s="8">
        <f>X2/W2</f>
        <v>4.9352550871769544E-4</v>
      </c>
      <c r="Z2" s="12">
        <v>106911.9445</v>
      </c>
      <c r="AA2" s="12">
        <v>261</v>
      </c>
      <c r="AB2" s="13">
        <f>AA2/Z2</f>
        <v>2.4412613690699453E-3</v>
      </c>
      <c r="AC2" s="1">
        <v>76362.826000000015</v>
      </c>
      <c r="AD2">
        <v>356</v>
      </c>
      <c r="AE2" s="8">
        <f>AD2/AC2</f>
        <v>4.6619542341190976E-3</v>
      </c>
      <c r="AF2" s="9">
        <v>700</v>
      </c>
      <c r="AG2" s="9">
        <v>4633360</v>
      </c>
      <c r="AH2" s="40">
        <f>AF2/(W2+Z2+AC2)</f>
        <v>1.9917342969768765E-3</v>
      </c>
      <c r="AI2" s="14" t="str">
        <f>IFERROR(VLOOKUP(A2,CDC_Visits_Integrated!$A$2:$D$501,2,FALSE),"NULL")</f>
        <v>NULL</v>
      </c>
      <c r="AJ2" s="14" t="str">
        <f>IFERROR(VLOOKUP(A2,CDC_Visits_Integrated!$A$2:$D$501,3,FALSE),"NULL")</f>
        <v>NULL</v>
      </c>
      <c r="AK2" s="14" t="str">
        <f>IFERROR(VLOOKUP(A2,CDC_Visits_Integrated!$A$2:$D$501,4,FALSE),"NULL")</f>
        <v>NULL</v>
      </c>
      <c r="AL2" s="1" t="str">
        <f>IFERROR(AK2/AJ2,"NULL")</f>
        <v>NULL</v>
      </c>
      <c r="AM2" s="8" t="str">
        <f>IFERROR(AI2/AK2,"NULL")</f>
        <v>NULL</v>
      </c>
    </row>
    <row r="3" spans="1:39" x14ac:dyDescent="0.25">
      <c r="A3" t="s">
        <v>5</v>
      </c>
      <c r="B3" s="12">
        <v>301921.90099999995</v>
      </c>
      <c r="C3" s="12">
        <v>0</v>
      </c>
      <c r="D3" s="13">
        <f t="shared" ref="D3:D66" si="0">C3/B3</f>
        <v>0</v>
      </c>
      <c r="E3" s="1">
        <v>312682.45549999992</v>
      </c>
      <c r="F3" s="1">
        <v>0</v>
      </c>
      <c r="G3" s="8">
        <f t="shared" ref="G3:G66" si="1">F3/E3</f>
        <v>0</v>
      </c>
      <c r="H3" s="12">
        <v>334775.63050000003</v>
      </c>
      <c r="I3" s="12">
        <v>0</v>
      </c>
      <c r="J3" s="13">
        <f t="shared" ref="J3:J66" si="2">I3/H3</f>
        <v>0</v>
      </c>
      <c r="K3" s="1">
        <v>297758.95199999999</v>
      </c>
      <c r="L3" s="1">
        <v>0</v>
      </c>
      <c r="M3" s="8">
        <f t="shared" ref="M3:M66" si="3">L3/K3</f>
        <v>0</v>
      </c>
      <c r="N3" s="12">
        <v>315690.52200000006</v>
      </c>
      <c r="O3" s="12">
        <v>0</v>
      </c>
      <c r="P3" s="13">
        <f t="shared" ref="P3:P66" si="4">O3/N3</f>
        <v>0</v>
      </c>
      <c r="Q3" s="1">
        <v>341492.77899999998</v>
      </c>
      <c r="R3" s="1">
        <v>10</v>
      </c>
      <c r="S3" s="8">
        <f t="shared" ref="S3:S66" si="5">R3/Q3</f>
        <v>2.9283196058444328E-5</v>
      </c>
      <c r="T3" s="12">
        <v>277267.01550000004</v>
      </c>
      <c r="U3" s="12">
        <v>45</v>
      </c>
      <c r="V3" s="13">
        <f t="shared" ref="V3:V66" si="6">U3/T3</f>
        <v>1.6229842528816773E-4</v>
      </c>
      <c r="W3" s="1">
        <v>176116.04249999998</v>
      </c>
      <c r="X3" s="1">
        <v>143</v>
      </c>
      <c r="Y3" s="8">
        <f t="shared" ref="Y3:Y66" si="7">X3/W3</f>
        <v>8.1196464541269722E-4</v>
      </c>
      <c r="Z3" s="12">
        <v>103485.41749999998</v>
      </c>
      <c r="AA3" s="12">
        <v>263</v>
      </c>
      <c r="AB3" s="13">
        <f t="shared" ref="AB3:AB66" si="8">AA3/Z3</f>
        <v>2.5414208721726427E-3</v>
      </c>
      <c r="AC3" s="1">
        <v>73898.580999999962</v>
      </c>
      <c r="AD3">
        <v>348</v>
      </c>
      <c r="AE3" s="8">
        <f t="shared" ref="AE3:AE66" si="9">AD3/AC3</f>
        <v>4.7091567292746822E-3</v>
      </c>
      <c r="AF3" s="9">
        <v>754</v>
      </c>
      <c r="AG3" s="9">
        <v>4690952</v>
      </c>
      <c r="AH3" s="40">
        <f t="shared" ref="AH3:AH66" si="10">AF3/(W3+Z3+AC3)</f>
        <v>2.1329559053714516E-3</v>
      </c>
      <c r="AI3" s="14">
        <f>IFERROR(VLOOKUP(A3,CDC_Visits_Integrated!$A$2:$D$501,2,FALSE),"NULL")</f>
        <v>7488</v>
      </c>
      <c r="AJ3" s="14">
        <f>IFERROR(VLOOKUP(A3,CDC_Visits_Integrated!$A$2:$D$501,3,FALSE),"NULL")</f>
        <v>452</v>
      </c>
      <c r="AK3" s="14">
        <f>IFERROR(VLOOKUP(A3,CDC_Visits_Integrated!$A$2:$D$501,4,FALSE),"NULL")</f>
        <v>146695</v>
      </c>
      <c r="AL3" s="1">
        <f t="shared" ref="AL3:AL66" si="11">IFERROR(AK3/AJ3,"NULL")</f>
        <v>324.54646017699116</v>
      </c>
      <c r="AM3" s="8">
        <f t="shared" ref="AM3:AM66" si="12">IFERROR(AI3/AK3,"NULL")</f>
        <v>5.1044684549575649E-2</v>
      </c>
    </row>
    <row r="4" spans="1:39" x14ac:dyDescent="0.25">
      <c r="A4" t="s">
        <v>6</v>
      </c>
      <c r="B4" s="12">
        <v>302645.11100000021</v>
      </c>
      <c r="C4" s="12">
        <v>0</v>
      </c>
      <c r="D4" s="13">
        <f t="shared" si="0"/>
        <v>0</v>
      </c>
      <c r="E4" s="1">
        <v>312459.54200000002</v>
      </c>
      <c r="F4" s="1">
        <v>0</v>
      </c>
      <c r="G4" s="8">
        <f t="shared" si="1"/>
        <v>0</v>
      </c>
      <c r="H4" s="12">
        <v>336933.58250000002</v>
      </c>
      <c r="I4" s="12">
        <v>0</v>
      </c>
      <c r="J4" s="13">
        <f t="shared" si="2"/>
        <v>0</v>
      </c>
      <c r="K4" s="1">
        <v>300227.81599999999</v>
      </c>
      <c r="L4" s="1">
        <v>0</v>
      </c>
      <c r="M4" s="8">
        <f t="shared" si="3"/>
        <v>0</v>
      </c>
      <c r="N4" s="12">
        <v>310969.60200000001</v>
      </c>
      <c r="O4" s="12">
        <v>0</v>
      </c>
      <c r="P4" s="13">
        <f t="shared" si="4"/>
        <v>0</v>
      </c>
      <c r="Q4" s="1">
        <v>342537.63700000005</v>
      </c>
      <c r="R4" s="1">
        <v>0</v>
      </c>
      <c r="S4" s="8">
        <f t="shared" si="5"/>
        <v>0</v>
      </c>
      <c r="T4" s="12">
        <v>285704.56200000003</v>
      </c>
      <c r="U4" s="12">
        <v>20</v>
      </c>
      <c r="V4" s="13">
        <f t="shared" si="6"/>
        <v>7.0002382391079913E-5</v>
      </c>
      <c r="W4" s="1">
        <v>180235.39199999999</v>
      </c>
      <c r="X4" s="1">
        <v>116</v>
      </c>
      <c r="Y4" s="8">
        <f t="shared" si="7"/>
        <v>6.4360278363086425E-4</v>
      </c>
      <c r="Z4" s="12">
        <v>104572.90749999999</v>
      </c>
      <c r="AA4" s="12">
        <v>292</v>
      </c>
      <c r="AB4" s="13">
        <f t="shared" si="8"/>
        <v>2.7923102358036666E-3</v>
      </c>
      <c r="AC4" s="1">
        <v>74465.832000000009</v>
      </c>
      <c r="AD4">
        <v>348</v>
      </c>
      <c r="AE4" s="8">
        <f t="shared" si="9"/>
        <v>4.6732842520311856E-3</v>
      </c>
      <c r="AF4" s="9">
        <v>756</v>
      </c>
      <c r="AG4" s="9">
        <v>4724265</v>
      </c>
      <c r="AH4" s="40">
        <f t="shared" si="10"/>
        <v>2.1042427876553091E-3</v>
      </c>
      <c r="AI4" s="14">
        <f>IFERROR(VLOOKUP(A4,CDC_Visits_Integrated!$A$2:$D$501,2,FALSE),"NULL")</f>
        <v>22581</v>
      </c>
      <c r="AJ4" s="14">
        <f>IFERROR(VLOOKUP(A4,CDC_Visits_Integrated!$A$2:$D$501,3,FALSE),"NULL")</f>
        <v>1294</v>
      </c>
      <c r="AK4" s="14">
        <f>IFERROR(VLOOKUP(A4,CDC_Visits_Integrated!$A$2:$D$501,4,FALSE),"NULL")</f>
        <v>424110</v>
      </c>
      <c r="AL4" s="1">
        <f t="shared" si="11"/>
        <v>327.75115919629059</v>
      </c>
      <c r="AM4" s="8">
        <f t="shared" si="12"/>
        <v>5.3243262361179884E-2</v>
      </c>
    </row>
    <row r="5" spans="1:39" x14ac:dyDescent="0.25">
      <c r="A5" t="s">
        <v>7</v>
      </c>
      <c r="B5" s="12">
        <v>302847.39999999997</v>
      </c>
      <c r="C5" s="12">
        <v>0</v>
      </c>
      <c r="D5" s="13">
        <f t="shared" si="0"/>
        <v>0</v>
      </c>
      <c r="E5" s="1">
        <v>312038.83150000003</v>
      </c>
      <c r="F5" s="1">
        <v>0</v>
      </c>
      <c r="G5" s="8">
        <f t="shared" si="1"/>
        <v>0</v>
      </c>
      <c r="H5" s="12">
        <v>337099.65350000001</v>
      </c>
      <c r="I5" s="12">
        <v>0</v>
      </c>
      <c r="J5" s="13">
        <f t="shared" si="2"/>
        <v>0</v>
      </c>
      <c r="K5" s="1">
        <v>301838.27350000001</v>
      </c>
      <c r="L5" s="1">
        <v>0</v>
      </c>
      <c r="M5" s="8">
        <f t="shared" si="3"/>
        <v>0</v>
      </c>
      <c r="N5" s="12">
        <v>308024.20750000008</v>
      </c>
      <c r="O5" s="12">
        <v>0</v>
      </c>
      <c r="P5" s="13">
        <f t="shared" si="4"/>
        <v>0</v>
      </c>
      <c r="Q5" s="1">
        <v>342413.337</v>
      </c>
      <c r="R5" s="1">
        <v>0</v>
      </c>
      <c r="S5" s="8">
        <f t="shared" si="5"/>
        <v>0</v>
      </c>
      <c r="T5" s="12">
        <v>293531.58500000002</v>
      </c>
      <c r="U5" s="12">
        <v>25</v>
      </c>
      <c r="V5" s="13">
        <f t="shared" si="6"/>
        <v>8.516971010121448E-5</v>
      </c>
      <c r="W5" s="1">
        <v>186065.37949999998</v>
      </c>
      <c r="X5" s="1">
        <v>108</v>
      </c>
      <c r="Y5" s="8">
        <f t="shared" si="7"/>
        <v>5.8044113467116008E-4</v>
      </c>
      <c r="Z5" s="12">
        <v>104472.383</v>
      </c>
      <c r="AA5" s="12">
        <v>270</v>
      </c>
      <c r="AB5" s="13">
        <f t="shared" si="8"/>
        <v>2.5844150601982536E-3</v>
      </c>
      <c r="AC5" s="1">
        <v>77051.362999999998</v>
      </c>
      <c r="AD5">
        <v>358</v>
      </c>
      <c r="AE5" s="8">
        <f t="shared" si="9"/>
        <v>4.6462513583309358E-3</v>
      </c>
      <c r="AF5" s="9">
        <v>736</v>
      </c>
      <c r="AG5" s="9">
        <v>4750975</v>
      </c>
      <c r="AH5" s="40">
        <f t="shared" si="10"/>
        <v>2.0022355095485546E-3</v>
      </c>
      <c r="AI5" s="14">
        <f>IFERROR(VLOOKUP(A5,CDC_Visits_Integrated!$A$2:$D$501,2,FALSE),"NULL")</f>
        <v>23062</v>
      </c>
      <c r="AJ5" s="14">
        <f>IFERROR(VLOOKUP(A5,CDC_Visits_Integrated!$A$2:$D$501,3,FALSE),"NULL")</f>
        <v>1256</v>
      </c>
      <c r="AK5" s="14">
        <f>IFERROR(VLOOKUP(A5,CDC_Visits_Integrated!$A$2:$D$501,4,FALSE),"NULL")</f>
        <v>479550</v>
      </c>
      <c r="AL5" s="1">
        <f t="shared" si="11"/>
        <v>381.80732484076435</v>
      </c>
      <c r="AM5" s="8">
        <f t="shared" si="12"/>
        <v>4.8090918569492234E-2</v>
      </c>
    </row>
    <row r="6" spans="1:39" x14ac:dyDescent="0.25">
      <c r="A6" t="s">
        <v>8</v>
      </c>
      <c r="B6" s="12">
        <v>290870.39500000002</v>
      </c>
      <c r="C6" s="12">
        <v>0</v>
      </c>
      <c r="D6" s="13">
        <f t="shared" si="0"/>
        <v>0</v>
      </c>
      <c r="E6" s="1">
        <v>302356.74400000001</v>
      </c>
      <c r="F6" s="1">
        <v>0</v>
      </c>
      <c r="G6" s="8">
        <f t="shared" si="1"/>
        <v>0</v>
      </c>
      <c r="H6" s="12">
        <v>330844.74949999998</v>
      </c>
      <c r="I6" s="12">
        <v>0</v>
      </c>
      <c r="J6" s="13">
        <f t="shared" si="2"/>
        <v>0</v>
      </c>
      <c r="K6" s="1">
        <v>296686.82200000004</v>
      </c>
      <c r="L6" s="1">
        <v>0</v>
      </c>
      <c r="M6" s="8">
        <f t="shared" si="3"/>
        <v>0</v>
      </c>
      <c r="N6" s="12">
        <v>296836.40950000001</v>
      </c>
      <c r="O6" s="12">
        <v>0</v>
      </c>
      <c r="P6" s="13">
        <f t="shared" si="4"/>
        <v>0</v>
      </c>
      <c r="Q6" s="1">
        <v>329545.29950000008</v>
      </c>
      <c r="R6" s="1">
        <v>10</v>
      </c>
      <c r="S6" s="8">
        <f t="shared" si="5"/>
        <v>3.03448418629318E-5</v>
      </c>
      <c r="T6" s="12">
        <v>291638.56549999997</v>
      </c>
      <c r="U6" s="12">
        <v>84</v>
      </c>
      <c r="V6" s="13">
        <f t="shared" si="6"/>
        <v>2.8802775056853723E-4</v>
      </c>
      <c r="W6" s="1">
        <v>187588.97299999997</v>
      </c>
      <c r="X6" s="1">
        <v>103</v>
      </c>
      <c r="Y6" s="8">
        <f t="shared" si="7"/>
        <v>5.4907278585079736E-4</v>
      </c>
      <c r="Z6" s="12">
        <v>103648.41499999999</v>
      </c>
      <c r="AA6" s="12">
        <v>283</v>
      </c>
      <c r="AB6" s="13">
        <f t="shared" si="8"/>
        <v>2.7303842514137819E-3</v>
      </c>
      <c r="AC6" s="1">
        <v>76518.604999999981</v>
      </c>
      <c r="AD6">
        <v>381</v>
      </c>
      <c r="AE6" s="8">
        <f t="shared" si="9"/>
        <v>4.979181206975743E-3</v>
      </c>
      <c r="AF6" s="9">
        <v>767</v>
      </c>
      <c r="AG6" s="9">
        <v>4644134</v>
      </c>
      <c r="AH6" s="40">
        <f t="shared" si="10"/>
        <v>2.0856220281908503E-3</v>
      </c>
      <c r="AI6" s="14">
        <f>IFERROR(VLOOKUP(A6,CDC_Visits_Integrated!$A$2:$D$501,2,FALSE),"NULL")</f>
        <v>15718</v>
      </c>
      <c r="AJ6" s="14">
        <f>IFERROR(VLOOKUP(A6,CDC_Visits_Integrated!$A$2:$D$501,3,FALSE),"NULL")</f>
        <v>1205</v>
      </c>
      <c r="AK6" s="14">
        <f>IFERROR(VLOOKUP(A6,CDC_Visits_Integrated!$A$2:$D$501,4,FALSE),"NULL")</f>
        <v>559552</v>
      </c>
      <c r="AL6" s="1">
        <f t="shared" si="11"/>
        <v>464.35850622406639</v>
      </c>
      <c r="AM6" s="8">
        <f t="shared" si="12"/>
        <v>2.8090329406382248E-2</v>
      </c>
    </row>
    <row r="7" spans="1:39" x14ac:dyDescent="0.25">
      <c r="A7" t="s">
        <v>9</v>
      </c>
      <c r="B7" s="12">
        <v>280763.57899999997</v>
      </c>
      <c r="C7" s="12">
        <v>0</v>
      </c>
      <c r="D7" s="13">
        <f t="shared" si="0"/>
        <v>0</v>
      </c>
      <c r="E7" s="1">
        <v>292606.37449999998</v>
      </c>
      <c r="F7" s="1">
        <v>0</v>
      </c>
      <c r="G7" s="8">
        <f t="shared" si="1"/>
        <v>0</v>
      </c>
      <c r="H7" s="12">
        <v>317049.56199999998</v>
      </c>
      <c r="I7" s="12">
        <v>0</v>
      </c>
      <c r="J7" s="13">
        <f t="shared" si="2"/>
        <v>0</v>
      </c>
      <c r="K7" s="1">
        <v>291554.60949999996</v>
      </c>
      <c r="L7" s="1">
        <v>0</v>
      </c>
      <c r="M7" s="8">
        <f t="shared" si="3"/>
        <v>0</v>
      </c>
      <c r="N7" s="12">
        <v>286180.81200000003</v>
      </c>
      <c r="O7" s="12">
        <v>15</v>
      </c>
      <c r="P7" s="13">
        <f t="shared" si="4"/>
        <v>5.2414415540899362E-5</v>
      </c>
      <c r="Q7" s="1">
        <v>315370.95849999995</v>
      </c>
      <c r="R7" s="1">
        <v>41</v>
      </c>
      <c r="S7" s="8">
        <f t="shared" si="5"/>
        <v>1.3000562954499189E-4</v>
      </c>
      <c r="T7" s="12">
        <v>285597.24600000004</v>
      </c>
      <c r="U7" s="12">
        <v>58</v>
      </c>
      <c r="V7" s="13">
        <f t="shared" si="6"/>
        <v>2.0308319079519413E-4</v>
      </c>
      <c r="W7" s="1">
        <v>185104.0135</v>
      </c>
      <c r="X7" s="1">
        <v>167</v>
      </c>
      <c r="Y7" s="8">
        <f t="shared" si="7"/>
        <v>9.0219545671817647E-4</v>
      </c>
      <c r="Z7" s="12">
        <v>100866.9685</v>
      </c>
      <c r="AA7" s="12">
        <v>261</v>
      </c>
      <c r="AB7" s="13">
        <f t="shared" si="8"/>
        <v>2.5875666125526513E-3</v>
      </c>
      <c r="AC7" s="1">
        <v>74948.271000000022</v>
      </c>
      <c r="AD7">
        <v>345</v>
      </c>
      <c r="AE7" s="8">
        <f t="shared" si="9"/>
        <v>4.6031749017932631E-3</v>
      </c>
      <c r="AF7" s="9">
        <v>773</v>
      </c>
      <c r="AG7" s="9">
        <v>4505293</v>
      </c>
      <c r="AH7" s="40">
        <f t="shared" si="10"/>
        <v>2.1417532968239848E-3</v>
      </c>
      <c r="AI7" s="14">
        <f>IFERROR(VLOOKUP(A7,CDC_Visits_Integrated!$A$2:$D$501,2,FALSE),"NULL")</f>
        <v>16514</v>
      </c>
      <c r="AJ7" s="14">
        <f>IFERROR(VLOOKUP(A7,CDC_Visits_Integrated!$A$2:$D$501,3,FALSE),"NULL")</f>
        <v>1176</v>
      </c>
      <c r="AK7" s="14">
        <f>IFERROR(VLOOKUP(A7,CDC_Visits_Integrated!$A$2:$D$501,4,FALSE),"NULL")</f>
        <v>476126</v>
      </c>
      <c r="AL7" s="1">
        <f t="shared" si="11"/>
        <v>404.86904761904759</v>
      </c>
      <c r="AM7" s="8">
        <f t="shared" si="12"/>
        <v>3.4684096226629088E-2</v>
      </c>
    </row>
    <row r="8" spans="1:39" x14ac:dyDescent="0.25">
      <c r="A8" t="s">
        <v>10</v>
      </c>
      <c r="B8" s="12">
        <v>270692.09499999997</v>
      </c>
      <c r="C8" s="12">
        <v>0</v>
      </c>
      <c r="D8" s="13">
        <f t="shared" si="0"/>
        <v>0</v>
      </c>
      <c r="E8" s="1">
        <v>284466.73249999998</v>
      </c>
      <c r="F8" s="1">
        <v>0</v>
      </c>
      <c r="G8" s="8">
        <f t="shared" si="1"/>
        <v>0</v>
      </c>
      <c r="H8" s="12">
        <v>305833.23600000003</v>
      </c>
      <c r="I8" s="12">
        <v>0</v>
      </c>
      <c r="J8" s="13">
        <f t="shared" si="2"/>
        <v>0</v>
      </c>
      <c r="K8" s="1">
        <v>286657.35099999991</v>
      </c>
      <c r="L8" s="1">
        <v>0</v>
      </c>
      <c r="M8" s="8">
        <f t="shared" si="3"/>
        <v>0</v>
      </c>
      <c r="N8" s="12">
        <v>278102.99800000002</v>
      </c>
      <c r="O8" s="12">
        <v>0</v>
      </c>
      <c r="P8" s="13">
        <f t="shared" si="4"/>
        <v>0</v>
      </c>
      <c r="Q8" s="1">
        <v>302666.76299999998</v>
      </c>
      <c r="R8" s="1">
        <v>0</v>
      </c>
      <c r="S8" s="8">
        <f t="shared" si="5"/>
        <v>0</v>
      </c>
      <c r="T8" s="12">
        <v>282182.11849999998</v>
      </c>
      <c r="U8" s="12">
        <v>102</v>
      </c>
      <c r="V8" s="13">
        <f t="shared" si="6"/>
        <v>3.6146868746397907E-4</v>
      </c>
      <c r="W8" s="1">
        <v>186454.09299999996</v>
      </c>
      <c r="X8" s="1">
        <v>186</v>
      </c>
      <c r="Y8" s="8">
        <f t="shared" si="7"/>
        <v>9.9756458550899203E-4</v>
      </c>
      <c r="Z8" s="12">
        <v>98811.791499999963</v>
      </c>
      <c r="AA8" s="12">
        <v>308</v>
      </c>
      <c r="AB8" s="13">
        <f t="shared" si="8"/>
        <v>3.1170368973625997E-3</v>
      </c>
      <c r="AC8" s="1">
        <v>73346.554000000018</v>
      </c>
      <c r="AD8">
        <v>381</v>
      </c>
      <c r="AE8" s="8">
        <f t="shared" si="9"/>
        <v>5.1945180682926142E-3</v>
      </c>
      <c r="AF8" s="9">
        <v>875</v>
      </c>
      <c r="AG8" s="9">
        <v>4394374</v>
      </c>
      <c r="AH8" s="40">
        <f t="shared" si="10"/>
        <v>2.439959984823561E-3</v>
      </c>
      <c r="AI8" s="14">
        <f>IFERROR(VLOOKUP(A8,CDC_Visits_Integrated!$A$2:$D$501,2,FALSE),"NULL")</f>
        <v>12895</v>
      </c>
      <c r="AJ8" s="14">
        <f>IFERROR(VLOOKUP(A8,CDC_Visits_Integrated!$A$2:$D$501,3,FALSE),"NULL")</f>
        <v>981</v>
      </c>
      <c r="AK8" s="14">
        <f>IFERROR(VLOOKUP(A8,CDC_Visits_Integrated!$A$2:$D$501,4,FALSE),"NULL")</f>
        <v>394970</v>
      </c>
      <c r="AL8" s="1">
        <f t="shared" si="11"/>
        <v>402.61977573904181</v>
      </c>
      <c r="AM8" s="8">
        <f t="shared" si="12"/>
        <v>3.264804921892802E-2</v>
      </c>
    </row>
    <row r="9" spans="1:39" x14ac:dyDescent="0.25">
      <c r="A9" t="s">
        <v>11</v>
      </c>
      <c r="B9" s="12">
        <v>275133.25299999997</v>
      </c>
      <c r="C9" s="12">
        <v>0</v>
      </c>
      <c r="D9" s="13">
        <f t="shared" si="0"/>
        <v>0</v>
      </c>
      <c r="E9" s="1">
        <v>290939.02499999991</v>
      </c>
      <c r="F9" s="1">
        <v>0</v>
      </c>
      <c r="G9" s="8">
        <f t="shared" si="1"/>
        <v>0</v>
      </c>
      <c r="H9" s="12">
        <v>313478.28249999997</v>
      </c>
      <c r="I9" s="12">
        <v>0</v>
      </c>
      <c r="J9" s="13">
        <f t="shared" si="2"/>
        <v>0</v>
      </c>
      <c r="K9" s="1">
        <v>295308.43799999997</v>
      </c>
      <c r="L9" s="1">
        <v>0</v>
      </c>
      <c r="M9" s="8">
        <f t="shared" si="3"/>
        <v>0</v>
      </c>
      <c r="N9" s="12">
        <v>285705.26550000004</v>
      </c>
      <c r="O9" s="12">
        <v>0</v>
      </c>
      <c r="P9" s="13">
        <f t="shared" si="4"/>
        <v>0</v>
      </c>
      <c r="Q9" s="1">
        <v>308127.42999999988</v>
      </c>
      <c r="R9" s="1">
        <v>12</v>
      </c>
      <c r="S9" s="8">
        <f t="shared" si="5"/>
        <v>3.8944926130075487E-5</v>
      </c>
      <c r="T9" s="12">
        <v>294637.02499999997</v>
      </c>
      <c r="U9" s="12">
        <v>106</v>
      </c>
      <c r="V9" s="13">
        <f t="shared" si="6"/>
        <v>3.5976469691818266E-4</v>
      </c>
      <c r="W9" s="1">
        <v>202530.30350000004</v>
      </c>
      <c r="X9" s="1">
        <v>191</v>
      </c>
      <c r="Y9" s="8">
        <f t="shared" si="7"/>
        <v>9.4306874921559563E-4</v>
      </c>
      <c r="Z9" s="12">
        <v>104953.196</v>
      </c>
      <c r="AA9" s="12">
        <v>277</v>
      </c>
      <c r="AB9" s="13">
        <f t="shared" si="8"/>
        <v>2.6392716997393774E-3</v>
      </c>
      <c r="AC9" s="1">
        <v>76330.944000000003</v>
      </c>
      <c r="AD9">
        <v>289</v>
      </c>
      <c r="AE9" s="8">
        <f t="shared" si="9"/>
        <v>3.7861447121628677E-3</v>
      </c>
      <c r="AF9" s="9">
        <v>757</v>
      </c>
      <c r="AG9" s="9">
        <v>4543394</v>
      </c>
      <c r="AH9" s="40">
        <f t="shared" si="10"/>
        <v>1.9723072250666875E-3</v>
      </c>
      <c r="AI9" s="14">
        <f>IFERROR(VLOOKUP(A9,CDC_Visits_Integrated!$A$2:$D$501,2,FALSE),"NULL")</f>
        <v>11546</v>
      </c>
      <c r="AJ9" s="14">
        <f>IFERROR(VLOOKUP(A9,CDC_Visits_Integrated!$A$2:$D$501,3,FALSE),"NULL")</f>
        <v>1162</v>
      </c>
      <c r="AK9" s="14">
        <f>IFERROR(VLOOKUP(A9,CDC_Visits_Integrated!$A$2:$D$501,4,FALSE),"NULL")</f>
        <v>390229</v>
      </c>
      <c r="AL9" s="1">
        <f t="shared" si="11"/>
        <v>335.82530120481925</v>
      </c>
      <c r="AM9" s="8">
        <f t="shared" si="12"/>
        <v>2.9587754882389572E-2</v>
      </c>
    </row>
    <row r="10" spans="1:39" x14ac:dyDescent="0.25">
      <c r="A10" t="s">
        <v>12</v>
      </c>
      <c r="B10" s="12">
        <v>276368</v>
      </c>
      <c r="C10" s="12">
        <v>0</v>
      </c>
      <c r="D10" s="13">
        <f t="shared" si="0"/>
        <v>0</v>
      </c>
      <c r="E10" s="1">
        <v>291930</v>
      </c>
      <c r="F10" s="1">
        <v>0</v>
      </c>
      <c r="G10" s="8">
        <f t="shared" si="1"/>
        <v>0</v>
      </c>
      <c r="H10" s="12">
        <v>315020.5</v>
      </c>
      <c r="I10" s="12">
        <v>0</v>
      </c>
      <c r="J10" s="13">
        <f t="shared" si="2"/>
        <v>0</v>
      </c>
      <c r="K10" s="1">
        <v>298365</v>
      </c>
      <c r="L10" s="1">
        <v>0</v>
      </c>
      <c r="M10" s="8">
        <f t="shared" si="3"/>
        <v>0</v>
      </c>
      <c r="N10" s="12">
        <v>284946.5</v>
      </c>
      <c r="O10" s="12">
        <v>0</v>
      </c>
      <c r="P10" s="13">
        <f t="shared" si="4"/>
        <v>0</v>
      </c>
      <c r="Q10" s="1">
        <v>307127.5</v>
      </c>
      <c r="R10" s="1">
        <v>10</v>
      </c>
      <c r="S10" s="8">
        <f t="shared" si="5"/>
        <v>3.2559767523259885E-5</v>
      </c>
      <c r="T10" s="12">
        <v>301461.5</v>
      </c>
      <c r="U10" s="12">
        <v>94</v>
      </c>
      <c r="V10" s="13">
        <f t="shared" si="6"/>
        <v>3.118142781084815E-4</v>
      </c>
      <c r="W10" s="1">
        <v>211653.5</v>
      </c>
      <c r="X10" s="1">
        <v>227</v>
      </c>
      <c r="Y10" s="8">
        <f t="shared" si="7"/>
        <v>1.0725076599253024E-3</v>
      </c>
      <c r="Z10" s="12">
        <v>108454.5</v>
      </c>
      <c r="AA10" s="12">
        <v>338</v>
      </c>
      <c r="AB10" s="13">
        <f t="shared" si="8"/>
        <v>3.1165142986229249E-3</v>
      </c>
      <c r="AC10" s="1">
        <v>78846</v>
      </c>
      <c r="AD10">
        <v>375</v>
      </c>
      <c r="AE10" s="8">
        <f t="shared" si="9"/>
        <v>4.7561068411840803E-3</v>
      </c>
      <c r="AF10" s="9">
        <v>940</v>
      </c>
      <c r="AG10" s="9">
        <v>4593132</v>
      </c>
      <c r="AH10" s="40">
        <f t="shared" si="10"/>
        <v>2.3561613619615296E-3</v>
      </c>
      <c r="AI10" s="14">
        <f>IFERROR(VLOOKUP(A10,CDC_Visits_Integrated!$A$2:$D$501,2,FALSE),"NULL")</f>
        <v>26878</v>
      </c>
      <c r="AJ10" s="14">
        <f>IFERROR(VLOOKUP(A10,CDC_Visits_Integrated!$A$2:$D$501,3,FALSE),"NULL")</f>
        <v>1858</v>
      </c>
      <c r="AK10" s="14">
        <f>IFERROR(VLOOKUP(A10,CDC_Visits_Integrated!$A$2:$D$501,4,FALSE),"NULL")</f>
        <v>748867</v>
      </c>
      <c r="AL10" s="1">
        <f t="shared" si="11"/>
        <v>403.05005382131321</v>
      </c>
      <c r="AM10" s="8">
        <f t="shared" si="12"/>
        <v>3.5891553506830987E-2</v>
      </c>
    </row>
    <row r="11" spans="1:39" x14ac:dyDescent="0.25">
      <c r="A11" t="s">
        <v>13</v>
      </c>
      <c r="B11" s="12">
        <v>52103.368999999999</v>
      </c>
      <c r="C11" s="12">
        <v>0</v>
      </c>
      <c r="D11" s="13">
        <f t="shared" si="0"/>
        <v>0</v>
      </c>
      <c r="E11" s="1">
        <v>49045.998500000002</v>
      </c>
      <c r="F11" s="1">
        <v>0</v>
      </c>
      <c r="G11" s="8">
        <f t="shared" si="1"/>
        <v>0</v>
      </c>
      <c r="H11" s="12">
        <v>56923.407000000007</v>
      </c>
      <c r="I11" s="12">
        <v>0</v>
      </c>
      <c r="J11" s="13">
        <f t="shared" si="2"/>
        <v>0</v>
      </c>
      <c r="K11" s="1">
        <v>48587.542999999998</v>
      </c>
      <c r="L11" s="1">
        <v>0</v>
      </c>
      <c r="M11" s="8">
        <f t="shared" si="3"/>
        <v>0</v>
      </c>
      <c r="N11" s="12">
        <v>48094.332500000004</v>
      </c>
      <c r="O11" s="12">
        <v>0</v>
      </c>
      <c r="P11" s="13">
        <f t="shared" si="4"/>
        <v>0</v>
      </c>
      <c r="Q11" s="1">
        <v>53504.388500000001</v>
      </c>
      <c r="R11" s="1">
        <v>0</v>
      </c>
      <c r="S11" s="8">
        <f t="shared" si="5"/>
        <v>0</v>
      </c>
      <c r="T11" s="12">
        <v>35647.482500000006</v>
      </c>
      <c r="U11" s="12">
        <v>0</v>
      </c>
      <c r="V11" s="13">
        <f t="shared" si="6"/>
        <v>0</v>
      </c>
      <c r="W11" s="1">
        <v>14837.915500000003</v>
      </c>
      <c r="X11" s="1">
        <v>0</v>
      </c>
      <c r="Y11" s="8">
        <f t="shared" si="7"/>
        <v>0</v>
      </c>
      <c r="Z11" s="12">
        <v>6885.0625</v>
      </c>
      <c r="AA11" s="12">
        <v>0</v>
      </c>
      <c r="AB11" s="13">
        <f t="shared" si="8"/>
        <v>0</v>
      </c>
      <c r="AC11" s="1">
        <v>4362.7529999999997</v>
      </c>
      <c r="AD11">
        <v>0</v>
      </c>
      <c r="AE11" s="8">
        <f t="shared" si="9"/>
        <v>0</v>
      </c>
      <c r="AF11" s="9">
        <v>0</v>
      </c>
      <c r="AG11" s="9">
        <v>683142</v>
      </c>
      <c r="AH11" s="40">
        <f t="shared" si="10"/>
        <v>0</v>
      </c>
      <c r="AI11" s="14" t="str">
        <f>IFERROR(VLOOKUP(A11,CDC_Visits_Integrated!$A$2:$D$501,2,FALSE),"NULL")</f>
        <v>NULL</v>
      </c>
      <c r="AJ11" s="14" t="str">
        <f>IFERROR(VLOOKUP(A11,CDC_Visits_Integrated!$A$2:$D$501,3,FALSE),"NULL")</f>
        <v>NULL</v>
      </c>
      <c r="AK11" s="14" t="str">
        <f>IFERROR(VLOOKUP(A11,CDC_Visits_Integrated!$A$2:$D$501,4,FALSE),"NULL")</f>
        <v>NULL</v>
      </c>
      <c r="AL11" s="1" t="str">
        <f t="shared" si="11"/>
        <v>NULL</v>
      </c>
      <c r="AM11" s="8" t="str">
        <f t="shared" si="12"/>
        <v>NULL</v>
      </c>
    </row>
    <row r="12" spans="1:39" x14ac:dyDescent="0.25">
      <c r="A12" t="s">
        <v>14</v>
      </c>
      <c r="B12" s="12">
        <v>50438.073999999993</v>
      </c>
      <c r="C12" s="12">
        <v>0</v>
      </c>
      <c r="D12" s="13">
        <f t="shared" si="0"/>
        <v>0</v>
      </c>
      <c r="E12" s="1">
        <v>49265.978999999992</v>
      </c>
      <c r="F12" s="1">
        <v>0</v>
      </c>
      <c r="G12" s="8">
        <f t="shared" si="1"/>
        <v>0</v>
      </c>
      <c r="H12" s="12">
        <v>53513.335500000001</v>
      </c>
      <c r="I12" s="12">
        <v>0</v>
      </c>
      <c r="J12" s="13">
        <f t="shared" si="2"/>
        <v>0</v>
      </c>
      <c r="K12" s="1">
        <v>45934.666999999994</v>
      </c>
      <c r="L12" s="1">
        <v>0</v>
      </c>
      <c r="M12" s="8">
        <f t="shared" si="3"/>
        <v>0</v>
      </c>
      <c r="N12" s="12">
        <v>46885.333500000001</v>
      </c>
      <c r="O12" s="12">
        <v>0</v>
      </c>
      <c r="P12" s="13">
        <f t="shared" si="4"/>
        <v>0</v>
      </c>
      <c r="Q12" s="1">
        <v>53663.629000000001</v>
      </c>
      <c r="R12" s="1">
        <v>0</v>
      </c>
      <c r="S12" s="8">
        <f t="shared" si="5"/>
        <v>0</v>
      </c>
      <c r="T12" s="12">
        <v>38191.678999999996</v>
      </c>
      <c r="U12" s="12">
        <v>0</v>
      </c>
      <c r="V12" s="13">
        <f t="shared" si="6"/>
        <v>0</v>
      </c>
      <c r="W12" s="1">
        <v>15582.073</v>
      </c>
      <c r="X12" s="1">
        <v>0</v>
      </c>
      <c r="Y12" s="8">
        <f t="shared" si="7"/>
        <v>0</v>
      </c>
      <c r="Z12" s="12">
        <v>6853.6550000000007</v>
      </c>
      <c r="AA12" s="12">
        <v>0</v>
      </c>
      <c r="AB12" s="13">
        <f t="shared" si="8"/>
        <v>0</v>
      </c>
      <c r="AC12" s="1">
        <v>3951.8270000000011</v>
      </c>
      <c r="AD12">
        <v>0</v>
      </c>
      <c r="AE12" s="8">
        <f t="shared" si="9"/>
        <v>0</v>
      </c>
      <c r="AF12" s="9">
        <v>0</v>
      </c>
      <c r="AG12" s="9">
        <v>674090</v>
      </c>
      <c r="AH12" s="40">
        <f t="shared" si="10"/>
        <v>0</v>
      </c>
      <c r="AI12" s="14">
        <f>IFERROR(VLOOKUP(A12,CDC_Visits_Integrated!$A$2:$D$501,2,FALSE),"NULL")</f>
        <v>202</v>
      </c>
      <c r="AJ12" s="14">
        <f>IFERROR(VLOOKUP(A12,CDC_Visits_Integrated!$A$2:$D$501,3,FALSE),"NULL")</f>
        <v>99</v>
      </c>
      <c r="AK12" s="14">
        <f>IFERROR(VLOOKUP(A12,CDC_Visits_Integrated!$A$2:$D$501,4,FALSE),"NULL")</f>
        <v>23536</v>
      </c>
      <c r="AL12" s="1">
        <f t="shared" si="11"/>
        <v>237.73737373737373</v>
      </c>
      <c r="AM12" s="8">
        <f t="shared" si="12"/>
        <v>8.5825968728755943E-3</v>
      </c>
    </row>
    <row r="13" spans="1:39" x14ac:dyDescent="0.25">
      <c r="A13" t="s">
        <v>15</v>
      </c>
      <c r="B13" s="12">
        <v>49320.758000000002</v>
      </c>
      <c r="C13" s="12">
        <v>0</v>
      </c>
      <c r="D13" s="13">
        <f t="shared" si="0"/>
        <v>0</v>
      </c>
      <c r="E13" s="1">
        <v>47824.634000000005</v>
      </c>
      <c r="F13" s="1">
        <v>0</v>
      </c>
      <c r="G13" s="8">
        <f t="shared" si="1"/>
        <v>0</v>
      </c>
      <c r="H13" s="12">
        <v>51173.561500000003</v>
      </c>
      <c r="I13" s="12">
        <v>0</v>
      </c>
      <c r="J13" s="13">
        <f t="shared" si="2"/>
        <v>0</v>
      </c>
      <c r="K13" s="1">
        <v>46814.383499999996</v>
      </c>
      <c r="L13" s="1">
        <v>0</v>
      </c>
      <c r="M13" s="8">
        <f t="shared" si="3"/>
        <v>0</v>
      </c>
      <c r="N13" s="12">
        <v>45104.759499999993</v>
      </c>
      <c r="O13" s="12">
        <v>0</v>
      </c>
      <c r="P13" s="13">
        <f t="shared" si="4"/>
        <v>0</v>
      </c>
      <c r="Q13" s="1">
        <v>52512.271500000003</v>
      </c>
      <c r="R13" s="1">
        <v>0</v>
      </c>
      <c r="S13" s="8">
        <f t="shared" si="5"/>
        <v>0</v>
      </c>
      <c r="T13" s="12">
        <v>39372.165500000003</v>
      </c>
      <c r="U13" s="12">
        <v>0</v>
      </c>
      <c r="V13" s="13">
        <f t="shared" si="6"/>
        <v>0</v>
      </c>
      <c r="W13" s="1">
        <v>16170.821</v>
      </c>
      <c r="X13" s="1">
        <v>0</v>
      </c>
      <c r="Y13" s="8">
        <f t="shared" si="7"/>
        <v>0</v>
      </c>
      <c r="Z13" s="12">
        <v>7236.401499999999</v>
      </c>
      <c r="AA13" s="12">
        <v>0</v>
      </c>
      <c r="AB13" s="13">
        <f t="shared" si="8"/>
        <v>0</v>
      </c>
      <c r="AC13" s="1">
        <v>4042.532999999999</v>
      </c>
      <c r="AD13">
        <v>0</v>
      </c>
      <c r="AE13" s="8">
        <f t="shared" si="9"/>
        <v>0</v>
      </c>
      <c r="AF13" s="9">
        <v>0</v>
      </c>
      <c r="AG13" s="9">
        <v>665600</v>
      </c>
      <c r="AH13" s="40">
        <f t="shared" si="10"/>
        <v>0</v>
      </c>
      <c r="AI13" s="14">
        <f>IFERROR(VLOOKUP(A13,CDC_Visits_Integrated!$A$2:$D$501,2,FALSE),"NULL")</f>
        <v>1367</v>
      </c>
      <c r="AJ13" s="14">
        <f>IFERROR(VLOOKUP(A13,CDC_Visits_Integrated!$A$2:$D$501,3,FALSE),"NULL")</f>
        <v>355</v>
      </c>
      <c r="AK13" s="14">
        <f>IFERROR(VLOOKUP(A13,CDC_Visits_Integrated!$A$2:$D$501,4,FALSE),"NULL")</f>
        <v>107111</v>
      </c>
      <c r="AL13" s="1">
        <f t="shared" si="11"/>
        <v>301.72112676056338</v>
      </c>
      <c r="AM13" s="8">
        <f t="shared" si="12"/>
        <v>1.2762461371847895E-2</v>
      </c>
    </row>
    <row r="14" spans="1:39" x14ac:dyDescent="0.25">
      <c r="A14" t="s">
        <v>16</v>
      </c>
      <c r="B14" s="12">
        <v>49808.383000000002</v>
      </c>
      <c r="C14" s="12">
        <v>0</v>
      </c>
      <c r="D14" s="13">
        <f t="shared" si="0"/>
        <v>0</v>
      </c>
      <c r="E14" s="1">
        <v>47285.793999999994</v>
      </c>
      <c r="F14" s="1">
        <v>0</v>
      </c>
      <c r="G14" s="8">
        <f t="shared" si="1"/>
        <v>0</v>
      </c>
      <c r="H14" s="12">
        <v>51015.608500000002</v>
      </c>
      <c r="I14" s="12">
        <v>0</v>
      </c>
      <c r="J14" s="13">
        <f t="shared" si="2"/>
        <v>0</v>
      </c>
      <c r="K14" s="1">
        <v>48324.144</v>
      </c>
      <c r="L14" s="1">
        <v>0</v>
      </c>
      <c r="M14" s="8">
        <f t="shared" si="3"/>
        <v>0</v>
      </c>
      <c r="N14" s="12">
        <v>43974.823000000004</v>
      </c>
      <c r="O14" s="12">
        <v>0</v>
      </c>
      <c r="P14" s="13">
        <f t="shared" si="4"/>
        <v>0</v>
      </c>
      <c r="Q14" s="1">
        <v>51016.238499999992</v>
      </c>
      <c r="R14" s="1">
        <v>0</v>
      </c>
      <c r="S14" s="8">
        <f t="shared" si="5"/>
        <v>0</v>
      </c>
      <c r="T14" s="12">
        <v>40243.294999999998</v>
      </c>
      <c r="U14" s="12">
        <v>0</v>
      </c>
      <c r="V14" s="13">
        <f t="shared" si="6"/>
        <v>0</v>
      </c>
      <c r="W14" s="1">
        <v>16484.513999999999</v>
      </c>
      <c r="X14" s="1">
        <v>0</v>
      </c>
      <c r="Y14" s="8">
        <f t="shared" si="7"/>
        <v>0</v>
      </c>
      <c r="Z14" s="12">
        <v>7067.4724999999999</v>
      </c>
      <c r="AA14" s="12">
        <v>0</v>
      </c>
      <c r="AB14" s="13">
        <f t="shared" si="8"/>
        <v>0</v>
      </c>
      <c r="AC14" s="1">
        <v>4272.4880000000003</v>
      </c>
      <c r="AD14">
        <v>0</v>
      </c>
      <c r="AE14" s="8">
        <f t="shared" si="9"/>
        <v>0</v>
      </c>
      <c r="AF14" s="9">
        <v>0</v>
      </c>
      <c r="AG14" s="9">
        <v>664868</v>
      </c>
      <c r="AH14" s="40">
        <f t="shared" si="10"/>
        <v>0</v>
      </c>
      <c r="AI14" s="14">
        <f>IFERROR(VLOOKUP(A14,CDC_Visits_Integrated!$A$2:$D$501,2,FALSE),"NULL")</f>
        <v>1085</v>
      </c>
      <c r="AJ14" s="14">
        <f>IFERROR(VLOOKUP(A14,CDC_Visits_Integrated!$A$2:$D$501,3,FALSE),"NULL")</f>
        <v>344</v>
      </c>
      <c r="AK14" s="14">
        <f>IFERROR(VLOOKUP(A14,CDC_Visits_Integrated!$A$2:$D$501,4,FALSE),"NULL")</f>
        <v>105448</v>
      </c>
      <c r="AL14" s="1">
        <f t="shared" si="11"/>
        <v>306.53488372093022</v>
      </c>
      <c r="AM14" s="8">
        <f t="shared" si="12"/>
        <v>1.0289431757833244E-2</v>
      </c>
    </row>
    <row r="15" spans="1:39" x14ac:dyDescent="0.25">
      <c r="A15" t="s">
        <v>17</v>
      </c>
      <c r="B15" s="12">
        <v>51998.602000000014</v>
      </c>
      <c r="C15" s="12">
        <v>0</v>
      </c>
      <c r="D15" s="13">
        <f t="shared" si="0"/>
        <v>0</v>
      </c>
      <c r="E15" s="1">
        <v>48910.885999999999</v>
      </c>
      <c r="F15" s="1">
        <v>0</v>
      </c>
      <c r="G15" s="8">
        <f t="shared" si="1"/>
        <v>0</v>
      </c>
      <c r="H15" s="12">
        <v>52249.473999999987</v>
      </c>
      <c r="I15" s="12">
        <v>0</v>
      </c>
      <c r="J15" s="13">
        <f t="shared" si="2"/>
        <v>0</v>
      </c>
      <c r="K15" s="1">
        <v>51511.191500000001</v>
      </c>
      <c r="L15" s="1">
        <v>0</v>
      </c>
      <c r="M15" s="8">
        <f t="shared" si="3"/>
        <v>0</v>
      </c>
      <c r="N15" s="12">
        <v>44028.402999999998</v>
      </c>
      <c r="O15" s="12">
        <v>0</v>
      </c>
      <c r="P15" s="13">
        <f t="shared" si="4"/>
        <v>0</v>
      </c>
      <c r="Q15" s="1">
        <v>50926.445500000009</v>
      </c>
      <c r="R15" s="1">
        <v>0</v>
      </c>
      <c r="S15" s="8">
        <f t="shared" si="5"/>
        <v>0</v>
      </c>
      <c r="T15" s="12">
        <v>42832.128500000006</v>
      </c>
      <c r="U15" s="12">
        <v>0</v>
      </c>
      <c r="V15" s="13">
        <f t="shared" si="6"/>
        <v>0</v>
      </c>
      <c r="W15" s="1">
        <v>18411.9755</v>
      </c>
      <c r="X15" s="1">
        <v>0</v>
      </c>
      <c r="Y15" s="8">
        <f t="shared" si="7"/>
        <v>0</v>
      </c>
      <c r="Z15" s="12">
        <v>7532.8854999999985</v>
      </c>
      <c r="AA15" s="12">
        <v>0</v>
      </c>
      <c r="AB15" s="13">
        <f t="shared" si="8"/>
        <v>0</v>
      </c>
      <c r="AC15" s="1">
        <v>4984.97</v>
      </c>
      <c r="AD15">
        <v>0</v>
      </c>
      <c r="AE15" s="8">
        <f t="shared" si="9"/>
        <v>0</v>
      </c>
      <c r="AF15" s="9">
        <v>0</v>
      </c>
      <c r="AG15" s="9">
        <v>689969</v>
      </c>
      <c r="AH15" s="40">
        <f t="shared" si="10"/>
        <v>0</v>
      </c>
      <c r="AI15" s="14">
        <f>IFERROR(VLOOKUP(A15,CDC_Visits_Integrated!$A$2:$D$501,2,FALSE),"NULL")</f>
        <v>838</v>
      </c>
      <c r="AJ15" s="14">
        <f>IFERROR(VLOOKUP(A15,CDC_Visits_Integrated!$A$2:$D$501,3,FALSE),"NULL")</f>
        <v>364</v>
      </c>
      <c r="AK15" s="14">
        <f>IFERROR(VLOOKUP(A15,CDC_Visits_Integrated!$A$2:$D$501,4,FALSE),"NULL")</f>
        <v>92149</v>
      </c>
      <c r="AL15" s="1">
        <f t="shared" si="11"/>
        <v>253.1565934065934</v>
      </c>
      <c r="AM15" s="8">
        <f t="shared" si="12"/>
        <v>9.0939673789189254E-3</v>
      </c>
    </row>
    <row r="16" spans="1:39" x14ac:dyDescent="0.25">
      <c r="A16" t="s">
        <v>18</v>
      </c>
      <c r="B16" s="12">
        <v>46005.01400000001</v>
      </c>
      <c r="C16" s="12">
        <v>0</v>
      </c>
      <c r="D16" s="13">
        <f t="shared" si="0"/>
        <v>0</v>
      </c>
      <c r="E16" s="1">
        <v>43485.427999999993</v>
      </c>
      <c r="F16" s="1">
        <v>0</v>
      </c>
      <c r="G16" s="8">
        <f t="shared" si="1"/>
        <v>0</v>
      </c>
      <c r="H16" s="12">
        <v>47889.735999999997</v>
      </c>
      <c r="I16" s="12">
        <v>0</v>
      </c>
      <c r="J16" s="13">
        <f t="shared" si="2"/>
        <v>0</v>
      </c>
      <c r="K16" s="1">
        <v>48952.668499999992</v>
      </c>
      <c r="L16" s="1">
        <v>0</v>
      </c>
      <c r="M16" s="8">
        <f t="shared" si="3"/>
        <v>0</v>
      </c>
      <c r="N16" s="12">
        <v>40218.400500000003</v>
      </c>
      <c r="O16" s="12">
        <v>0</v>
      </c>
      <c r="P16" s="13">
        <f t="shared" si="4"/>
        <v>0</v>
      </c>
      <c r="Q16" s="1">
        <v>44699.196500000005</v>
      </c>
      <c r="R16" s="1">
        <v>0</v>
      </c>
      <c r="S16" s="8">
        <f t="shared" si="5"/>
        <v>0</v>
      </c>
      <c r="T16" s="12">
        <v>38440.520499999999</v>
      </c>
      <c r="U16" s="12">
        <v>0</v>
      </c>
      <c r="V16" s="13">
        <f t="shared" si="6"/>
        <v>0</v>
      </c>
      <c r="W16" s="1">
        <v>17622.025000000001</v>
      </c>
      <c r="X16" s="1">
        <v>0</v>
      </c>
      <c r="Y16" s="8">
        <f t="shared" si="7"/>
        <v>0</v>
      </c>
      <c r="Z16" s="12">
        <v>7107.0600000000013</v>
      </c>
      <c r="AA16" s="12">
        <v>0</v>
      </c>
      <c r="AB16" s="13">
        <f t="shared" si="8"/>
        <v>0</v>
      </c>
      <c r="AC16" s="1">
        <v>4919.4150000000009</v>
      </c>
      <c r="AD16">
        <v>0</v>
      </c>
      <c r="AE16" s="8">
        <f t="shared" si="9"/>
        <v>0</v>
      </c>
      <c r="AF16" s="9">
        <v>0</v>
      </c>
      <c r="AG16" s="9">
        <v>627424</v>
      </c>
      <c r="AH16" s="40">
        <f t="shared" si="10"/>
        <v>0</v>
      </c>
      <c r="AI16" s="14">
        <f>IFERROR(VLOOKUP(A16,CDC_Visits_Integrated!$A$2:$D$501,2,FALSE),"NULL")</f>
        <v>917</v>
      </c>
      <c r="AJ16" s="14">
        <f>IFERROR(VLOOKUP(A16,CDC_Visits_Integrated!$A$2:$D$501,3,FALSE),"NULL")</f>
        <v>304</v>
      </c>
      <c r="AK16" s="14">
        <f>IFERROR(VLOOKUP(A16,CDC_Visits_Integrated!$A$2:$D$501,4,FALSE),"NULL")</f>
        <v>70427</v>
      </c>
      <c r="AL16" s="1">
        <f t="shared" si="11"/>
        <v>231.66776315789474</v>
      </c>
      <c r="AM16" s="8">
        <f t="shared" si="12"/>
        <v>1.3020574495576981E-2</v>
      </c>
    </row>
    <row r="17" spans="1:39" x14ac:dyDescent="0.25">
      <c r="A17" t="s">
        <v>19</v>
      </c>
      <c r="B17" s="12">
        <v>50094.328999999991</v>
      </c>
      <c r="C17" s="12">
        <v>0</v>
      </c>
      <c r="D17" s="13">
        <f t="shared" si="0"/>
        <v>0</v>
      </c>
      <c r="E17" s="1">
        <v>46806.545500000007</v>
      </c>
      <c r="F17" s="1">
        <v>0</v>
      </c>
      <c r="G17" s="8">
        <f t="shared" si="1"/>
        <v>0</v>
      </c>
      <c r="H17" s="12">
        <v>51498.967999999993</v>
      </c>
      <c r="I17" s="12">
        <v>0</v>
      </c>
      <c r="J17" s="13">
        <f t="shared" si="2"/>
        <v>0</v>
      </c>
      <c r="K17" s="1">
        <v>52871.021500000003</v>
      </c>
      <c r="L17" s="1">
        <v>0</v>
      </c>
      <c r="M17" s="8">
        <f t="shared" si="3"/>
        <v>0</v>
      </c>
      <c r="N17" s="12">
        <v>42433.067999999999</v>
      </c>
      <c r="O17" s="12">
        <v>0</v>
      </c>
      <c r="P17" s="13">
        <f t="shared" si="4"/>
        <v>0</v>
      </c>
      <c r="Q17" s="1">
        <v>46693.392999999996</v>
      </c>
      <c r="R17" s="1">
        <v>0</v>
      </c>
      <c r="S17" s="8">
        <f t="shared" si="5"/>
        <v>0</v>
      </c>
      <c r="T17" s="12">
        <v>42950.005999999994</v>
      </c>
      <c r="U17" s="12">
        <v>0</v>
      </c>
      <c r="V17" s="13">
        <f t="shared" si="6"/>
        <v>0</v>
      </c>
      <c r="W17" s="1">
        <v>20873.143999999997</v>
      </c>
      <c r="X17" s="1">
        <v>0</v>
      </c>
      <c r="Y17" s="8">
        <f t="shared" si="7"/>
        <v>0</v>
      </c>
      <c r="Z17" s="12">
        <v>8199.8730000000014</v>
      </c>
      <c r="AA17" s="12">
        <v>0</v>
      </c>
      <c r="AB17" s="13">
        <f t="shared" si="8"/>
        <v>0</v>
      </c>
      <c r="AC17" s="1">
        <v>5561.7810000000027</v>
      </c>
      <c r="AD17">
        <v>0</v>
      </c>
      <c r="AE17" s="8">
        <f t="shared" si="9"/>
        <v>0</v>
      </c>
      <c r="AF17" s="9">
        <v>0</v>
      </c>
      <c r="AG17" s="9">
        <v>680299</v>
      </c>
      <c r="AH17" s="40">
        <f t="shared" si="10"/>
        <v>0</v>
      </c>
      <c r="AI17" s="14">
        <f>IFERROR(VLOOKUP(A17,CDC_Visits_Integrated!$A$2:$D$501,2,FALSE),"NULL")</f>
        <v>433</v>
      </c>
      <c r="AJ17" s="14">
        <f>IFERROR(VLOOKUP(A17,CDC_Visits_Integrated!$A$2:$D$501,3,FALSE),"NULL")</f>
        <v>290</v>
      </c>
      <c r="AK17" s="14">
        <f>IFERROR(VLOOKUP(A17,CDC_Visits_Integrated!$A$2:$D$501,4,FALSE),"NULL")</f>
        <v>53244</v>
      </c>
      <c r="AL17" s="1">
        <f t="shared" si="11"/>
        <v>183.6</v>
      </c>
      <c r="AM17" s="8">
        <f t="shared" si="12"/>
        <v>8.1323717226354144E-3</v>
      </c>
    </row>
    <row r="18" spans="1:39" x14ac:dyDescent="0.25">
      <c r="A18" t="s">
        <v>20</v>
      </c>
      <c r="B18" s="12">
        <v>50552.801999999981</v>
      </c>
      <c r="C18" s="12">
        <v>0</v>
      </c>
      <c r="D18" s="13">
        <f t="shared" si="0"/>
        <v>0</v>
      </c>
      <c r="E18" s="1">
        <v>48028.455999999991</v>
      </c>
      <c r="F18" s="1">
        <v>0</v>
      </c>
      <c r="G18" s="8">
        <f t="shared" si="1"/>
        <v>0</v>
      </c>
      <c r="H18" s="12">
        <v>50983.102499999994</v>
      </c>
      <c r="I18" s="12">
        <v>0</v>
      </c>
      <c r="J18" s="13">
        <f t="shared" si="2"/>
        <v>0</v>
      </c>
      <c r="K18" s="1">
        <v>54224.078999999998</v>
      </c>
      <c r="L18" s="1">
        <v>0</v>
      </c>
      <c r="M18" s="8">
        <f t="shared" si="3"/>
        <v>0</v>
      </c>
      <c r="N18" s="12">
        <v>43621.259000000005</v>
      </c>
      <c r="O18" s="12">
        <v>0</v>
      </c>
      <c r="P18" s="13">
        <f t="shared" si="4"/>
        <v>0</v>
      </c>
      <c r="Q18" s="1">
        <v>47005.160999999993</v>
      </c>
      <c r="R18" s="1">
        <v>0</v>
      </c>
      <c r="S18" s="8">
        <f t="shared" si="5"/>
        <v>0</v>
      </c>
      <c r="T18" s="12">
        <v>45305.542500000003</v>
      </c>
      <c r="U18" s="12">
        <v>0</v>
      </c>
      <c r="V18" s="13">
        <f t="shared" si="6"/>
        <v>0</v>
      </c>
      <c r="W18" s="1">
        <v>23246.685499999996</v>
      </c>
      <c r="X18" s="1">
        <v>0</v>
      </c>
      <c r="Y18" s="8">
        <f t="shared" si="7"/>
        <v>0</v>
      </c>
      <c r="Z18" s="12">
        <v>8681.3179999999993</v>
      </c>
      <c r="AA18" s="12">
        <v>0</v>
      </c>
      <c r="AB18" s="13">
        <f t="shared" si="8"/>
        <v>0</v>
      </c>
      <c r="AC18" s="1">
        <v>6584.226999999998</v>
      </c>
      <c r="AD18">
        <v>0</v>
      </c>
      <c r="AE18" s="8">
        <f t="shared" si="9"/>
        <v>0</v>
      </c>
      <c r="AF18" s="9">
        <v>0</v>
      </c>
      <c r="AG18" s="9">
        <v>699828</v>
      </c>
      <c r="AH18" s="40">
        <f t="shared" si="10"/>
        <v>0</v>
      </c>
      <c r="AI18" s="14">
        <f>IFERROR(VLOOKUP(A18,CDC_Visits_Integrated!$A$2:$D$501,2,FALSE),"NULL")</f>
        <v>1063</v>
      </c>
      <c r="AJ18" s="14">
        <f>IFERROR(VLOOKUP(A18,CDC_Visits_Integrated!$A$2:$D$501,3,FALSE),"NULL")</f>
        <v>282</v>
      </c>
      <c r="AK18" s="14">
        <f>IFERROR(VLOOKUP(A18,CDC_Visits_Integrated!$A$2:$D$501,4,FALSE),"NULL")</f>
        <v>71839</v>
      </c>
      <c r="AL18" s="1">
        <f t="shared" si="11"/>
        <v>254.74822695035462</v>
      </c>
      <c r="AM18" s="8">
        <f t="shared" si="12"/>
        <v>1.4796976572613762E-2</v>
      </c>
    </row>
    <row r="19" spans="1:39" x14ac:dyDescent="0.25">
      <c r="A19" t="s">
        <v>21</v>
      </c>
      <c r="B19" s="12">
        <v>51140</v>
      </c>
      <c r="C19" s="12">
        <v>0</v>
      </c>
      <c r="D19" s="13">
        <f t="shared" si="0"/>
        <v>0</v>
      </c>
      <c r="E19" s="1">
        <v>47868.5</v>
      </c>
      <c r="F19" s="1">
        <v>0</v>
      </c>
      <c r="G19" s="8">
        <f t="shared" si="1"/>
        <v>0</v>
      </c>
      <c r="H19" s="12">
        <v>50589</v>
      </c>
      <c r="I19" s="12">
        <v>0</v>
      </c>
      <c r="J19" s="13">
        <f t="shared" si="2"/>
        <v>0</v>
      </c>
      <c r="K19" s="1">
        <v>55518</v>
      </c>
      <c r="L19" s="1">
        <v>0</v>
      </c>
      <c r="M19" s="8">
        <f t="shared" si="3"/>
        <v>0</v>
      </c>
      <c r="N19" s="12">
        <v>43614.5</v>
      </c>
      <c r="O19" s="12">
        <v>0</v>
      </c>
      <c r="P19" s="13">
        <f t="shared" si="4"/>
        <v>0</v>
      </c>
      <c r="Q19" s="1">
        <v>44992</v>
      </c>
      <c r="R19" s="1">
        <v>0</v>
      </c>
      <c r="S19" s="8">
        <f t="shared" si="5"/>
        <v>0</v>
      </c>
      <c r="T19" s="12">
        <v>44399</v>
      </c>
      <c r="U19" s="12">
        <v>0</v>
      </c>
      <c r="V19" s="13">
        <f t="shared" si="6"/>
        <v>0</v>
      </c>
      <c r="W19" s="1">
        <v>24265.5</v>
      </c>
      <c r="X19" s="1">
        <v>0</v>
      </c>
      <c r="Y19" s="8">
        <f t="shared" si="7"/>
        <v>0</v>
      </c>
      <c r="Z19" s="12">
        <v>8874</v>
      </c>
      <c r="AA19" s="12">
        <v>0</v>
      </c>
      <c r="AB19" s="13">
        <f t="shared" si="8"/>
        <v>0</v>
      </c>
      <c r="AC19" s="1">
        <v>6030</v>
      </c>
      <c r="AD19">
        <v>0</v>
      </c>
      <c r="AE19" s="8">
        <f t="shared" si="9"/>
        <v>0</v>
      </c>
      <c r="AF19" s="9">
        <v>0</v>
      </c>
      <c r="AG19" s="9">
        <v>697411</v>
      </c>
      <c r="AH19" s="40">
        <f t="shared" si="10"/>
        <v>0</v>
      </c>
      <c r="AI19" s="14">
        <f>IFERROR(VLOOKUP(A19,CDC_Visits_Integrated!$A$2:$D$501,2,FALSE),"NULL")</f>
        <v>3306</v>
      </c>
      <c r="AJ19" s="14">
        <f>IFERROR(VLOOKUP(A19,CDC_Visits_Integrated!$A$2:$D$501,3,FALSE),"NULL")</f>
        <v>416</v>
      </c>
      <c r="AK19" s="14">
        <f>IFERROR(VLOOKUP(A19,CDC_Visits_Integrated!$A$2:$D$501,4,FALSE),"NULL")</f>
        <v>120282</v>
      </c>
      <c r="AL19" s="1">
        <f t="shared" si="11"/>
        <v>289.13942307692309</v>
      </c>
      <c r="AM19" s="8">
        <f t="shared" si="12"/>
        <v>2.7485409288172793E-2</v>
      </c>
    </row>
    <row r="20" spans="1:39" x14ac:dyDescent="0.25">
      <c r="A20" t="s">
        <v>22</v>
      </c>
      <c r="B20" s="12">
        <v>500512.114</v>
      </c>
      <c r="C20" s="12">
        <v>0</v>
      </c>
      <c r="D20" s="13">
        <f t="shared" si="0"/>
        <v>0</v>
      </c>
      <c r="E20" s="1">
        <v>450117.65899999999</v>
      </c>
      <c r="F20" s="1">
        <v>0</v>
      </c>
      <c r="G20" s="8">
        <f t="shared" si="1"/>
        <v>0</v>
      </c>
      <c r="H20" s="12">
        <v>429152.38150000002</v>
      </c>
      <c r="I20" s="12">
        <v>0</v>
      </c>
      <c r="J20" s="13">
        <f t="shared" si="2"/>
        <v>0</v>
      </c>
      <c r="K20" s="1">
        <v>459729.69349999994</v>
      </c>
      <c r="L20" s="1">
        <v>0</v>
      </c>
      <c r="M20" s="8">
        <f t="shared" si="3"/>
        <v>0</v>
      </c>
      <c r="N20" s="12">
        <v>429413.40099999995</v>
      </c>
      <c r="O20" s="12">
        <v>10</v>
      </c>
      <c r="P20" s="13">
        <f t="shared" si="4"/>
        <v>2.3287582494427092E-5</v>
      </c>
      <c r="Q20" s="1">
        <v>409892.77300000004</v>
      </c>
      <c r="R20" s="1">
        <v>32</v>
      </c>
      <c r="S20" s="8">
        <f t="shared" si="5"/>
        <v>7.8069197867999479E-5</v>
      </c>
      <c r="T20" s="12">
        <v>325889.29749999999</v>
      </c>
      <c r="U20" s="12">
        <v>27</v>
      </c>
      <c r="V20" s="13">
        <f t="shared" si="6"/>
        <v>8.2850220019882679E-5</v>
      </c>
      <c r="W20" s="1">
        <v>211329.01</v>
      </c>
      <c r="X20" s="1">
        <v>151</v>
      </c>
      <c r="Y20" s="8">
        <f t="shared" si="7"/>
        <v>7.1452565835613386E-4</v>
      </c>
      <c r="Z20" s="12">
        <v>147416.72150000001</v>
      </c>
      <c r="AA20" s="12">
        <v>278</v>
      </c>
      <c r="AB20" s="13">
        <f t="shared" si="8"/>
        <v>1.8858104913152607E-3</v>
      </c>
      <c r="AC20" s="1">
        <v>96568.51999999999</v>
      </c>
      <c r="AD20">
        <v>350</v>
      </c>
      <c r="AE20" s="8">
        <f t="shared" si="9"/>
        <v>3.6243695150345065E-3</v>
      </c>
      <c r="AF20" s="9">
        <v>779</v>
      </c>
      <c r="AG20" s="9">
        <v>6324865</v>
      </c>
      <c r="AH20" s="40">
        <f t="shared" si="10"/>
        <v>1.7109062530628915E-3</v>
      </c>
      <c r="AI20" s="14" t="str">
        <f>IFERROR(VLOOKUP(A20,CDC_Visits_Integrated!$A$2:$D$501,2,FALSE),"NULL")</f>
        <v>NULL</v>
      </c>
      <c r="AJ20" s="14" t="str">
        <f>IFERROR(VLOOKUP(A20,CDC_Visits_Integrated!$A$2:$D$501,3,FALSE),"NULL")</f>
        <v>NULL</v>
      </c>
      <c r="AK20" s="14" t="str">
        <f>IFERROR(VLOOKUP(A20,CDC_Visits_Integrated!$A$2:$D$501,4,FALSE),"NULL")</f>
        <v>NULL</v>
      </c>
      <c r="AL20" s="1" t="str">
        <f t="shared" si="11"/>
        <v>NULL</v>
      </c>
      <c r="AM20" s="8" t="str">
        <f t="shared" si="12"/>
        <v>NULL</v>
      </c>
    </row>
    <row r="21" spans="1:39" x14ac:dyDescent="0.25">
      <c r="A21" t="s">
        <v>23</v>
      </c>
      <c r="B21" s="12">
        <v>462606.62300000002</v>
      </c>
      <c r="C21" s="12">
        <v>0</v>
      </c>
      <c r="D21" s="13">
        <f t="shared" si="0"/>
        <v>0</v>
      </c>
      <c r="E21" s="1">
        <v>439839.54900000006</v>
      </c>
      <c r="F21" s="1">
        <v>0</v>
      </c>
      <c r="G21" s="8">
        <f t="shared" si="1"/>
        <v>0</v>
      </c>
      <c r="H21" s="12">
        <v>442304.97000000009</v>
      </c>
      <c r="I21" s="12">
        <v>0</v>
      </c>
      <c r="J21" s="13">
        <f t="shared" si="2"/>
        <v>0</v>
      </c>
      <c r="K21" s="1">
        <v>425999.50600000005</v>
      </c>
      <c r="L21" s="1">
        <v>0</v>
      </c>
      <c r="M21" s="8">
        <f t="shared" si="3"/>
        <v>0</v>
      </c>
      <c r="N21" s="12">
        <v>414477.245</v>
      </c>
      <c r="O21" s="12">
        <v>0</v>
      </c>
      <c r="P21" s="13">
        <f t="shared" si="4"/>
        <v>0</v>
      </c>
      <c r="Q21" s="1">
        <v>408567.11450000003</v>
      </c>
      <c r="R21" s="1">
        <v>0</v>
      </c>
      <c r="S21" s="8">
        <f t="shared" si="5"/>
        <v>0</v>
      </c>
      <c r="T21" s="12">
        <v>341282.90350000001</v>
      </c>
      <c r="U21" s="12">
        <v>26</v>
      </c>
      <c r="V21" s="13">
        <f t="shared" si="6"/>
        <v>7.6183130573957976E-5</v>
      </c>
      <c r="W21" s="1">
        <v>229926.54149999999</v>
      </c>
      <c r="X21" s="1">
        <v>57</v>
      </c>
      <c r="Y21" s="8">
        <f t="shared" si="7"/>
        <v>2.47905264125412E-4</v>
      </c>
      <c r="Z21" s="12">
        <v>138571.82199999999</v>
      </c>
      <c r="AA21" s="12">
        <v>208</v>
      </c>
      <c r="AB21" s="13">
        <f t="shared" si="8"/>
        <v>1.5010266661572799E-3</v>
      </c>
      <c r="AC21" s="1">
        <v>94396.292999999991</v>
      </c>
      <c r="AD21">
        <v>295</v>
      </c>
      <c r="AE21" s="8">
        <f t="shared" si="9"/>
        <v>3.1251227206559903E-3</v>
      </c>
      <c r="AF21" s="9">
        <v>560</v>
      </c>
      <c r="AG21" s="9">
        <v>6246816</v>
      </c>
      <c r="AH21" s="40">
        <f t="shared" si="10"/>
        <v>1.2097784930900364E-3</v>
      </c>
      <c r="AI21" s="14">
        <f>IFERROR(VLOOKUP(A21,CDC_Visits_Integrated!$A$2:$D$501,2,FALSE),"NULL")</f>
        <v>4088</v>
      </c>
      <c r="AJ21" s="14">
        <f>IFERROR(VLOOKUP(A21,CDC_Visits_Integrated!$A$2:$D$501,3,FALSE),"NULL")</f>
        <v>706</v>
      </c>
      <c r="AK21" s="14">
        <f>IFERROR(VLOOKUP(A21,CDC_Visits_Integrated!$A$2:$D$501,4,FALSE),"NULL")</f>
        <v>317641</v>
      </c>
      <c r="AL21" s="1">
        <f t="shared" si="11"/>
        <v>449.91643059490087</v>
      </c>
      <c r="AM21" s="8">
        <f t="shared" si="12"/>
        <v>1.2869875110580813E-2</v>
      </c>
    </row>
    <row r="22" spans="1:39" x14ac:dyDescent="0.25">
      <c r="A22" t="s">
        <v>24</v>
      </c>
      <c r="B22" s="12">
        <v>454131.86400000012</v>
      </c>
      <c r="C22" s="12">
        <v>0</v>
      </c>
      <c r="D22" s="13">
        <f t="shared" si="0"/>
        <v>0</v>
      </c>
      <c r="E22" s="1">
        <v>436706.21700000006</v>
      </c>
      <c r="F22" s="1">
        <v>0</v>
      </c>
      <c r="G22" s="8">
        <f t="shared" si="1"/>
        <v>0</v>
      </c>
      <c r="H22" s="12">
        <v>443578.27950000006</v>
      </c>
      <c r="I22" s="12">
        <v>0</v>
      </c>
      <c r="J22" s="13">
        <f t="shared" si="2"/>
        <v>0</v>
      </c>
      <c r="K22" s="1">
        <v>425841.65399999998</v>
      </c>
      <c r="L22" s="1">
        <v>0</v>
      </c>
      <c r="M22" s="8">
        <f t="shared" si="3"/>
        <v>0</v>
      </c>
      <c r="N22" s="12">
        <v>409751.87250000006</v>
      </c>
      <c r="O22" s="12">
        <v>0</v>
      </c>
      <c r="P22" s="13">
        <f t="shared" si="4"/>
        <v>0</v>
      </c>
      <c r="Q22" s="1">
        <v>409074.91649999999</v>
      </c>
      <c r="R22" s="1">
        <v>10</v>
      </c>
      <c r="S22" s="8">
        <f t="shared" si="5"/>
        <v>2.4445400088470103E-5</v>
      </c>
      <c r="T22" s="12">
        <v>348482.42</v>
      </c>
      <c r="U22" s="12">
        <v>0</v>
      </c>
      <c r="V22" s="13">
        <f t="shared" si="6"/>
        <v>0</v>
      </c>
      <c r="W22" s="1">
        <v>238116.016</v>
      </c>
      <c r="X22" s="1">
        <v>65</v>
      </c>
      <c r="Y22" s="8">
        <f t="shared" si="7"/>
        <v>2.729761781332676E-4</v>
      </c>
      <c r="Z22" s="12">
        <v>140010.386</v>
      </c>
      <c r="AA22" s="12">
        <v>188</v>
      </c>
      <c r="AB22" s="13">
        <f t="shared" si="8"/>
        <v>1.3427575294307095E-3</v>
      </c>
      <c r="AC22" s="1">
        <v>96203.976999999999</v>
      </c>
      <c r="AD22">
        <v>269</v>
      </c>
      <c r="AE22" s="8">
        <f t="shared" si="9"/>
        <v>2.7961422010651391E-3</v>
      </c>
      <c r="AF22" s="9">
        <v>522</v>
      </c>
      <c r="AG22" s="9">
        <v>6257995</v>
      </c>
      <c r="AH22" s="40">
        <f t="shared" si="10"/>
        <v>1.1004987728184283E-3</v>
      </c>
      <c r="AI22" s="14">
        <f>IFERROR(VLOOKUP(A22,CDC_Visits_Integrated!$A$2:$D$501,2,FALSE),"NULL")</f>
        <v>12705</v>
      </c>
      <c r="AJ22" s="14">
        <f>IFERROR(VLOOKUP(A22,CDC_Visits_Integrated!$A$2:$D$501,3,FALSE),"NULL")</f>
        <v>2981</v>
      </c>
      <c r="AK22" s="14">
        <f>IFERROR(VLOOKUP(A22,CDC_Visits_Integrated!$A$2:$D$501,4,FALSE),"NULL")</f>
        <v>1181254</v>
      </c>
      <c r="AL22" s="1">
        <f t="shared" si="11"/>
        <v>396.26098624622608</v>
      </c>
      <c r="AM22" s="8">
        <f t="shared" si="12"/>
        <v>1.075551913475002E-2</v>
      </c>
    </row>
    <row r="23" spans="1:39" x14ac:dyDescent="0.25">
      <c r="A23" t="s">
        <v>25</v>
      </c>
      <c r="B23" s="12">
        <v>455863.22200000007</v>
      </c>
      <c r="C23" s="12">
        <v>0</v>
      </c>
      <c r="D23" s="13">
        <f t="shared" si="0"/>
        <v>0</v>
      </c>
      <c r="E23" s="1">
        <v>450123.10100000002</v>
      </c>
      <c r="F23" s="1">
        <v>0</v>
      </c>
      <c r="G23" s="8">
        <f t="shared" si="1"/>
        <v>0</v>
      </c>
      <c r="H23" s="12">
        <v>453446.46949999995</v>
      </c>
      <c r="I23" s="12">
        <v>0</v>
      </c>
      <c r="J23" s="13">
        <f t="shared" si="2"/>
        <v>0</v>
      </c>
      <c r="K23" s="1">
        <v>431548.20899999992</v>
      </c>
      <c r="L23" s="1">
        <v>0</v>
      </c>
      <c r="M23" s="8">
        <f t="shared" si="3"/>
        <v>0</v>
      </c>
      <c r="N23" s="12">
        <v>412073.42599999998</v>
      </c>
      <c r="O23" s="12">
        <v>0</v>
      </c>
      <c r="P23" s="13">
        <f t="shared" si="4"/>
        <v>0</v>
      </c>
      <c r="Q23" s="1">
        <v>416512.98050000006</v>
      </c>
      <c r="R23" s="1">
        <v>0</v>
      </c>
      <c r="S23" s="8">
        <f t="shared" si="5"/>
        <v>0</v>
      </c>
      <c r="T23" s="12">
        <v>363404.32149999996</v>
      </c>
      <c r="U23" s="12">
        <v>11</v>
      </c>
      <c r="V23" s="13">
        <f t="shared" si="6"/>
        <v>3.0269315330637864E-5</v>
      </c>
      <c r="W23" s="1">
        <v>251249.61150000006</v>
      </c>
      <c r="X23" s="1">
        <v>35</v>
      </c>
      <c r="Y23" s="8">
        <f t="shared" si="7"/>
        <v>1.393036979880066E-4</v>
      </c>
      <c r="Z23" s="12">
        <v>142440.42449999999</v>
      </c>
      <c r="AA23" s="12">
        <v>199</v>
      </c>
      <c r="AB23" s="13">
        <f t="shared" si="8"/>
        <v>1.3970753084915162E-3</v>
      </c>
      <c r="AC23" s="1">
        <v>104545.908</v>
      </c>
      <c r="AD23">
        <v>273</v>
      </c>
      <c r="AE23" s="8">
        <f t="shared" si="9"/>
        <v>2.6112930216264422E-3</v>
      </c>
      <c r="AF23" s="9">
        <v>507</v>
      </c>
      <c r="AG23" s="9">
        <v>6410979</v>
      </c>
      <c r="AH23" s="40">
        <f t="shared" si="10"/>
        <v>1.0175901720972582E-3</v>
      </c>
      <c r="AI23" s="14">
        <f>IFERROR(VLOOKUP(A23,CDC_Visits_Integrated!$A$2:$D$501,2,FALSE),"NULL")</f>
        <v>10362</v>
      </c>
      <c r="AJ23" s="14">
        <f>IFERROR(VLOOKUP(A23,CDC_Visits_Integrated!$A$2:$D$501,3,FALSE),"NULL")</f>
        <v>1495</v>
      </c>
      <c r="AK23" s="14">
        <f>IFERROR(VLOOKUP(A23,CDC_Visits_Integrated!$A$2:$D$501,4,FALSE),"NULL")</f>
        <v>820538</v>
      </c>
      <c r="AL23" s="1">
        <f t="shared" si="11"/>
        <v>548.85484949832778</v>
      </c>
      <c r="AM23" s="8">
        <f t="shared" si="12"/>
        <v>1.2628299969044699E-2</v>
      </c>
    </row>
    <row r="24" spans="1:39" x14ac:dyDescent="0.25">
      <c r="A24" t="s">
        <v>26</v>
      </c>
      <c r="B24" s="12">
        <v>447025.81299999997</v>
      </c>
      <c r="C24" s="12">
        <v>0</v>
      </c>
      <c r="D24" s="13">
        <f t="shared" si="0"/>
        <v>0</v>
      </c>
      <c r="E24" s="1">
        <v>451704.99849999999</v>
      </c>
      <c r="F24" s="1">
        <v>0</v>
      </c>
      <c r="G24" s="8">
        <f t="shared" si="1"/>
        <v>0</v>
      </c>
      <c r="H24" s="12">
        <v>457865.22199999995</v>
      </c>
      <c r="I24" s="12">
        <v>0</v>
      </c>
      <c r="J24" s="13">
        <f t="shared" si="2"/>
        <v>0</v>
      </c>
      <c r="K24" s="1">
        <v>432454.54249999998</v>
      </c>
      <c r="L24" s="1">
        <v>0</v>
      </c>
      <c r="M24" s="8">
        <f t="shared" si="3"/>
        <v>0</v>
      </c>
      <c r="N24" s="12">
        <v>414445.71950000001</v>
      </c>
      <c r="O24" s="12">
        <v>0</v>
      </c>
      <c r="P24" s="13">
        <f t="shared" si="4"/>
        <v>0</v>
      </c>
      <c r="Q24" s="1">
        <v>418833.6605</v>
      </c>
      <c r="R24" s="1">
        <v>0</v>
      </c>
      <c r="S24" s="8">
        <f t="shared" si="5"/>
        <v>0</v>
      </c>
      <c r="T24" s="12">
        <v>373167.63599999994</v>
      </c>
      <c r="U24" s="12">
        <v>10</v>
      </c>
      <c r="V24" s="13">
        <f t="shared" si="6"/>
        <v>2.6797607925463294E-5</v>
      </c>
      <c r="W24" s="1">
        <v>263932.63150000002</v>
      </c>
      <c r="X24" s="1">
        <v>48</v>
      </c>
      <c r="Y24" s="8">
        <f t="shared" si="7"/>
        <v>1.8186459069953991E-4</v>
      </c>
      <c r="Z24" s="12">
        <v>145537.72699999998</v>
      </c>
      <c r="AA24" s="12">
        <v>187</v>
      </c>
      <c r="AB24" s="13">
        <f t="shared" si="8"/>
        <v>1.2848902058227145E-3</v>
      </c>
      <c r="AC24" s="1">
        <v>106610.3</v>
      </c>
      <c r="AD24">
        <v>348</v>
      </c>
      <c r="AE24" s="8">
        <f t="shared" si="9"/>
        <v>3.264224938866132E-3</v>
      </c>
      <c r="AF24" s="9">
        <v>583</v>
      </c>
      <c r="AG24" s="9">
        <v>6471024</v>
      </c>
      <c r="AH24" s="40">
        <f t="shared" si="10"/>
        <v>1.1296683772154968E-3</v>
      </c>
      <c r="AI24" s="14">
        <f>IFERROR(VLOOKUP(A24,CDC_Visits_Integrated!$A$2:$D$501,2,FALSE),"NULL")</f>
        <v>14226</v>
      </c>
      <c r="AJ24" s="14">
        <f>IFERROR(VLOOKUP(A24,CDC_Visits_Integrated!$A$2:$D$501,3,FALSE),"NULL")</f>
        <v>1825</v>
      </c>
      <c r="AK24" s="14">
        <f>IFERROR(VLOOKUP(A24,CDC_Visits_Integrated!$A$2:$D$501,4,FALSE),"NULL")</f>
        <v>970555</v>
      </c>
      <c r="AL24" s="1">
        <f t="shared" si="11"/>
        <v>531.81095890410961</v>
      </c>
      <c r="AM24" s="8">
        <f t="shared" si="12"/>
        <v>1.4657592820602645E-2</v>
      </c>
    </row>
    <row r="25" spans="1:39" x14ac:dyDescent="0.25">
      <c r="A25" t="s">
        <v>27</v>
      </c>
      <c r="B25" s="12">
        <v>438431.64299999992</v>
      </c>
      <c r="C25" s="12">
        <v>0</v>
      </c>
      <c r="D25" s="13">
        <f t="shared" si="0"/>
        <v>0</v>
      </c>
      <c r="E25" s="1">
        <v>452135.23300000001</v>
      </c>
      <c r="F25" s="1">
        <v>0</v>
      </c>
      <c r="G25" s="8">
        <f t="shared" si="1"/>
        <v>0</v>
      </c>
      <c r="H25" s="12">
        <v>459909.28949999996</v>
      </c>
      <c r="I25" s="12">
        <v>0</v>
      </c>
      <c r="J25" s="13">
        <f t="shared" si="2"/>
        <v>0</v>
      </c>
      <c r="K25" s="1">
        <v>435532.53100000002</v>
      </c>
      <c r="L25" s="1">
        <v>0</v>
      </c>
      <c r="M25" s="8">
        <f t="shared" si="3"/>
        <v>0</v>
      </c>
      <c r="N25" s="12">
        <v>411781.3615</v>
      </c>
      <c r="O25" s="12">
        <v>10</v>
      </c>
      <c r="P25" s="13">
        <f t="shared" si="4"/>
        <v>2.4284731983917151E-5</v>
      </c>
      <c r="Q25" s="1">
        <v>418485.30350000004</v>
      </c>
      <c r="R25" s="1">
        <v>15</v>
      </c>
      <c r="S25" s="8">
        <f t="shared" si="5"/>
        <v>3.5843552627888162E-5</v>
      </c>
      <c r="T25" s="12">
        <v>380021.26249999995</v>
      </c>
      <c r="U25" s="12">
        <v>33</v>
      </c>
      <c r="V25" s="13">
        <f t="shared" si="6"/>
        <v>8.6837246376444537E-5</v>
      </c>
      <c r="W25" s="1">
        <v>277160.19449999998</v>
      </c>
      <c r="X25" s="1">
        <v>109</v>
      </c>
      <c r="Y25" s="8">
        <f t="shared" si="7"/>
        <v>3.932743668210985E-4</v>
      </c>
      <c r="Z25" s="12">
        <v>149467.641</v>
      </c>
      <c r="AA25" s="12">
        <v>174</v>
      </c>
      <c r="AB25" s="13">
        <f t="shared" si="8"/>
        <v>1.1641315727997606E-3</v>
      </c>
      <c r="AC25" s="1">
        <v>112907.53000000001</v>
      </c>
      <c r="AD25">
        <v>270</v>
      </c>
      <c r="AE25" s="8">
        <f t="shared" si="9"/>
        <v>2.3913374068142306E-3</v>
      </c>
      <c r="AF25" s="9">
        <v>553</v>
      </c>
      <c r="AG25" s="9">
        <v>6524205</v>
      </c>
      <c r="AH25" s="40">
        <f t="shared" si="10"/>
        <v>1.02495598131463E-3</v>
      </c>
      <c r="AI25" s="14">
        <f>IFERROR(VLOOKUP(A25,CDC_Visits_Integrated!$A$2:$D$501,2,FALSE),"NULL")</f>
        <v>17608</v>
      </c>
      <c r="AJ25" s="14">
        <f>IFERROR(VLOOKUP(A25,CDC_Visits_Integrated!$A$2:$D$501,3,FALSE),"NULL")</f>
        <v>2784</v>
      </c>
      <c r="AK25" s="14">
        <f>IFERROR(VLOOKUP(A25,CDC_Visits_Integrated!$A$2:$D$501,4,FALSE),"NULL")</f>
        <v>1212913</v>
      </c>
      <c r="AL25" s="1">
        <f t="shared" si="11"/>
        <v>435.67277298850576</v>
      </c>
      <c r="AM25" s="8">
        <f t="shared" si="12"/>
        <v>1.4517117056210957E-2</v>
      </c>
    </row>
    <row r="26" spans="1:39" x14ac:dyDescent="0.25">
      <c r="A26" t="s">
        <v>28</v>
      </c>
      <c r="B26" s="12">
        <v>424856.47899999999</v>
      </c>
      <c r="C26" s="12">
        <v>0</v>
      </c>
      <c r="D26" s="13">
        <f t="shared" si="0"/>
        <v>0</v>
      </c>
      <c r="E26" s="1">
        <v>446421.55299999996</v>
      </c>
      <c r="F26" s="1">
        <v>0</v>
      </c>
      <c r="G26" s="8">
        <f t="shared" si="1"/>
        <v>0</v>
      </c>
      <c r="H26" s="12">
        <v>458170.50349999999</v>
      </c>
      <c r="I26" s="12">
        <v>0</v>
      </c>
      <c r="J26" s="13">
        <f t="shared" si="2"/>
        <v>0</v>
      </c>
      <c r="K26" s="1">
        <v>436998.80900000001</v>
      </c>
      <c r="L26" s="1">
        <v>0</v>
      </c>
      <c r="M26" s="8">
        <f t="shared" si="3"/>
        <v>0</v>
      </c>
      <c r="N26" s="12">
        <v>411642.47950000007</v>
      </c>
      <c r="O26" s="12">
        <v>0</v>
      </c>
      <c r="P26" s="13">
        <f t="shared" si="4"/>
        <v>0</v>
      </c>
      <c r="Q26" s="1">
        <v>412240.82050000003</v>
      </c>
      <c r="R26" s="1">
        <v>0</v>
      </c>
      <c r="S26" s="8">
        <f t="shared" si="5"/>
        <v>0</v>
      </c>
      <c r="T26" s="12">
        <v>383879.40150000004</v>
      </c>
      <c r="U26" s="12">
        <v>12</v>
      </c>
      <c r="V26" s="13">
        <f t="shared" si="6"/>
        <v>3.1259817414298012E-5</v>
      </c>
      <c r="W26" s="1">
        <v>290613.63899999997</v>
      </c>
      <c r="X26" s="1">
        <v>72</v>
      </c>
      <c r="Y26" s="8">
        <f t="shared" si="7"/>
        <v>2.4775162049431548E-4</v>
      </c>
      <c r="Z26" s="12">
        <v>154648.106</v>
      </c>
      <c r="AA26" s="12">
        <v>203</v>
      </c>
      <c r="AB26" s="13">
        <f t="shared" si="8"/>
        <v>1.312657524560954E-3</v>
      </c>
      <c r="AC26" s="1">
        <v>119063.27099999999</v>
      </c>
      <c r="AD26">
        <v>321</v>
      </c>
      <c r="AE26" s="8">
        <f t="shared" si="9"/>
        <v>2.6960455336390013E-3</v>
      </c>
      <c r="AF26" s="9">
        <v>596</v>
      </c>
      <c r="AG26" s="9">
        <v>6522731</v>
      </c>
      <c r="AH26" s="40">
        <f t="shared" si="10"/>
        <v>1.0561289737331086E-3</v>
      </c>
      <c r="AI26" s="14">
        <f>IFERROR(VLOOKUP(A26,CDC_Visits_Integrated!$A$2:$D$501,2,FALSE),"NULL")</f>
        <v>17455</v>
      </c>
      <c r="AJ26" s="14">
        <f>IFERROR(VLOOKUP(A26,CDC_Visits_Integrated!$A$2:$D$501,3,FALSE),"NULL")</f>
        <v>2714</v>
      </c>
      <c r="AK26" s="14">
        <f>IFERROR(VLOOKUP(A26,CDC_Visits_Integrated!$A$2:$D$501,4,FALSE),"NULL")</f>
        <v>1103596</v>
      </c>
      <c r="AL26" s="1">
        <f t="shared" si="11"/>
        <v>406.63080324244658</v>
      </c>
      <c r="AM26" s="8">
        <f t="shared" si="12"/>
        <v>1.5816476319232761E-2</v>
      </c>
    </row>
    <row r="27" spans="1:39" x14ac:dyDescent="0.25">
      <c r="A27" t="s">
        <v>29</v>
      </c>
      <c r="B27" s="12">
        <v>427120.03400000004</v>
      </c>
      <c r="C27" s="12">
        <v>0</v>
      </c>
      <c r="D27" s="13">
        <f t="shared" si="0"/>
        <v>0</v>
      </c>
      <c r="E27" s="1">
        <v>445160.9879999999</v>
      </c>
      <c r="F27" s="1">
        <v>0</v>
      </c>
      <c r="G27" s="8">
        <f t="shared" si="1"/>
        <v>0</v>
      </c>
      <c r="H27" s="12">
        <v>460062.30200000003</v>
      </c>
      <c r="I27" s="12">
        <v>0</v>
      </c>
      <c r="J27" s="13">
        <f t="shared" si="2"/>
        <v>0</v>
      </c>
      <c r="K27" s="1">
        <v>439655.78</v>
      </c>
      <c r="L27" s="1">
        <v>0</v>
      </c>
      <c r="M27" s="8">
        <f t="shared" si="3"/>
        <v>0</v>
      </c>
      <c r="N27" s="12">
        <v>406721.35250000004</v>
      </c>
      <c r="O27" s="12">
        <v>0</v>
      </c>
      <c r="P27" s="13">
        <f t="shared" si="4"/>
        <v>0</v>
      </c>
      <c r="Q27" s="1">
        <v>408802.93000000005</v>
      </c>
      <c r="R27" s="1">
        <v>23</v>
      </c>
      <c r="S27" s="8">
        <f t="shared" si="5"/>
        <v>5.6261827673299691E-5</v>
      </c>
      <c r="T27" s="12">
        <v>378197.74099999998</v>
      </c>
      <c r="U27" s="12">
        <v>70</v>
      </c>
      <c r="V27" s="13">
        <f t="shared" si="6"/>
        <v>1.8508836095877158E-4</v>
      </c>
      <c r="W27" s="1">
        <v>292152.26699999999</v>
      </c>
      <c r="X27" s="1">
        <v>137</v>
      </c>
      <c r="Y27" s="8">
        <f t="shared" si="7"/>
        <v>4.6893355101023401E-4</v>
      </c>
      <c r="Z27" s="12">
        <v>153199.4455</v>
      </c>
      <c r="AA27" s="12">
        <v>213</v>
      </c>
      <c r="AB27" s="13">
        <f t="shared" si="8"/>
        <v>1.3903444578720751E-3</v>
      </c>
      <c r="AC27" s="1">
        <v>115515.61300000001</v>
      </c>
      <c r="AD27">
        <v>299</v>
      </c>
      <c r="AE27" s="8">
        <f t="shared" si="9"/>
        <v>2.5883946960485764E-3</v>
      </c>
      <c r="AF27" s="9">
        <v>649</v>
      </c>
      <c r="AG27" s="9">
        <v>6508490</v>
      </c>
      <c r="AH27" s="40">
        <f t="shared" si="10"/>
        <v>1.1571364037322584E-3</v>
      </c>
      <c r="AI27" s="14">
        <f>IFERROR(VLOOKUP(A27,CDC_Visits_Integrated!$A$2:$D$501,2,FALSE),"NULL")</f>
        <v>22366</v>
      </c>
      <c r="AJ27" s="14">
        <f>IFERROR(VLOOKUP(A27,CDC_Visits_Integrated!$A$2:$D$501,3,FALSE),"NULL")</f>
        <v>2421</v>
      </c>
      <c r="AK27" s="14">
        <f>IFERROR(VLOOKUP(A27,CDC_Visits_Integrated!$A$2:$D$501,4,FALSE),"NULL")</f>
        <v>1089562</v>
      </c>
      <c r="AL27" s="1">
        <f t="shared" si="11"/>
        <v>450.04626187525815</v>
      </c>
      <c r="AM27" s="8">
        <f t="shared" si="12"/>
        <v>2.0527514726100947E-2</v>
      </c>
    </row>
    <row r="28" spans="1:39" x14ac:dyDescent="0.25">
      <c r="A28" t="s">
        <v>30</v>
      </c>
      <c r="B28" s="12">
        <v>430289</v>
      </c>
      <c r="C28" s="12">
        <v>0</v>
      </c>
      <c r="D28" s="13">
        <f t="shared" si="0"/>
        <v>0</v>
      </c>
      <c r="E28" s="1">
        <v>451988</v>
      </c>
      <c r="F28" s="1">
        <v>0</v>
      </c>
      <c r="G28" s="8">
        <f t="shared" si="1"/>
        <v>0</v>
      </c>
      <c r="H28" s="12">
        <v>468340.5</v>
      </c>
      <c r="I28" s="12">
        <v>0</v>
      </c>
      <c r="J28" s="13">
        <f t="shared" si="2"/>
        <v>0</v>
      </c>
      <c r="K28" s="1">
        <v>454612.5</v>
      </c>
      <c r="L28" s="1">
        <v>0</v>
      </c>
      <c r="M28" s="8">
        <f t="shared" si="3"/>
        <v>0</v>
      </c>
      <c r="N28" s="12">
        <v>417121.5</v>
      </c>
      <c r="O28" s="12">
        <v>0</v>
      </c>
      <c r="P28" s="13">
        <f t="shared" si="4"/>
        <v>0</v>
      </c>
      <c r="Q28" s="1">
        <v>416791.5</v>
      </c>
      <c r="R28" s="1">
        <v>0</v>
      </c>
      <c r="S28" s="8">
        <f t="shared" si="5"/>
        <v>0</v>
      </c>
      <c r="T28" s="12">
        <v>400818</v>
      </c>
      <c r="U28" s="12">
        <v>30</v>
      </c>
      <c r="V28" s="13">
        <f t="shared" si="6"/>
        <v>7.4846938011765939E-5</v>
      </c>
      <c r="W28" s="1">
        <v>318847</v>
      </c>
      <c r="X28" s="1">
        <v>124</v>
      </c>
      <c r="Y28" s="8">
        <f t="shared" si="7"/>
        <v>3.8890125985190387E-4</v>
      </c>
      <c r="Z28" s="12">
        <v>165874.5</v>
      </c>
      <c r="AA28" s="12">
        <v>203</v>
      </c>
      <c r="AB28" s="13">
        <f t="shared" si="8"/>
        <v>1.2238168012563715E-3</v>
      </c>
      <c r="AC28" s="1">
        <v>123325</v>
      </c>
      <c r="AD28">
        <v>339</v>
      </c>
      <c r="AE28" s="8">
        <f t="shared" si="9"/>
        <v>2.7488343807013987E-3</v>
      </c>
      <c r="AF28" s="9">
        <v>666</v>
      </c>
      <c r="AG28" s="9">
        <v>6742401</v>
      </c>
      <c r="AH28" s="40">
        <f t="shared" si="10"/>
        <v>1.0953109671710962E-3</v>
      </c>
      <c r="AI28" s="14">
        <f>IFERROR(VLOOKUP(A28,CDC_Visits_Integrated!$A$2:$D$501,2,FALSE),"NULL")</f>
        <v>22543</v>
      </c>
      <c r="AJ28" s="14">
        <f>IFERROR(VLOOKUP(A28,CDC_Visits_Integrated!$A$2:$D$501,3,FALSE),"NULL")</f>
        <v>2351</v>
      </c>
      <c r="AK28" s="14">
        <f>IFERROR(VLOOKUP(A28,CDC_Visits_Integrated!$A$2:$D$501,4,FALSE),"NULL")</f>
        <v>999739</v>
      </c>
      <c r="AL28" s="1">
        <f t="shared" si="11"/>
        <v>425.23989791578055</v>
      </c>
      <c r="AM28" s="8">
        <f t="shared" si="12"/>
        <v>2.2548885259052614E-2</v>
      </c>
    </row>
    <row r="29" spans="1:39" x14ac:dyDescent="0.25">
      <c r="A29" t="s">
        <v>31</v>
      </c>
      <c r="B29" s="12">
        <v>198959.60400000005</v>
      </c>
      <c r="C29" s="12">
        <v>0</v>
      </c>
      <c r="D29" s="13">
        <f t="shared" si="0"/>
        <v>0</v>
      </c>
      <c r="E29" s="1">
        <v>191179.20799999998</v>
      </c>
      <c r="F29" s="1">
        <v>0</v>
      </c>
      <c r="G29" s="8">
        <f t="shared" si="1"/>
        <v>0</v>
      </c>
      <c r="H29" s="12">
        <v>195715.00950000001</v>
      </c>
      <c r="I29" s="12">
        <v>0</v>
      </c>
      <c r="J29" s="13">
        <f t="shared" si="2"/>
        <v>0</v>
      </c>
      <c r="K29" s="1">
        <v>188525.69699999999</v>
      </c>
      <c r="L29" s="1">
        <v>0</v>
      </c>
      <c r="M29" s="8">
        <f t="shared" si="3"/>
        <v>0</v>
      </c>
      <c r="N29" s="12">
        <v>187591.52799999996</v>
      </c>
      <c r="O29" s="12">
        <v>0</v>
      </c>
      <c r="P29" s="13">
        <f t="shared" si="4"/>
        <v>0</v>
      </c>
      <c r="Q29" s="1">
        <v>196677.41449999996</v>
      </c>
      <c r="R29" s="1">
        <v>0</v>
      </c>
      <c r="S29" s="8">
        <f t="shared" si="5"/>
        <v>0</v>
      </c>
      <c r="T29" s="12">
        <v>161167.04549999995</v>
      </c>
      <c r="U29" s="12">
        <v>10</v>
      </c>
      <c r="V29" s="13">
        <f t="shared" si="6"/>
        <v>6.2047423956779077E-5</v>
      </c>
      <c r="W29" s="1">
        <v>105326.162</v>
      </c>
      <c r="X29" s="1">
        <v>12</v>
      </c>
      <c r="Y29" s="8">
        <f t="shared" si="7"/>
        <v>1.139318073699486E-4</v>
      </c>
      <c r="Z29" s="12">
        <v>68629.552999999985</v>
      </c>
      <c r="AA29" s="12">
        <v>198</v>
      </c>
      <c r="AB29" s="13">
        <f t="shared" si="8"/>
        <v>2.8850544895724448E-3</v>
      </c>
      <c r="AC29" s="1">
        <v>51320.077999999987</v>
      </c>
      <c r="AD29">
        <v>288</v>
      </c>
      <c r="AE29" s="8">
        <f t="shared" si="9"/>
        <v>5.6118387037525563E-3</v>
      </c>
      <c r="AF29" s="9">
        <v>498</v>
      </c>
      <c r="AG29" s="9">
        <v>2838143</v>
      </c>
      <c r="AH29" s="40">
        <f t="shared" si="10"/>
        <v>2.2106236687401211E-3</v>
      </c>
      <c r="AI29" s="14" t="str">
        <f>IFERROR(VLOOKUP(A29,CDC_Visits_Integrated!$A$2:$D$501,2,FALSE),"NULL")</f>
        <v>NULL</v>
      </c>
      <c r="AJ29" s="14" t="str">
        <f>IFERROR(VLOOKUP(A29,CDC_Visits_Integrated!$A$2:$D$501,3,FALSE),"NULL")</f>
        <v>NULL</v>
      </c>
      <c r="AK29" s="14" t="str">
        <f>IFERROR(VLOOKUP(A29,CDC_Visits_Integrated!$A$2:$D$501,4,FALSE),"NULL")</f>
        <v>NULL</v>
      </c>
      <c r="AL29" s="1" t="str">
        <f t="shared" si="11"/>
        <v>NULL</v>
      </c>
      <c r="AM29" s="8" t="str">
        <f t="shared" si="12"/>
        <v>NULL</v>
      </c>
    </row>
    <row r="30" spans="1:39" x14ac:dyDescent="0.25">
      <c r="A30" t="s">
        <v>32</v>
      </c>
      <c r="B30" s="12">
        <v>193750.10000000006</v>
      </c>
      <c r="C30" s="12">
        <v>0</v>
      </c>
      <c r="D30" s="13">
        <f t="shared" si="0"/>
        <v>0</v>
      </c>
      <c r="E30" s="1">
        <v>193195.17299999998</v>
      </c>
      <c r="F30" s="1">
        <v>0</v>
      </c>
      <c r="G30" s="8">
        <f t="shared" si="1"/>
        <v>0</v>
      </c>
      <c r="H30" s="12">
        <v>199377.88999999998</v>
      </c>
      <c r="I30" s="12">
        <v>0</v>
      </c>
      <c r="J30" s="13">
        <f t="shared" si="2"/>
        <v>0</v>
      </c>
      <c r="K30" s="1">
        <v>183346.75649999996</v>
      </c>
      <c r="L30" s="1">
        <v>0</v>
      </c>
      <c r="M30" s="8">
        <f t="shared" si="3"/>
        <v>0</v>
      </c>
      <c r="N30" s="12">
        <v>185932.179</v>
      </c>
      <c r="O30" s="12">
        <v>0</v>
      </c>
      <c r="P30" s="13">
        <f t="shared" si="4"/>
        <v>0</v>
      </c>
      <c r="Q30" s="1">
        <v>198266.36249999999</v>
      </c>
      <c r="R30" s="1">
        <v>0</v>
      </c>
      <c r="S30" s="8">
        <f t="shared" si="5"/>
        <v>0</v>
      </c>
      <c r="T30" s="12">
        <v>166892.51850000001</v>
      </c>
      <c r="U30" s="12">
        <v>0</v>
      </c>
      <c r="V30" s="13">
        <f t="shared" si="6"/>
        <v>0</v>
      </c>
      <c r="W30" s="1">
        <v>110706.2825</v>
      </c>
      <c r="X30" s="1">
        <v>26</v>
      </c>
      <c r="Y30" s="8">
        <f t="shared" si="7"/>
        <v>2.3485568671317275E-4</v>
      </c>
      <c r="Z30" s="12">
        <v>65894.323499999999</v>
      </c>
      <c r="AA30" s="12">
        <v>173</v>
      </c>
      <c r="AB30" s="13">
        <f t="shared" si="8"/>
        <v>2.6254158296351582E-3</v>
      </c>
      <c r="AC30" s="1">
        <v>49469.617999999995</v>
      </c>
      <c r="AD30">
        <v>263</v>
      </c>
      <c r="AE30" s="8">
        <f t="shared" si="9"/>
        <v>5.3163943978706291E-3</v>
      </c>
      <c r="AF30" s="9">
        <v>462</v>
      </c>
      <c r="AG30" s="9">
        <v>2850272</v>
      </c>
      <c r="AH30" s="40">
        <f t="shared" si="10"/>
        <v>2.0436127846717223E-3</v>
      </c>
      <c r="AI30" s="14">
        <f>IFERROR(VLOOKUP(A30,CDC_Visits_Integrated!$A$2:$D$501,2,FALSE),"NULL")</f>
        <v>640</v>
      </c>
      <c r="AJ30" s="14">
        <f>IFERROR(VLOOKUP(A30,CDC_Visits_Integrated!$A$2:$D$501,3,FALSE),"NULL")</f>
        <v>214</v>
      </c>
      <c r="AK30" s="14">
        <f>IFERROR(VLOOKUP(A30,CDC_Visits_Integrated!$A$2:$D$501,4,FALSE),"NULL")</f>
        <v>46399</v>
      </c>
      <c r="AL30" s="1">
        <f t="shared" si="11"/>
        <v>216.8177570093458</v>
      </c>
      <c r="AM30" s="8">
        <f t="shared" si="12"/>
        <v>1.3793400719843101E-2</v>
      </c>
    </row>
    <row r="31" spans="1:39" x14ac:dyDescent="0.25">
      <c r="A31" t="s">
        <v>33</v>
      </c>
      <c r="B31" s="12">
        <v>192485.815</v>
      </c>
      <c r="C31" s="12">
        <v>0</v>
      </c>
      <c r="D31" s="13">
        <f t="shared" si="0"/>
        <v>0</v>
      </c>
      <c r="E31" s="1">
        <v>191446.30849999998</v>
      </c>
      <c r="F31" s="1">
        <v>0</v>
      </c>
      <c r="G31" s="8">
        <f t="shared" si="1"/>
        <v>0</v>
      </c>
      <c r="H31" s="12">
        <v>197345.92550000001</v>
      </c>
      <c r="I31" s="12">
        <v>0</v>
      </c>
      <c r="J31" s="13">
        <f t="shared" si="2"/>
        <v>0</v>
      </c>
      <c r="K31" s="1">
        <v>183018.33799999999</v>
      </c>
      <c r="L31" s="1">
        <v>0</v>
      </c>
      <c r="M31" s="8">
        <f t="shared" si="3"/>
        <v>0</v>
      </c>
      <c r="N31" s="12">
        <v>181974.63099999999</v>
      </c>
      <c r="O31" s="12">
        <v>0</v>
      </c>
      <c r="P31" s="13">
        <f t="shared" si="4"/>
        <v>0</v>
      </c>
      <c r="Q31" s="1">
        <v>196030.038</v>
      </c>
      <c r="R31" s="1">
        <v>0</v>
      </c>
      <c r="S31" s="8">
        <f t="shared" si="5"/>
        <v>0</v>
      </c>
      <c r="T31" s="12">
        <v>167588.23199999996</v>
      </c>
      <c r="U31" s="12">
        <v>11</v>
      </c>
      <c r="V31" s="13">
        <f t="shared" si="6"/>
        <v>6.5637066927229135E-5</v>
      </c>
      <c r="W31" s="1">
        <v>110875.74400000001</v>
      </c>
      <c r="X31" s="1">
        <v>33</v>
      </c>
      <c r="Y31" s="8">
        <f t="shared" si="7"/>
        <v>2.9763047181897599E-4</v>
      </c>
      <c r="Z31" s="12">
        <v>64790.877999999997</v>
      </c>
      <c r="AA31" s="12">
        <v>187</v>
      </c>
      <c r="AB31" s="13">
        <f t="shared" si="8"/>
        <v>2.8862087653758915E-3</v>
      </c>
      <c r="AC31" s="1">
        <v>48667.197999999997</v>
      </c>
      <c r="AD31">
        <v>343</v>
      </c>
      <c r="AE31" s="8">
        <f t="shared" si="9"/>
        <v>7.0478682582054558E-3</v>
      </c>
      <c r="AF31" s="9">
        <v>563</v>
      </c>
      <c r="AG31" s="9">
        <v>2827954</v>
      </c>
      <c r="AH31" s="40">
        <f t="shared" si="10"/>
        <v>2.5096528022390918E-3</v>
      </c>
      <c r="AI31" s="14">
        <f>IFERROR(VLOOKUP(A31,CDC_Visits_Integrated!$A$2:$D$501,2,FALSE),"NULL")</f>
        <v>3824</v>
      </c>
      <c r="AJ31" s="14">
        <f>IFERROR(VLOOKUP(A31,CDC_Visits_Integrated!$A$2:$D$501,3,FALSE),"NULL")</f>
        <v>629</v>
      </c>
      <c r="AK31" s="14">
        <f>IFERROR(VLOOKUP(A31,CDC_Visits_Integrated!$A$2:$D$501,4,FALSE),"NULL")</f>
        <v>141769</v>
      </c>
      <c r="AL31" s="1">
        <f t="shared" si="11"/>
        <v>225.3879173290938</v>
      </c>
      <c r="AM31" s="8">
        <f t="shared" si="12"/>
        <v>2.697345682060253E-2</v>
      </c>
    </row>
    <row r="32" spans="1:39" x14ac:dyDescent="0.25">
      <c r="A32" t="s">
        <v>34</v>
      </c>
      <c r="B32" s="12">
        <v>189051.89599999998</v>
      </c>
      <c r="C32" s="12">
        <v>0</v>
      </c>
      <c r="D32" s="13">
        <f t="shared" si="0"/>
        <v>0</v>
      </c>
      <c r="E32" s="1">
        <v>189559.95099999994</v>
      </c>
      <c r="F32" s="1">
        <v>0</v>
      </c>
      <c r="G32" s="8">
        <f t="shared" si="1"/>
        <v>0</v>
      </c>
      <c r="H32" s="12">
        <v>193062.16550000003</v>
      </c>
      <c r="I32" s="12">
        <v>0</v>
      </c>
      <c r="J32" s="13">
        <f t="shared" si="2"/>
        <v>0</v>
      </c>
      <c r="K32" s="1">
        <v>181012.32999999996</v>
      </c>
      <c r="L32" s="1">
        <v>0</v>
      </c>
      <c r="M32" s="8">
        <f t="shared" si="3"/>
        <v>0</v>
      </c>
      <c r="N32" s="12">
        <v>177958.14149999997</v>
      </c>
      <c r="O32" s="12">
        <v>0</v>
      </c>
      <c r="P32" s="13">
        <f t="shared" si="4"/>
        <v>0</v>
      </c>
      <c r="Q32" s="1">
        <v>193458.12600000002</v>
      </c>
      <c r="R32" s="1">
        <v>0</v>
      </c>
      <c r="S32" s="8">
        <f t="shared" si="5"/>
        <v>0</v>
      </c>
      <c r="T32" s="12">
        <v>169542.88650000002</v>
      </c>
      <c r="U32" s="12">
        <v>10</v>
      </c>
      <c r="V32" s="13">
        <f t="shared" si="6"/>
        <v>5.8982126625524917E-5</v>
      </c>
      <c r="W32" s="1">
        <v>112768.62599999999</v>
      </c>
      <c r="X32" s="1">
        <v>35</v>
      </c>
      <c r="Y32" s="8">
        <f t="shared" si="7"/>
        <v>3.103700137305921E-4</v>
      </c>
      <c r="Z32" s="12">
        <v>64808.034500000002</v>
      </c>
      <c r="AA32" s="12">
        <v>148</v>
      </c>
      <c r="AB32" s="13">
        <f t="shared" si="8"/>
        <v>2.2836674671872668E-3</v>
      </c>
      <c r="AC32" s="1">
        <v>48125.057000000008</v>
      </c>
      <c r="AD32">
        <v>353</v>
      </c>
      <c r="AE32" s="8">
        <f t="shared" si="9"/>
        <v>7.3350562473100019E-3</v>
      </c>
      <c r="AF32" s="9">
        <v>536</v>
      </c>
      <c r="AG32" s="9">
        <v>2801685</v>
      </c>
      <c r="AH32" s="40">
        <f t="shared" si="10"/>
        <v>2.3748157787058044E-3</v>
      </c>
      <c r="AI32" s="14">
        <f>IFERROR(VLOOKUP(A32,CDC_Visits_Integrated!$A$2:$D$501,2,FALSE),"NULL")</f>
        <v>2947</v>
      </c>
      <c r="AJ32" s="14">
        <f>IFERROR(VLOOKUP(A32,CDC_Visits_Integrated!$A$2:$D$501,3,FALSE),"NULL")</f>
        <v>726</v>
      </c>
      <c r="AK32" s="14">
        <f>IFERROR(VLOOKUP(A32,CDC_Visits_Integrated!$A$2:$D$501,4,FALSE),"NULL")</f>
        <v>164557</v>
      </c>
      <c r="AL32" s="1">
        <f t="shared" si="11"/>
        <v>226.6625344352617</v>
      </c>
      <c r="AM32" s="8">
        <f t="shared" si="12"/>
        <v>1.7908688174918114E-2</v>
      </c>
    </row>
    <row r="33" spans="1:39" x14ac:dyDescent="0.25">
      <c r="A33" t="s">
        <v>35</v>
      </c>
      <c r="B33" s="12">
        <v>188726.81399999998</v>
      </c>
      <c r="C33" s="12">
        <v>0</v>
      </c>
      <c r="D33" s="13">
        <f t="shared" si="0"/>
        <v>0</v>
      </c>
      <c r="E33" s="1">
        <v>190857.51850000001</v>
      </c>
      <c r="F33" s="1">
        <v>0</v>
      </c>
      <c r="G33" s="8">
        <f t="shared" si="1"/>
        <v>0</v>
      </c>
      <c r="H33" s="12">
        <v>195502.05800000002</v>
      </c>
      <c r="I33" s="12">
        <v>0</v>
      </c>
      <c r="J33" s="13">
        <f t="shared" si="2"/>
        <v>0</v>
      </c>
      <c r="K33" s="1">
        <v>184259.90549999999</v>
      </c>
      <c r="L33" s="1">
        <v>0</v>
      </c>
      <c r="M33" s="8">
        <f t="shared" si="3"/>
        <v>0</v>
      </c>
      <c r="N33" s="12">
        <v>176620.633</v>
      </c>
      <c r="O33" s="12">
        <v>0</v>
      </c>
      <c r="P33" s="13">
        <f t="shared" si="4"/>
        <v>0</v>
      </c>
      <c r="Q33" s="1">
        <v>191430.29999999993</v>
      </c>
      <c r="R33" s="1">
        <v>0</v>
      </c>
      <c r="S33" s="8">
        <f t="shared" si="5"/>
        <v>0</v>
      </c>
      <c r="T33" s="12">
        <v>170315.27050000001</v>
      </c>
      <c r="U33" s="12">
        <v>0</v>
      </c>
      <c r="V33" s="13">
        <f t="shared" si="6"/>
        <v>0</v>
      </c>
      <c r="W33" s="1">
        <v>114210.15599999999</v>
      </c>
      <c r="X33" s="1">
        <v>105</v>
      </c>
      <c r="Y33" s="8">
        <f t="shared" si="7"/>
        <v>9.1935781963208257E-4</v>
      </c>
      <c r="Z33" s="12">
        <v>64149.032999999996</v>
      </c>
      <c r="AA33" s="12">
        <v>179</v>
      </c>
      <c r="AB33" s="13">
        <f t="shared" si="8"/>
        <v>2.7903772142598006E-3</v>
      </c>
      <c r="AC33" s="1">
        <v>48689.701999999997</v>
      </c>
      <c r="AD33">
        <v>335</v>
      </c>
      <c r="AE33" s="8">
        <f t="shared" si="9"/>
        <v>6.8803049975536927E-3</v>
      </c>
      <c r="AF33" s="9">
        <v>619</v>
      </c>
      <c r="AG33" s="9">
        <v>2812846</v>
      </c>
      <c r="AH33" s="40">
        <f t="shared" si="10"/>
        <v>2.7262850625418824E-3</v>
      </c>
      <c r="AI33" s="14">
        <f>IFERROR(VLOOKUP(A33,CDC_Visits_Integrated!$A$2:$D$501,2,FALSE),"NULL")</f>
        <v>2790</v>
      </c>
      <c r="AJ33" s="14">
        <f>IFERROR(VLOOKUP(A33,CDC_Visits_Integrated!$A$2:$D$501,3,FALSE),"NULL")</f>
        <v>603</v>
      </c>
      <c r="AK33" s="14">
        <f>IFERROR(VLOOKUP(A33,CDC_Visits_Integrated!$A$2:$D$501,4,FALSE),"NULL")</f>
        <v>131217</v>
      </c>
      <c r="AL33" s="1">
        <f t="shared" si="11"/>
        <v>217.60696517412936</v>
      </c>
      <c r="AM33" s="8">
        <f t="shared" si="12"/>
        <v>2.1262488854340521E-2</v>
      </c>
    </row>
    <row r="34" spans="1:39" x14ac:dyDescent="0.25">
      <c r="A34" t="s">
        <v>36</v>
      </c>
      <c r="B34" s="12">
        <v>173233.12300000005</v>
      </c>
      <c r="C34" s="12">
        <v>0</v>
      </c>
      <c r="D34" s="13">
        <f t="shared" si="0"/>
        <v>0</v>
      </c>
      <c r="E34" s="1">
        <v>177369.68150000001</v>
      </c>
      <c r="F34" s="1">
        <v>0</v>
      </c>
      <c r="G34" s="8">
        <f t="shared" si="1"/>
        <v>0</v>
      </c>
      <c r="H34" s="12">
        <v>181220.25800000003</v>
      </c>
      <c r="I34" s="12">
        <v>0</v>
      </c>
      <c r="J34" s="13">
        <f t="shared" si="2"/>
        <v>0</v>
      </c>
      <c r="K34" s="1">
        <v>171094.14749999996</v>
      </c>
      <c r="L34" s="1">
        <v>0</v>
      </c>
      <c r="M34" s="8">
        <f t="shared" si="3"/>
        <v>0</v>
      </c>
      <c r="N34" s="12">
        <v>163519.641</v>
      </c>
      <c r="O34" s="12">
        <v>0</v>
      </c>
      <c r="P34" s="13">
        <f t="shared" si="4"/>
        <v>0</v>
      </c>
      <c r="Q34" s="1">
        <v>174114.796</v>
      </c>
      <c r="R34" s="1">
        <v>10</v>
      </c>
      <c r="S34" s="8">
        <f t="shared" si="5"/>
        <v>5.7433372865106762E-5</v>
      </c>
      <c r="T34" s="12">
        <v>158411.954</v>
      </c>
      <c r="U34" s="12">
        <v>33</v>
      </c>
      <c r="V34" s="13">
        <f t="shared" si="6"/>
        <v>2.083176121923223E-4</v>
      </c>
      <c r="W34" s="1">
        <v>108756.014</v>
      </c>
      <c r="X34" s="1">
        <v>55</v>
      </c>
      <c r="Y34" s="8">
        <f t="shared" si="7"/>
        <v>5.0571915958597016E-4</v>
      </c>
      <c r="Z34" s="12">
        <v>59440.285000000003</v>
      </c>
      <c r="AA34" s="12">
        <v>170</v>
      </c>
      <c r="AB34" s="13">
        <f t="shared" si="8"/>
        <v>2.8600132048492025E-3</v>
      </c>
      <c r="AC34" s="1">
        <v>44469.146000000008</v>
      </c>
      <c r="AD34">
        <v>260</v>
      </c>
      <c r="AE34" s="8">
        <f t="shared" si="9"/>
        <v>5.8467504637934797E-3</v>
      </c>
      <c r="AF34" s="9">
        <v>485</v>
      </c>
      <c r="AG34" s="9">
        <v>2605417</v>
      </c>
      <c r="AH34" s="40">
        <f t="shared" si="10"/>
        <v>2.2805773641317232E-3</v>
      </c>
      <c r="AI34" s="14">
        <f>IFERROR(VLOOKUP(A34,CDC_Visits_Integrated!$A$2:$D$501,2,FALSE),"NULL")</f>
        <v>4464</v>
      </c>
      <c r="AJ34" s="14">
        <f>IFERROR(VLOOKUP(A34,CDC_Visits_Integrated!$A$2:$D$501,3,FALSE),"NULL")</f>
        <v>570</v>
      </c>
      <c r="AK34" s="14">
        <f>IFERROR(VLOOKUP(A34,CDC_Visits_Integrated!$A$2:$D$501,4,FALSE),"NULL")</f>
        <v>158526</v>
      </c>
      <c r="AL34" s="1">
        <f t="shared" si="11"/>
        <v>278.11578947368423</v>
      </c>
      <c r="AM34" s="8">
        <f t="shared" si="12"/>
        <v>2.8159418644260248E-2</v>
      </c>
    </row>
    <row r="35" spans="1:39" x14ac:dyDescent="0.25">
      <c r="A35" t="s">
        <v>37</v>
      </c>
      <c r="B35" s="12">
        <v>179631.53100000002</v>
      </c>
      <c r="C35" s="12">
        <v>0</v>
      </c>
      <c r="D35" s="13">
        <f t="shared" si="0"/>
        <v>0</v>
      </c>
      <c r="E35" s="1">
        <v>184585.59050000002</v>
      </c>
      <c r="F35" s="1">
        <v>0</v>
      </c>
      <c r="G35" s="8">
        <f t="shared" si="1"/>
        <v>0</v>
      </c>
      <c r="H35" s="12">
        <v>187460.07150000002</v>
      </c>
      <c r="I35" s="12">
        <v>0</v>
      </c>
      <c r="J35" s="13">
        <f t="shared" si="2"/>
        <v>0</v>
      </c>
      <c r="K35" s="1">
        <v>180639.08050000004</v>
      </c>
      <c r="L35" s="1">
        <v>0</v>
      </c>
      <c r="M35" s="8">
        <f t="shared" si="3"/>
        <v>0</v>
      </c>
      <c r="N35" s="12">
        <v>170318.54800000001</v>
      </c>
      <c r="O35" s="12">
        <v>0</v>
      </c>
      <c r="P35" s="13">
        <f t="shared" si="4"/>
        <v>0</v>
      </c>
      <c r="Q35" s="1">
        <v>180127.29149999996</v>
      </c>
      <c r="R35" s="1">
        <v>0</v>
      </c>
      <c r="S35" s="8">
        <f t="shared" si="5"/>
        <v>0</v>
      </c>
      <c r="T35" s="12">
        <v>168824.96700000003</v>
      </c>
      <c r="U35" s="12">
        <v>0</v>
      </c>
      <c r="V35" s="13">
        <f t="shared" si="6"/>
        <v>0</v>
      </c>
      <c r="W35" s="1">
        <v>118990.84600000002</v>
      </c>
      <c r="X35" s="1">
        <v>75</v>
      </c>
      <c r="Y35" s="8">
        <f t="shared" si="7"/>
        <v>6.303005863156901E-4</v>
      </c>
      <c r="Z35" s="12">
        <v>63696.952499999999</v>
      </c>
      <c r="AA35" s="12">
        <v>178</v>
      </c>
      <c r="AB35" s="13">
        <f t="shared" si="8"/>
        <v>2.7944822006986912E-3</v>
      </c>
      <c r="AC35" s="1">
        <v>48999.754000000001</v>
      </c>
      <c r="AD35">
        <v>268</v>
      </c>
      <c r="AE35" s="8">
        <f t="shared" si="9"/>
        <v>5.4694152137988285E-3</v>
      </c>
      <c r="AF35" s="9">
        <v>521</v>
      </c>
      <c r="AG35" s="9">
        <v>2738361</v>
      </c>
      <c r="AH35" s="40">
        <f t="shared" si="10"/>
        <v>2.2487181308542673E-3</v>
      </c>
      <c r="AI35" s="14">
        <f>IFERROR(VLOOKUP(A35,CDC_Visits_Integrated!$A$2:$D$501,2,FALSE),"NULL")</f>
        <v>3707</v>
      </c>
      <c r="AJ35" s="14">
        <f>IFERROR(VLOOKUP(A35,CDC_Visits_Integrated!$A$2:$D$501,3,FALSE),"NULL")</f>
        <v>589</v>
      </c>
      <c r="AK35" s="14">
        <f>IFERROR(VLOOKUP(A35,CDC_Visits_Integrated!$A$2:$D$501,4,FALSE),"NULL")</f>
        <v>158798</v>
      </c>
      <c r="AL35" s="1">
        <f t="shared" si="11"/>
        <v>269.60611205432934</v>
      </c>
      <c r="AM35" s="8">
        <f t="shared" si="12"/>
        <v>2.3344122721948638E-2</v>
      </c>
    </row>
    <row r="36" spans="1:39" x14ac:dyDescent="0.25">
      <c r="A36" t="s">
        <v>38</v>
      </c>
      <c r="B36" s="12">
        <v>171521.45599999992</v>
      </c>
      <c r="C36" s="12">
        <v>0</v>
      </c>
      <c r="D36" s="13">
        <f t="shared" si="0"/>
        <v>0</v>
      </c>
      <c r="E36" s="1">
        <v>177134.63849999997</v>
      </c>
      <c r="F36" s="1">
        <v>0</v>
      </c>
      <c r="G36" s="8">
        <f t="shared" si="1"/>
        <v>0</v>
      </c>
      <c r="H36" s="12">
        <v>185561.80350000004</v>
      </c>
      <c r="I36" s="12">
        <v>0</v>
      </c>
      <c r="J36" s="13">
        <f t="shared" si="2"/>
        <v>0</v>
      </c>
      <c r="K36" s="1">
        <v>174275.07200000001</v>
      </c>
      <c r="L36" s="1">
        <v>0</v>
      </c>
      <c r="M36" s="8">
        <f t="shared" si="3"/>
        <v>0</v>
      </c>
      <c r="N36" s="12">
        <v>162844.36100000003</v>
      </c>
      <c r="O36" s="12">
        <v>0</v>
      </c>
      <c r="P36" s="13">
        <f t="shared" si="4"/>
        <v>0</v>
      </c>
      <c r="Q36" s="1">
        <v>168940.27250000002</v>
      </c>
      <c r="R36" s="1">
        <v>0</v>
      </c>
      <c r="S36" s="8">
        <f t="shared" si="5"/>
        <v>0</v>
      </c>
      <c r="T36" s="12">
        <v>160080.93549999999</v>
      </c>
      <c r="U36" s="12">
        <v>0</v>
      </c>
      <c r="V36" s="13">
        <f t="shared" si="6"/>
        <v>0</v>
      </c>
      <c r="W36" s="1">
        <v>114740.31949999998</v>
      </c>
      <c r="X36" s="1">
        <v>88</v>
      </c>
      <c r="Y36" s="8">
        <f t="shared" si="7"/>
        <v>7.669492326975786E-4</v>
      </c>
      <c r="Z36" s="12">
        <v>60207.390999999989</v>
      </c>
      <c r="AA36" s="12">
        <v>164</v>
      </c>
      <c r="AB36" s="13">
        <f t="shared" si="8"/>
        <v>2.7239180651425342E-3</v>
      </c>
      <c r="AC36" s="1">
        <v>46708.430999999997</v>
      </c>
      <c r="AD36">
        <v>239</v>
      </c>
      <c r="AE36" s="8">
        <f t="shared" si="9"/>
        <v>5.1168492471947947E-3</v>
      </c>
      <c r="AF36" s="9">
        <v>491</v>
      </c>
      <c r="AG36" s="9">
        <v>2626239</v>
      </c>
      <c r="AH36" s="40">
        <f t="shared" si="10"/>
        <v>2.2151427732941928E-3</v>
      </c>
      <c r="AI36" s="14">
        <f>IFERROR(VLOOKUP(A36,CDC_Visits_Integrated!$A$2:$D$501,2,FALSE),"NULL")</f>
        <v>2883</v>
      </c>
      <c r="AJ36" s="14">
        <f>IFERROR(VLOOKUP(A36,CDC_Visits_Integrated!$A$2:$D$501,3,FALSE),"NULL")</f>
        <v>454</v>
      </c>
      <c r="AK36" s="14">
        <f>IFERROR(VLOOKUP(A36,CDC_Visits_Integrated!$A$2:$D$501,4,FALSE),"NULL")</f>
        <v>146338</v>
      </c>
      <c r="AL36" s="1">
        <f t="shared" si="11"/>
        <v>322.3303964757709</v>
      </c>
      <c r="AM36" s="8">
        <f t="shared" si="12"/>
        <v>1.9700966256201397E-2</v>
      </c>
    </row>
    <row r="37" spans="1:39" x14ac:dyDescent="0.25">
      <c r="A37" t="s">
        <v>39</v>
      </c>
      <c r="B37" s="12">
        <v>181025</v>
      </c>
      <c r="C37" s="12">
        <v>0</v>
      </c>
      <c r="D37" s="13">
        <f t="shared" si="0"/>
        <v>0</v>
      </c>
      <c r="E37" s="1">
        <v>187687</v>
      </c>
      <c r="F37" s="1">
        <v>0</v>
      </c>
      <c r="G37" s="8">
        <f t="shared" si="1"/>
        <v>0</v>
      </c>
      <c r="H37" s="12">
        <v>193297</v>
      </c>
      <c r="I37" s="12">
        <v>0</v>
      </c>
      <c r="J37" s="13">
        <f t="shared" si="2"/>
        <v>0</v>
      </c>
      <c r="K37" s="1">
        <v>185108.5</v>
      </c>
      <c r="L37" s="1">
        <v>0</v>
      </c>
      <c r="M37" s="8">
        <f t="shared" si="3"/>
        <v>0</v>
      </c>
      <c r="N37" s="12">
        <v>174486.5</v>
      </c>
      <c r="O37" s="12">
        <v>0</v>
      </c>
      <c r="P37" s="13">
        <f t="shared" si="4"/>
        <v>0</v>
      </c>
      <c r="Q37" s="1">
        <v>178570.5</v>
      </c>
      <c r="R37" s="1">
        <v>0</v>
      </c>
      <c r="S37" s="8">
        <f t="shared" si="5"/>
        <v>0</v>
      </c>
      <c r="T37" s="12">
        <v>174051</v>
      </c>
      <c r="U37" s="12">
        <v>11</v>
      </c>
      <c r="V37" s="13">
        <f t="shared" si="6"/>
        <v>6.319986670573568E-5</v>
      </c>
      <c r="W37" s="1">
        <v>127892</v>
      </c>
      <c r="X37" s="1">
        <v>89</v>
      </c>
      <c r="Y37" s="8">
        <f t="shared" si="7"/>
        <v>6.9589966534263281E-4</v>
      </c>
      <c r="Z37" s="12">
        <v>65791.5</v>
      </c>
      <c r="AA37" s="12">
        <v>220</v>
      </c>
      <c r="AB37" s="13">
        <f t="shared" si="8"/>
        <v>3.3438970079721544E-3</v>
      </c>
      <c r="AC37" s="1">
        <v>51579</v>
      </c>
      <c r="AD37">
        <v>240</v>
      </c>
      <c r="AE37" s="8">
        <f t="shared" si="9"/>
        <v>4.6530564764729835E-3</v>
      </c>
      <c r="AF37" s="9">
        <v>549</v>
      </c>
      <c r="AG37" s="9">
        <v>2806372</v>
      </c>
      <c r="AH37" s="40">
        <f t="shared" si="10"/>
        <v>2.2384180215075686E-3</v>
      </c>
      <c r="AI37" s="14">
        <f>IFERROR(VLOOKUP(A37,CDC_Visits_Integrated!$A$2:$D$501,2,FALSE),"NULL")</f>
        <v>5249</v>
      </c>
      <c r="AJ37" s="14">
        <f>IFERROR(VLOOKUP(A37,CDC_Visits_Integrated!$A$2:$D$501,3,FALSE),"NULL")</f>
        <v>570</v>
      </c>
      <c r="AK37" s="14">
        <f>IFERROR(VLOOKUP(A37,CDC_Visits_Integrated!$A$2:$D$501,4,FALSE),"NULL")</f>
        <v>175079</v>
      </c>
      <c r="AL37" s="1">
        <f t="shared" si="11"/>
        <v>307.15614035087719</v>
      </c>
      <c r="AM37" s="8">
        <f t="shared" si="12"/>
        <v>2.9980751546444747E-2</v>
      </c>
    </row>
    <row r="38" spans="1:39" x14ac:dyDescent="0.25">
      <c r="A38" t="s">
        <v>40</v>
      </c>
      <c r="B38" s="12">
        <v>2705685.9460000009</v>
      </c>
      <c r="C38" s="12">
        <v>0</v>
      </c>
      <c r="D38" s="13">
        <f t="shared" si="0"/>
        <v>0</v>
      </c>
      <c r="E38" s="1">
        <v>2560361.6834999998</v>
      </c>
      <c r="F38" s="1">
        <v>10</v>
      </c>
      <c r="G38" s="8">
        <f t="shared" si="1"/>
        <v>3.9056981927373862E-6</v>
      </c>
      <c r="H38" s="12">
        <v>2639457.9410000006</v>
      </c>
      <c r="I38" s="12">
        <v>11</v>
      </c>
      <c r="J38" s="13">
        <f t="shared" si="2"/>
        <v>4.1675223647748197E-6</v>
      </c>
      <c r="K38" s="1">
        <v>2644607.182500001</v>
      </c>
      <c r="L38" s="1">
        <v>93</v>
      </c>
      <c r="M38" s="8">
        <f t="shared" si="3"/>
        <v>3.5165903131248856E-5</v>
      </c>
      <c r="N38" s="12">
        <v>2675481.8550000014</v>
      </c>
      <c r="O38" s="12">
        <v>168</v>
      </c>
      <c r="P38" s="13">
        <f t="shared" si="4"/>
        <v>6.2792427347633766E-5</v>
      </c>
      <c r="Q38" s="1">
        <v>2532231.4915</v>
      </c>
      <c r="R38" s="1">
        <v>346</v>
      </c>
      <c r="S38" s="8">
        <f t="shared" si="5"/>
        <v>1.3663837653130301E-4</v>
      </c>
      <c r="T38" s="12">
        <v>1781417.3145000003</v>
      </c>
      <c r="U38" s="12">
        <v>436</v>
      </c>
      <c r="V38" s="13">
        <f t="shared" si="6"/>
        <v>2.4474894032472925E-4</v>
      </c>
      <c r="W38" s="1">
        <v>1026582.0325</v>
      </c>
      <c r="X38" s="1">
        <v>708</v>
      </c>
      <c r="Y38" s="8">
        <f t="shared" si="7"/>
        <v>6.8966724293413931E-4</v>
      </c>
      <c r="Z38" s="12">
        <v>687763.77049999963</v>
      </c>
      <c r="AA38" s="12">
        <v>1633</v>
      </c>
      <c r="AB38" s="13">
        <f t="shared" si="8"/>
        <v>2.3743617649601111E-3</v>
      </c>
      <c r="AC38" s="1">
        <v>543363.00399999996</v>
      </c>
      <c r="AD38">
        <v>2856</v>
      </c>
      <c r="AE38" s="8">
        <f t="shared" si="9"/>
        <v>5.2561546866006364E-3</v>
      </c>
      <c r="AF38" s="9">
        <v>5197</v>
      </c>
      <c r="AG38" s="9">
        <v>36308527</v>
      </c>
      <c r="AH38" s="40">
        <f t="shared" si="10"/>
        <v>2.3018911844994196E-3</v>
      </c>
      <c r="AI38" s="14" t="str">
        <f>IFERROR(VLOOKUP(A38,CDC_Visits_Integrated!$A$2:$D$501,2,FALSE),"NULL")</f>
        <v>NULL</v>
      </c>
      <c r="AJ38" s="14" t="str">
        <f>IFERROR(VLOOKUP(A38,CDC_Visits_Integrated!$A$2:$D$501,3,FALSE),"NULL")</f>
        <v>NULL</v>
      </c>
      <c r="AK38" s="14" t="str">
        <f>IFERROR(VLOOKUP(A38,CDC_Visits_Integrated!$A$2:$D$501,4,FALSE),"NULL")</f>
        <v>NULL</v>
      </c>
      <c r="AL38" s="1" t="str">
        <f t="shared" si="11"/>
        <v>NULL</v>
      </c>
      <c r="AM38" s="8" t="str">
        <f t="shared" si="12"/>
        <v>NULL</v>
      </c>
    </row>
    <row r="39" spans="1:39" x14ac:dyDescent="0.25">
      <c r="A39" t="s">
        <v>41</v>
      </c>
      <c r="B39" s="12">
        <v>2535634.203999999</v>
      </c>
      <c r="C39" s="12">
        <v>0</v>
      </c>
      <c r="D39" s="13">
        <f t="shared" si="0"/>
        <v>0</v>
      </c>
      <c r="E39" s="1">
        <v>2534690.6359999999</v>
      </c>
      <c r="F39" s="1">
        <v>0</v>
      </c>
      <c r="G39" s="8">
        <f t="shared" si="1"/>
        <v>0</v>
      </c>
      <c r="H39" s="12">
        <v>2739364.3824999994</v>
      </c>
      <c r="I39" s="12">
        <v>0</v>
      </c>
      <c r="J39" s="13">
        <f t="shared" si="2"/>
        <v>0</v>
      </c>
      <c r="K39" s="1">
        <v>2607099.3669999996</v>
      </c>
      <c r="L39" s="1">
        <v>0</v>
      </c>
      <c r="M39" s="8">
        <f t="shared" si="3"/>
        <v>0</v>
      </c>
      <c r="N39" s="12">
        <v>2623397.5844999994</v>
      </c>
      <c r="O39" s="12">
        <v>27</v>
      </c>
      <c r="P39" s="13">
        <f t="shared" si="4"/>
        <v>1.0291996973514788E-5</v>
      </c>
      <c r="Q39" s="1">
        <v>2552160.4114999995</v>
      </c>
      <c r="R39" s="1">
        <v>125</v>
      </c>
      <c r="S39" s="8">
        <f t="shared" si="5"/>
        <v>4.8978112596979298E-5</v>
      </c>
      <c r="T39" s="12">
        <v>1865326.2224999999</v>
      </c>
      <c r="U39" s="12">
        <v>351</v>
      </c>
      <c r="V39" s="13">
        <f t="shared" si="6"/>
        <v>1.881708388410328E-4</v>
      </c>
      <c r="W39" s="1">
        <v>1056624.0834999999</v>
      </c>
      <c r="X39" s="1">
        <v>695</v>
      </c>
      <c r="Y39" s="8">
        <f t="shared" si="7"/>
        <v>6.5775521384848319E-4</v>
      </c>
      <c r="Z39" s="12">
        <v>675969.67450000008</v>
      </c>
      <c r="AA39" s="12">
        <v>1579</v>
      </c>
      <c r="AB39" s="13">
        <f t="shared" si="8"/>
        <v>2.3359036056875651E-3</v>
      </c>
      <c r="AC39" s="1">
        <v>555556.43999999971</v>
      </c>
      <c r="AD39">
        <v>2955</v>
      </c>
      <c r="AE39" s="8">
        <f t="shared" si="9"/>
        <v>5.3189915321654839E-3</v>
      </c>
      <c r="AF39" s="9">
        <v>5229</v>
      </c>
      <c r="AG39" s="9">
        <v>36388689</v>
      </c>
      <c r="AH39" s="40">
        <f t="shared" si="10"/>
        <v>2.2852520802919777E-3</v>
      </c>
      <c r="AI39" s="14">
        <f>IFERROR(VLOOKUP(A39,CDC_Visits_Integrated!$A$2:$D$501,2,FALSE),"NULL")</f>
        <v>11502</v>
      </c>
      <c r="AJ39" s="14">
        <f>IFERROR(VLOOKUP(A39,CDC_Visits_Integrated!$A$2:$D$501,3,FALSE),"NULL")</f>
        <v>1662</v>
      </c>
      <c r="AK39" s="14">
        <f>IFERROR(VLOOKUP(A39,CDC_Visits_Integrated!$A$2:$D$501,4,FALSE),"NULL")</f>
        <v>408582</v>
      </c>
      <c r="AL39" s="1">
        <f t="shared" si="11"/>
        <v>245.8375451263538</v>
      </c>
      <c r="AM39" s="8">
        <f t="shared" si="12"/>
        <v>2.8151019868716685E-2</v>
      </c>
    </row>
    <row r="40" spans="1:39" x14ac:dyDescent="0.25">
      <c r="A40" t="s">
        <v>42</v>
      </c>
      <c r="B40" s="12">
        <v>2549625.0319999997</v>
      </c>
      <c r="C40" s="12">
        <v>0</v>
      </c>
      <c r="D40" s="13">
        <f t="shared" si="0"/>
        <v>0</v>
      </c>
      <c r="E40" s="1">
        <v>2539824.6575000007</v>
      </c>
      <c r="F40" s="1">
        <v>0</v>
      </c>
      <c r="G40" s="8">
        <f t="shared" si="1"/>
        <v>0</v>
      </c>
      <c r="H40" s="12">
        <v>2778221.4304999998</v>
      </c>
      <c r="I40" s="12">
        <v>0</v>
      </c>
      <c r="J40" s="13">
        <f t="shared" si="2"/>
        <v>0</v>
      </c>
      <c r="K40" s="1">
        <v>2642902.3800000004</v>
      </c>
      <c r="L40" s="1">
        <v>13</v>
      </c>
      <c r="M40" s="8">
        <f t="shared" si="3"/>
        <v>4.9188347244214137E-6</v>
      </c>
      <c r="N40" s="12">
        <v>2619655.9254999999</v>
      </c>
      <c r="O40" s="12">
        <v>40</v>
      </c>
      <c r="P40" s="13">
        <f t="shared" si="4"/>
        <v>1.5269180815173431E-5</v>
      </c>
      <c r="Q40" s="1">
        <v>2600267.1984999999</v>
      </c>
      <c r="R40" s="1">
        <v>211</v>
      </c>
      <c r="S40" s="8">
        <f t="shared" si="5"/>
        <v>8.1145506939332332E-5</v>
      </c>
      <c r="T40" s="12">
        <v>1955598.8419999997</v>
      </c>
      <c r="U40" s="12">
        <v>444</v>
      </c>
      <c r="V40" s="13">
        <f t="shared" si="6"/>
        <v>2.2704042897975907E-4</v>
      </c>
      <c r="W40" s="1">
        <v>1109980.0695</v>
      </c>
      <c r="X40" s="1">
        <v>671</v>
      </c>
      <c r="Y40" s="8">
        <f t="shared" si="7"/>
        <v>6.0451535882284602E-4</v>
      </c>
      <c r="Z40" s="12">
        <v>690341.77799999993</v>
      </c>
      <c r="AA40" s="12">
        <v>1617</v>
      </c>
      <c r="AB40" s="13">
        <f t="shared" si="8"/>
        <v>2.3423180394566822E-3</v>
      </c>
      <c r="AC40" s="1">
        <v>582011.06799999997</v>
      </c>
      <c r="AD40">
        <v>3050</v>
      </c>
      <c r="AE40" s="8">
        <f t="shared" si="9"/>
        <v>5.2404501695833732E-3</v>
      </c>
      <c r="AF40" s="9">
        <v>5338</v>
      </c>
      <c r="AG40" s="9">
        <v>36968289</v>
      </c>
      <c r="AH40" s="40">
        <f t="shared" si="10"/>
        <v>2.240660809943798E-3</v>
      </c>
      <c r="AI40" s="14">
        <f>IFERROR(VLOOKUP(A40,CDC_Visits_Integrated!$A$2:$D$501,2,FALSE),"NULL")</f>
        <v>43880</v>
      </c>
      <c r="AJ40" s="14">
        <f>IFERROR(VLOOKUP(A40,CDC_Visits_Integrated!$A$2:$D$501,3,FALSE),"NULL")</f>
        <v>5675</v>
      </c>
      <c r="AK40" s="14">
        <f>IFERROR(VLOOKUP(A40,CDC_Visits_Integrated!$A$2:$D$501,4,FALSE),"NULL")</f>
        <v>1568456</v>
      </c>
      <c r="AL40" s="1">
        <f t="shared" si="11"/>
        <v>276.37991189427311</v>
      </c>
      <c r="AM40" s="8">
        <f t="shared" si="12"/>
        <v>2.7976557837771667E-2</v>
      </c>
    </row>
    <row r="41" spans="1:39" x14ac:dyDescent="0.25">
      <c r="A41" t="s">
        <v>43</v>
      </c>
      <c r="B41" s="12">
        <v>2537045.1020000004</v>
      </c>
      <c r="C41" s="12">
        <v>0</v>
      </c>
      <c r="D41" s="13">
        <f t="shared" si="0"/>
        <v>0</v>
      </c>
      <c r="E41" s="1">
        <v>2539247.0784999998</v>
      </c>
      <c r="F41" s="1">
        <v>0</v>
      </c>
      <c r="G41" s="8">
        <f t="shared" si="1"/>
        <v>0</v>
      </c>
      <c r="H41" s="12">
        <v>2792920.8080000002</v>
      </c>
      <c r="I41" s="12">
        <v>0</v>
      </c>
      <c r="J41" s="13">
        <f t="shared" si="2"/>
        <v>0</v>
      </c>
      <c r="K41" s="1">
        <v>2668578.6420000005</v>
      </c>
      <c r="L41" s="1">
        <v>0</v>
      </c>
      <c r="M41" s="8">
        <f t="shared" si="3"/>
        <v>0</v>
      </c>
      <c r="N41" s="12">
        <v>2597341.2409999995</v>
      </c>
      <c r="O41" s="12">
        <v>0</v>
      </c>
      <c r="P41" s="13">
        <f t="shared" si="4"/>
        <v>0</v>
      </c>
      <c r="Q41" s="1">
        <v>2607310.327</v>
      </c>
      <c r="R41" s="1">
        <v>151</v>
      </c>
      <c r="S41" s="8">
        <f t="shared" si="5"/>
        <v>5.7914088106935188E-5</v>
      </c>
      <c r="T41" s="12">
        <v>2021658.8149999999</v>
      </c>
      <c r="U41" s="12">
        <v>412</v>
      </c>
      <c r="V41" s="13">
        <f t="shared" si="6"/>
        <v>2.0379304210141908E-4</v>
      </c>
      <c r="W41" s="1">
        <v>1150821.9415</v>
      </c>
      <c r="X41" s="1">
        <v>738</v>
      </c>
      <c r="Y41" s="8">
        <f t="shared" si="7"/>
        <v>6.4128078670283161E-4</v>
      </c>
      <c r="Z41" s="12">
        <v>695184.71300000011</v>
      </c>
      <c r="AA41" s="12">
        <v>1443</v>
      </c>
      <c r="AB41" s="13">
        <f t="shared" si="8"/>
        <v>2.0757073235584795E-3</v>
      </c>
      <c r="AC41" s="1">
        <v>613606.24099999992</v>
      </c>
      <c r="AD41">
        <v>2938</v>
      </c>
      <c r="AE41" s="8">
        <f t="shared" si="9"/>
        <v>4.7880868930079874E-3</v>
      </c>
      <c r="AF41" s="9">
        <v>5119</v>
      </c>
      <c r="AG41" s="9">
        <v>37285546</v>
      </c>
      <c r="AH41" s="40">
        <f t="shared" si="10"/>
        <v>2.0812218090763379E-3</v>
      </c>
      <c r="AI41" s="14">
        <f>IFERROR(VLOOKUP(A41,CDC_Visits_Integrated!$A$2:$D$501,2,FALSE),"NULL")</f>
        <v>39282</v>
      </c>
      <c r="AJ41" s="14">
        <f>IFERROR(VLOOKUP(A41,CDC_Visits_Integrated!$A$2:$D$501,3,FALSE),"NULL")</f>
        <v>5490</v>
      </c>
      <c r="AK41" s="14">
        <f>IFERROR(VLOOKUP(A41,CDC_Visits_Integrated!$A$2:$D$501,4,FALSE),"NULL")</f>
        <v>1498652</v>
      </c>
      <c r="AL41" s="1">
        <f t="shared" si="11"/>
        <v>272.97850637522771</v>
      </c>
      <c r="AM41" s="8">
        <f t="shared" si="12"/>
        <v>2.6211555451165446E-2</v>
      </c>
    </row>
    <row r="42" spans="1:39" x14ac:dyDescent="0.25">
      <c r="A42" t="s">
        <v>44</v>
      </c>
      <c r="B42" s="12">
        <v>2520077.2250000001</v>
      </c>
      <c r="C42" s="12">
        <v>0</v>
      </c>
      <c r="D42" s="13">
        <f t="shared" si="0"/>
        <v>0</v>
      </c>
      <c r="E42" s="1">
        <v>2536876.3190000001</v>
      </c>
      <c r="F42" s="1">
        <v>0</v>
      </c>
      <c r="G42" s="8">
        <f t="shared" si="1"/>
        <v>0</v>
      </c>
      <c r="H42" s="12">
        <v>2796696.8</v>
      </c>
      <c r="I42" s="12">
        <v>0</v>
      </c>
      <c r="J42" s="13">
        <f t="shared" si="2"/>
        <v>0</v>
      </c>
      <c r="K42" s="1">
        <v>2706937.7125000008</v>
      </c>
      <c r="L42" s="1">
        <v>11</v>
      </c>
      <c r="M42" s="8">
        <f t="shared" si="3"/>
        <v>4.0636324763604981E-6</v>
      </c>
      <c r="N42" s="12">
        <v>2581906.9305000007</v>
      </c>
      <c r="O42" s="12">
        <v>22</v>
      </c>
      <c r="P42" s="13">
        <f t="shared" si="4"/>
        <v>8.5208338612498228E-6</v>
      </c>
      <c r="Q42" s="1">
        <v>2613058.0725000007</v>
      </c>
      <c r="R42" s="1">
        <v>159</v>
      </c>
      <c r="S42" s="8">
        <f t="shared" si="5"/>
        <v>6.0848245843950704E-5</v>
      </c>
      <c r="T42" s="12">
        <v>2085900.1135000004</v>
      </c>
      <c r="U42" s="12">
        <v>501</v>
      </c>
      <c r="V42" s="13">
        <f t="shared" si="6"/>
        <v>2.401840801280535E-4</v>
      </c>
      <c r="W42" s="1">
        <v>1209298.2985000003</v>
      </c>
      <c r="X42" s="1">
        <v>828</v>
      </c>
      <c r="Y42" s="8">
        <f t="shared" si="7"/>
        <v>6.8469458778453731E-4</v>
      </c>
      <c r="Z42" s="12">
        <v>695430.22950000002</v>
      </c>
      <c r="AA42" s="12">
        <v>1602</v>
      </c>
      <c r="AB42" s="13">
        <f t="shared" si="8"/>
        <v>2.3036099554542013E-3</v>
      </c>
      <c r="AC42" s="1">
        <v>626661.42899999989</v>
      </c>
      <c r="AD42">
        <v>3264</v>
      </c>
      <c r="AE42" s="8">
        <f t="shared" si="9"/>
        <v>5.2085541712828167E-3</v>
      </c>
      <c r="AF42" s="9">
        <v>5694</v>
      </c>
      <c r="AG42" s="9">
        <v>37571447</v>
      </c>
      <c r="AH42" s="40">
        <f t="shared" si="10"/>
        <v>2.2493571108056659E-3</v>
      </c>
      <c r="AI42" s="14">
        <f>IFERROR(VLOOKUP(A42,CDC_Visits_Integrated!$A$2:$D$501,2,FALSE),"NULL")</f>
        <v>41902</v>
      </c>
      <c r="AJ42" s="14">
        <f>IFERROR(VLOOKUP(A42,CDC_Visits_Integrated!$A$2:$D$501,3,FALSE),"NULL")</f>
        <v>5726</v>
      </c>
      <c r="AK42" s="14">
        <f>IFERROR(VLOOKUP(A42,CDC_Visits_Integrated!$A$2:$D$501,4,FALSE),"NULL")</f>
        <v>1642397</v>
      </c>
      <c r="AL42" s="1">
        <f t="shared" si="11"/>
        <v>286.83147048550472</v>
      </c>
      <c r="AM42" s="8">
        <f t="shared" si="12"/>
        <v>2.5512710994966502E-2</v>
      </c>
    </row>
    <row r="43" spans="1:39" x14ac:dyDescent="0.25">
      <c r="A43" t="s">
        <v>45</v>
      </c>
      <c r="B43" s="12">
        <v>2525748.9230000009</v>
      </c>
      <c r="C43" s="12">
        <v>0</v>
      </c>
      <c r="D43" s="13">
        <f t="shared" si="0"/>
        <v>0</v>
      </c>
      <c r="E43" s="1">
        <v>2536161.5955000003</v>
      </c>
      <c r="F43" s="1">
        <v>0</v>
      </c>
      <c r="G43" s="8">
        <f t="shared" si="1"/>
        <v>0</v>
      </c>
      <c r="H43" s="12">
        <v>2796839.4230000004</v>
      </c>
      <c r="I43" s="12">
        <v>0</v>
      </c>
      <c r="J43" s="13">
        <f t="shared" si="2"/>
        <v>0</v>
      </c>
      <c r="K43" s="1">
        <v>2755538.3804999995</v>
      </c>
      <c r="L43" s="1">
        <v>27</v>
      </c>
      <c r="M43" s="8">
        <f t="shared" si="3"/>
        <v>9.7984481693558493E-6</v>
      </c>
      <c r="N43" s="12">
        <v>2582971.1100000003</v>
      </c>
      <c r="O43" s="12">
        <v>84</v>
      </c>
      <c r="P43" s="13">
        <f t="shared" si="4"/>
        <v>3.2520688936393096E-5</v>
      </c>
      <c r="Q43" s="1">
        <v>2618715.3019999983</v>
      </c>
      <c r="R43" s="1">
        <v>248</v>
      </c>
      <c r="S43" s="8">
        <f t="shared" si="5"/>
        <v>9.470292544233209E-5</v>
      </c>
      <c r="T43" s="12">
        <v>2152210.5440000002</v>
      </c>
      <c r="U43" s="12">
        <v>589</v>
      </c>
      <c r="V43" s="13">
        <f t="shared" si="6"/>
        <v>2.7367210965582926E-4</v>
      </c>
      <c r="W43" s="1">
        <v>1272493.3355</v>
      </c>
      <c r="X43" s="1">
        <v>800</v>
      </c>
      <c r="Y43" s="8">
        <f t="shared" si="7"/>
        <v>6.2868698615671449E-4</v>
      </c>
      <c r="Z43" s="12">
        <v>706547.79600000009</v>
      </c>
      <c r="AA43" s="12">
        <v>1450</v>
      </c>
      <c r="AB43" s="13">
        <f t="shared" si="8"/>
        <v>2.0522320049810188E-3</v>
      </c>
      <c r="AC43" s="1">
        <v>650995.01199999987</v>
      </c>
      <c r="AD43">
        <v>2638</v>
      </c>
      <c r="AE43" s="8">
        <f t="shared" si="9"/>
        <v>4.0522583911902542E-3</v>
      </c>
      <c r="AF43" s="9">
        <v>4888</v>
      </c>
      <c r="AG43" s="9">
        <v>38025540</v>
      </c>
      <c r="AH43" s="40">
        <f t="shared" si="10"/>
        <v>1.8585295917246012E-3</v>
      </c>
      <c r="AI43" s="14">
        <f>IFERROR(VLOOKUP(A43,CDC_Visits_Integrated!$A$2:$D$501,2,FALSE),"NULL")</f>
        <v>43866</v>
      </c>
      <c r="AJ43" s="14">
        <f>IFERROR(VLOOKUP(A43,CDC_Visits_Integrated!$A$2:$D$501,3,FALSE),"NULL")</f>
        <v>6017</v>
      </c>
      <c r="AK43" s="14">
        <f>IFERROR(VLOOKUP(A43,CDC_Visits_Integrated!$A$2:$D$501,4,FALSE),"NULL")</f>
        <v>1785847</v>
      </c>
      <c r="AL43" s="1">
        <f t="shared" si="11"/>
        <v>296.80023267409007</v>
      </c>
      <c r="AM43" s="8">
        <f t="shared" si="12"/>
        <v>2.4563134467846349E-2</v>
      </c>
    </row>
    <row r="44" spans="1:39" x14ac:dyDescent="0.25">
      <c r="A44" t="s">
        <v>46</v>
      </c>
      <c r="B44" s="12">
        <v>2509918.5599999996</v>
      </c>
      <c r="C44" s="12">
        <v>0</v>
      </c>
      <c r="D44" s="13">
        <f t="shared" si="0"/>
        <v>0</v>
      </c>
      <c r="E44" s="1">
        <v>2532304.5810000002</v>
      </c>
      <c r="F44" s="1">
        <v>0</v>
      </c>
      <c r="G44" s="8">
        <f t="shared" si="1"/>
        <v>0</v>
      </c>
      <c r="H44" s="12">
        <v>2785388.8874999993</v>
      </c>
      <c r="I44" s="12">
        <v>0</v>
      </c>
      <c r="J44" s="13">
        <f t="shared" si="2"/>
        <v>0</v>
      </c>
      <c r="K44" s="1">
        <v>2804982.7239999995</v>
      </c>
      <c r="L44" s="1">
        <v>0</v>
      </c>
      <c r="M44" s="8">
        <f t="shared" si="3"/>
        <v>0</v>
      </c>
      <c r="N44" s="12">
        <v>2586249.6409999994</v>
      </c>
      <c r="O44" s="12">
        <v>14</v>
      </c>
      <c r="P44" s="13">
        <f t="shared" si="4"/>
        <v>5.4132438640326921E-6</v>
      </c>
      <c r="Q44" s="1">
        <v>2620839.977</v>
      </c>
      <c r="R44" s="1">
        <v>165</v>
      </c>
      <c r="S44" s="8">
        <f t="shared" si="5"/>
        <v>6.2956915129503912E-5</v>
      </c>
      <c r="T44" s="12">
        <v>2207695.1834999993</v>
      </c>
      <c r="U44" s="12">
        <v>441</v>
      </c>
      <c r="V44" s="13">
        <f t="shared" si="6"/>
        <v>1.9975583735289701E-4</v>
      </c>
      <c r="W44" s="1">
        <v>1340472.0020000003</v>
      </c>
      <c r="X44" s="1">
        <v>869</v>
      </c>
      <c r="Y44" s="8">
        <f t="shared" si="7"/>
        <v>6.4827911265840808E-4</v>
      </c>
      <c r="Z44" s="12">
        <v>720998.95350000006</v>
      </c>
      <c r="AA44" s="12">
        <v>1537</v>
      </c>
      <c r="AB44" s="13">
        <f t="shared" si="8"/>
        <v>2.1317645366041435E-3</v>
      </c>
      <c r="AC44" s="1">
        <v>659838.446</v>
      </c>
      <c r="AD44">
        <v>3017</v>
      </c>
      <c r="AE44" s="8">
        <f t="shared" si="9"/>
        <v>4.5723313309330871E-3</v>
      </c>
      <c r="AF44" s="9">
        <v>5423</v>
      </c>
      <c r="AG44" s="9">
        <v>38394172</v>
      </c>
      <c r="AH44" s="40">
        <f t="shared" si="10"/>
        <v>1.9927906753310787E-3</v>
      </c>
      <c r="AI44" s="14">
        <f>IFERROR(VLOOKUP(A44,CDC_Visits_Integrated!$A$2:$D$501,2,FALSE),"NULL")</f>
        <v>45900</v>
      </c>
      <c r="AJ44" s="14">
        <f>IFERROR(VLOOKUP(A44,CDC_Visits_Integrated!$A$2:$D$501,3,FALSE),"NULL")</f>
        <v>6575</v>
      </c>
      <c r="AK44" s="14">
        <f>IFERROR(VLOOKUP(A44,CDC_Visits_Integrated!$A$2:$D$501,4,FALSE),"NULL")</f>
        <v>1931999</v>
      </c>
      <c r="AL44" s="1">
        <f t="shared" si="11"/>
        <v>293.84015209125477</v>
      </c>
      <c r="AM44" s="8">
        <f t="shared" si="12"/>
        <v>2.3757776272140929E-2</v>
      </c>
    </row>
    <row r="45" spans="1:39" x14ac:dyDescent="0.25">
      <c r="A45" t="s">
        <v>47</v>
      </c>
      <c r="B45" s="12">
        <v>2495086.9609999997</v>
      </c>
      <c r="C45" s="12">
        <v>0</v>
      </c>
      <c r="D45" s="13">
        <f t="shared" si="0"/>
        <v>0</v>
      </c>
      <c r="E45" s="1">
        <v>2533886.0074999994</v>
      </c>
      <c r="F45" s="1">
        <v>0</v>
      </c>
      <c r="G45" s="8">
        <f t="shared" si="1"/>
        <v>0</v>
      </c>
      <c r="H45" s="12">
        <v>2757242.6919999993</v>
      </c>
      <c r="I45" s="12">
        <v>0</v>
      </c>
      <c r="J45" s="13">
        <f t="shared" si="2"/>
        <v>0</v>
      </c>
      <c r="K45" s="1">
        <v>2847492.5439999998</v>
      </c>
      <c r="L45" s="1">
        <v>0</v>
      </c>
      <c r="M45" s="8">
        <f t="shared" si="3"/>
        <v>0</v>
      </c>
      <c r="N45" s="12">
        <v>2575178.5105000003</v>
      </c>
      <c r="O45" s="12">
        <v>49</v>
      </c>
      <c r="P45" s="13">
        <f t="shared" si="4"/>
        <v>1.9027807121024044E-5</v>
      </c>
      <c r="Q45" s="1">
        <v>2598677.8274999997</v>
      </c>
      <c r="R45" s="1">
        <v>173</v>
      </c>
      <c r="S45" s="8">
        <f t="shared" si="5"/>
        <v>6.65723154171946E-5</v>
      </c>
      <c r="T45" s="12">
        <v>2248526.2654999997</v>
      </c>
      <c r="U45" s="12">
        <v>511</v>
      </c>
      <c r="V45" s="13">
        <f t="shared" si="6"/>
        <v>2.2725996482250122E-4</v>
      </c>
      <c r="W45" s="1">
        <v>1406253.5780000002</v>
      </c>
      <c r="X45" s="1">
        <v>921</v>
      </c>
      <c r="Y45" s="8">
        <f t="shared" si="7"/>
        <v>6.5493166695430795E-4</v>
      </c>
      <c r="Z45" s="12">
        <v>736487.20299999975</v>
      </c>
      <c r="AA45" s="12">
        <v>1439</v>
      </c>
      <c r="AB45" s="13">
        <f t="shared" si="8"/>
        <v>1.9538696587508807E-3</v>
      </c>
      <c r="AC45" s="1">
        <v>673535.57299999986</v>
      </c>
      <c r="AD45">
        <v>2725</v>
      </c>
      <c r="AE45" s="8">
        <f t="shared" si="9"/>
        <v>4.0458145185451114E-3</v>
      </c>
      <c r="AF45" s="9">
        <v>5085</v>
      </c>
      <c r="AG45" s="9">
        <v>38572021</v>
      </c>
      <c r="AH45" s="40">
        <f t="shared" si="10"/>
        <v>1.8055756469984553E-3</v>
      </c>
      <c r="AI45" s="14">
        <f>IFERROR(VLOOKUP(A45,CDC_Visits_Integrated!$A$2:$D$501,2,FALSE),"NULL")</f>
        <v>44159</v>
      </c>
      <c r="AJ45" s="14">
        <f>IFERROR(VLOOKUP(A45,CDC_Visits_Integrated!$A$2:$D$501,3,FALSE),"NULL")</f>
        <v>6131</v>
      </c>
      <c r="AK45" s="14">
        <f>IFERROR(VLOOKUP(A45,CDC_Visits_Integrated!$A$2:$D$501,4,FALSE),"NULL")</f>
        <v>2127255</v>
      </c>
      <c r="AL45" s="1">
        <f t="shared" si="11"/>
        <v>346.96705268308597</v>
      </c>
      <c r="AM45" s="8">
        <f t="shared" si="12"/>
        <v>2.075867726248146E-2</v>
      </c>
    </row>
    <row r="46" spans="1:39" x14ac:dyDescent="0.25">
      <c r="A46" t="s">
        <v>48</v>
      </c>
      <c r="B46" s="12">
        <v>2464389</v>
      </c>
      <c r="C46" s="12">
        <v>0</v>
      </c>
      <c r="D46" s="13">
        <f t="shared" si="0"/>
        <v>0</v>
      </c>
      <c r="E46" s="1">
        <v>2507299</v>
      </c>
      <c r="F46" s="1">
        <v>0</v>
      </c>
      <c r="G46" s="8">
        <f t="shared" si="1"/>
        <v>0</v>
      </c>
      <c r="H46" s="12">
        <v>2690181</v>
      </c>
      <c r="I46" s="12">
        <v>0</v>
      </c>
      <c r="J46" s="13">
        <f t="shared" si="2"/>
        <v>0</v>
      </c>
      <c r="K46" s="1">
        <v>2881380</v>
      </c>
      <c r="L46" s="1">
        <v>0</v>
      </c>
      <c r="M46" s="8">
        <f t="shared" si="3"/>
        <v>0</v>
      </c>
      <c r="N46" s="12">
        <v>2564334</v>
      </c>
      <c r="O46" s="12">
        <v>26</v>
      </c>
      <c r="P46" s="13">
        <f t="shared" si="4"/>
        <v>1.0139084846201781E-5</v>
      </c>
      <c r="Q46" s="1">
        <v>2574414.5</v>
      </c>
      <c r="R46" s="1">
        <v>158</v>
      </c>
      <c r="S46" s="8">
        <f t="shared" si="5"/>
        <v>6.1373178250821692E-5</v>
      </c>
      <c r="T46" s="12">
        <v>2271555</v>
      </c>
      <c r="U46" s="12">
        <v>503</v>
      </c>
      <c r="V46" s="13">
        <f t="shared" si="6"/>
        <v>2.2143421576849339E-4</v>
      </c>
      <c r="W46" s="1">
        <v>1454575.5</v>
      </c>
      <c r="X46" s="1">
        <v>930</v>
      </c>
      <c r="Y46" s="8">
        <f t="shared" si="7"/>
        <v>6.393617931829596E-4</v>
      </c>
      <c r="Z46" s="12">
        <v>744110</v>
      </c>
      <c r="AA46" s="12">
        <v>1595</v>
      </c>
      <c r="AB46" s="13">
        <f t="shared" si="8"/>
        <v>2.1435002889357755E-3</v>
      </c>
      <c r="AC46" s="1">
        <v>681333</v>
      </c>
      <c r="AD46">
        <v>2985</v>
      </c>
      <c r="AE46" s="8">
        <f t="shared" si="9"/>
        <v>4.3811176032864984E-3</v>
      </c>
      <c r="AF46" s="9">
        <v>5510</v>
      </c>
      <c r="AG46" s="9">
        <v>38521420</v>
      </c>
      <c r="AH46" s="40">
        <f t="shared" si="10"/>
        <v>1.9131821549062966E-3</v>
      </c>
      <c r="AI46" s="14">
        <f>IFERROR(VLOOKUP(A46,CDC_Visits_Integrated!$A$2:$D$501,2,FALSE),"NULL")</f>
        <v>46097</v>
      </c>
      <c r="AJ46" s="14">
        <f>IFERROR(VLOOKUP(A46,CDC_Visits_Integrated!$A$2:$D$501,3,FALSE),"NULL")</f>
        <v>5156</v>
      </c>
      <c r="AK46" s="14">
        <f>IFERROR(VLOOKUP(A46,CDC_Visits_Integrated!$A$2:$D$501,4,FALSE),"NULL")</f>
        <v>2281986</v>
      </c>
      <c r="AL46" s="1">
        <f t="shared" si="11"/>
        <v>442.58844065166795</v>
      </c>
      <c r="AM46" s="8">
        <f t="shared" si="12"/>
        <v>2.020038685601051E-2</v>
      </c>
    </row>
    <row r="47" spans="1:39" x14ac:dyDescent="0.25">
      <c r="A47" t="s">
        <v>49</v>
      </c>
      <c r="B47" s="12">
        <v>352170.75300000014</v>
      </c>
      <c r="C47" s="12">
        <v>0</v>
      </c>
      <c r="D47" s="13">
        <f t="shared" si="0"/>
        <v>0</v>
      </c>
      <c r="E47" s="1">
        <v>322613.92150000005</v>
      </c>
      <c r="F47" s="1">
        <v>0</v>
      </c>
      <c r="G47" s="8">
        <f t="shared" si="1"/>
        <v>0</v>
      </c>
      <c r="H47" s="12">
        <v>344241.82299999997</v>
      </c>
      <c r="I47" s="12">
        <v>0</v>
      </c>
      <c r="J47" s="13">
        <f t="shared" si="2"/>
        <v>0</v>
      </c>
      <c r="K47" s="1">
        <v>349637.32999999984</v>
      </c>
      <c r="L47" s="1">
        <v>0</v>
      </c>
      <c r="M47" s="8">
        <f t="shared" si="3"/>
        <v>0</v>
      </c>
      <c r="N47" s="12">
        <v>355505.6875</v>
      </c>
      <c r="O47" s="12">
        <v>0</v>
      </c>
      <c r="P47" s="13">
        <f t="shared" si="4"/>
        <v>0</v>
      </c>
      <c r="Q47" s="1">
        <v>363522.80300000007</v>
      </c>
      <c r="R47" s="1">
        <v>11</v>
      </c>
      <c r="S47" s="8">
        <f t="shared" si="5"/>
        <v>3.0259449776524743E-5</v>
      </c>
      <c r="T47" s="12">
        <v>259523.34599999999</v>
      </c>
      <c r="U47" s="12">
        <v>28</v>
      </c>
      <c r="V47" s="13">
        <f t="shared" si="6"/>
        <v>1.0789010095453995E-4</v>
      </c>
      <c r="W47" s="1">
        <v>134654.5105</v>
      </c>
      <c r="X47" s="1">
        <v>10</v>
      </c>
      <c r="Y47" s="8">
        <f t="shared" si="7"/>
        <v>7.426412945892369E-5</v>
      </c>
      <c r="Z47" s="12">
        <v>82026.452499999985</v>
      </c>
      <c r="AA47" s="12">
        <v>135</v>
      </c>
      <c r="AB47" s="13">
        <f t="shared" si="8"/>
        <v>1.6458105389843603E-3</v>
      </c>
      <c r="AC47" s="1">
        <v>63253.125000000015</v>
      </c>
      <c r="AD47">
        <v>266</v>
      </c>
      <c r="AE47" s="8">
        <f t="shared" si="9"/>
        <v>4.2053258238229328E-3</v>
      </c>
      <c r="AF47" s="9">
        <v>411</v>
      </c>
      <c r="AG47" s="9">
        <v>4843211</v>
      </c>
      <c r="AH47" s="40">
        <f t="shared" si="10"/>
        <v>1.4682027577863259E-3</v>
      </c>
      <c r="AI47" s="14" t="str">
        <f>IFERROR(VLOOKUP(A47,CDC_Visits_Integrated!$A$2:$D$501,2,FALSE),"NULL")</f>
        <v>NULL</v>
      </c>
      <c r="AJ47" s="14" t="str">
        <f>IFERROR(VLOOKUP(A47,CDC_Visits_Integrated!$A$2:$D$501,3,FALSE),"NULL")</f>
        <v>NULL</v>
      </c>
      <c r="AK47" s="14" t="str">
        <f>IFERROR(VLOOKUP(A47,CDC_Visits_Integrated!$A$2:$D$501,4,FALSE),"NULL")</f>
        <v>NULL</v>
      </c>
      <c r="AL47" s="1" t="str">
        <f t="shared" si="11"/>
        <v>NULL</v>
      </c>
      <c r="AM47" s="8" t="str">
        <f t="shared" si="12"/>
        <v>NULL</v>
      </c>
    </row>
    <row r="48" spans="1:39" x14ac:dyDescent="0.25">
      <c r="A48" t="s">
        <v>50</v>
      </c>
      <c r="B48" s="12">
        <v>337468.978</v>
      </c>
      <c r="C48" s="12">
        <v>0</v>
      </c>
      <c r="D48" s="13">
        <f t="shared" si="0"/>
        <v>0</v>
      </c>
      <c r="E48" s="1">
        <v>327252.58850000001</v>
      </c>
      <c r="F48" s="1">
        <v>0</v>
      </c>
      <c r="G48" s="8">
        <f t="shared" si="1"/>
        <v>0</v>
      </c>
      <c r="H48" s="12">
        <v>340499.54600000009</v>
      </c>
      <c r="I48" s="12">
        <v>0</v>
      </c>
      <c r="J48" s="13">
        <f t="shared" si="2"/>
        <v>0</v>
      </c>
      <c r="K48" s="1">
        <v>348249.57149999996</v>
      </c>
      <c r="L48" s="1">
        <v>0</v>
      </c>
      <c r="M48" s="8">
        <f t="shared" si="3"/>
        <v>0</v>
      </c>
      <c r="N48" s="12">
        <v>348884.12399999995</v>
      </c>
      <c r="O48" s="12">
        <v>0</v>
      </c>
      <c r="P48" s="13">
        <f t="shared" si="4"/>
        <v>0</v>
      </c>
      <c r="Q48" s="1">
        <v>362132.10699999996</v>
      </c>
      <c r="R48" s="1">
        <v>0</v>
      </c>
      <c r="S48" s="8">
        <f t="shared" si="5"/>
        <v>0</v>
      </c>
      <c r="T48" s="12">
        <v>272196.06149999995</v>
      </c>
      <c r="U48" s="12">
        <v>0</v>
      </c>
      <c r="V48" s="13">
        <f t="shared" si="6"/>
        <v>0</v>
      </c>
      <c r="W48" s="1">
        <v>139711.81849999996</v>
      </c>
      <c r="X48" s="1">
        <v>0</v>
      </c>
      <c r="Y48" s="8">
        <f t="shared" si="7"/>
        <v>0</v>
      </c>
      <c r="Z48" s="12">
        <v>82273.723499999993</v>
      </c>
      <c r="AA48" s="12">
        <v>125</v>
      </c>
      <c r="AB48" s="13">
        <f t="shared" si="8"/>
        <v>1.5193186193888503E-3</v>
      </c>
      <c r="AC48" s="1">
        <v>65537.263999999996</v>
      </c>
      <c r="AD48">
        <v>260</v>
      </c>
      <c r="AE48" s="8">
        <f t="shared" si="9"/>
        <v>3.9672086402630421E-3</v>
      </c>
      <c r="AF48" s="9">
        <v>385</v>
      </c>
      <c r="AG48" s="9">
        <v>4846647</v>
      </c>
      <c r="AH48" s="40">
        <f t="shared" si="10"/>
        <v>1.3390242163955511E-3</v>
      </c>
      <c r="AI48" s="14">
        <f>IFERROR(VLOOKUP(A48,CDC_Visits_Integrated!$A$2:$D$501,2,FALSE),"NULL")</f>
        <v>1932</v>
      </c>
      <c r="AJ48" s="14">
        <f>IFERROR(VLOOKUP(A48,CDC_Visits_Integrated!$A$2:$D$501,3,FALSE),"NULL")</f>
        <v>151</v>
      </c>
      <c r="AK48" s="14">
        <f>IFERROR(VLOOKUP(A48,CDC_Visits_Integrated!$A$2:$D$501,4,FALSE),"NULL")</f>
        <v>237856</v>
      </c>
      <c r="AL48" s="1">
        <f t="shared" si="11"/>
        <v>1575.2052980132451</v>
      </c>
      <c r="AM48" s="8">
        <f t="shared" si="12"/>
        <v>8.1225615498452843E-3</v>
      </c>
    </row>
    <row r="49" spans="1:39" x14ac:dyDescent="0.25">
      <c r="A49" t="s">
        <v>51</v>
      </c>
      <c r="B49" s="12">
        <v>341927.01299999974</v>
      </c>
      <c r="C49" s="12">
        <v>0</v>
      </c>
      <c r="D49" s="13">
        <f t="shared" si="0"/>
        <v>0</v>
      </c>
      <c r="E49" s="1">
        <v>334141.39749999996</v>
      </c>
      <c r="F49" s="1">
        <v>0</v>
      </c>
      <c r="G49" s="8">
        <f t="shared" si="1"/>
        <v>0</v>
      </c>
      <c r="H49" s="12">
        <v>344618.24200000009</v>
      </c>
      <c r="I49" s="12">
        <v>0</v>
      </c>
      <c r="J49" s="13">
        <f t="shared" si="2"/>
        <v>0</v>
      </c>
      <c r="K49" s="1">
        <v>355673.78450000007</v>
      </c>
      <c r="L49" s="1">
        <v>0</v>
      </c>
      <c r="M49" s="8">
        <f t="shared" si="3"/>
        <v>0</v>
      </c>
      <c r="N49" s="12">
        <v>349716.37900000007</v>
      </c>
      <c r="O49" s="12">
        <v>0</v>
      </c>
      <c r="P49" s="13">
        <f t="shared" si="4"/>
        <v>0</v>
      </c>
      <c r="Q49" s="1">
        <v>364948.46900000004</v>
      </c>
      <c r="R49" s="1">
        <v>0</v>
      </c>
      <c r="S49" s="8">
        <f t="shared" si="5"/>
        <v>0</v>
      </c>
      <c r="T49" s="12">
        <v>284458.95</v>
      </c>
      <c r="U49" s="12">
        <v>0</v>
      </c>
      <c r="V49" s="13">
        <f t="shared" si="6"/>
        <v>0</v>
      </c>
      <c r="W49" s="1">
        <v>147720.7035</v>
      </c>
      <c r="X49" s="1">
        <v>20</v>
      </c>
      <c r="Y49" s="8">
        <f t="shared" si="7"/>
        <v>1.3539063601873517E-4</v>
      </c>
      <c r="Z49" s="12">
        <v>83381.125999999989</v>
      </c>
      <c r="AA49" s="12">
        <v>116</v>
      </c>
      <c r="AB49" s="13">
        <f t="shared" si="8"/>
        <v>1.3912021288846593E-3</v>
      </c>
      <c r="AC49" s="1">
        <v>67838.427999999985</v>
      </c>
      <c r="AD49">
        <v>272</v>
      </c>
      <c r="AE49" s="8">
        <f t="shared" si="9"/>
        <v>4.0095268717016859E-3</v>
      </c>
      <c r="AF49" s="9">
        <v>408</v>
      </c>
      <c r="AG49" s="9">
        <v>4941571</v>
      </c>
      <c r="AH49" s="40">
        <f t="shared" si="10"/>
        <v>1.3648211967570145E-3</v>
      </c>
      <c r="AI49" s="14">
        <f>IFERROR(VLOOKUP(A49,CDC_Visits_Integrated!$A$2:$D$501,2,FALSE),"NULL")</f>
        <v>9616</v>
      </c>
      <c r="AJ49" s="14">
        <f>IFERROR(VLOOKUP(A49,CDC_Visits_Integrated!$A$2:$D$501,3,FALSE),"NULL")</f>
        <v>588</v>
      </c>
      <c r="AK49" s="14">
        <f>IFERROR(VLOOKUP(A49,CDC_Visits_Integrated!$A$2:$D$501,4,FALSE),"NULL")</f>
        <v>1014549</v>
      </c>
      <c r="AL49" s="1">
        <f t="shared" si="11"/>
        <v>1725.4234693877552</v>
      </c>
      <c r="AM49" s="8">
        <f t="shared" si="12"/>
        <v>9.4781030783136159E-3</v>
      </c>
    </row>
    <row r="50" spans="1:39" x14ac:dyDescent="0.25">
      <c r="A50" t="s">
        <v>52</v>
      </c>
      <c r="B50" s="12">
        <v>332292.17200000014</v>
      </c>
      <c r="C50" s="12">
        <v>0</v>
      </c>
      <c r="D50" s="13">
        <f t="shared" si="0"/>
        <v>0</v>
      </c>
      <c r="E50" s="1">
        <v>332149.32499999995</v>
      </c>
      <c r="F50" s="1">
        <v>0</v>
      </c>
      <c r="G50" s="8">
        <f t="shared" si="1"/>
        <v>0</v>
      </c>
      <c r="H50" s="12">
        <v>338650.43</v>
      </c>
      <c r="I50" s="12">
        <v>0</v>
      </c>
      <c r="J50" s="13">
        <f t="shared" si="2"/>
        <v>0</v>
      </c>
      <c r="K50" s="1">
        <v>356716.58749999991</v>
      </c>
      <c r="L50" s="1">
        <v>0</v>
      </c>
      <c r="M50" s="8">
        <f t="shared" si="3"/>
        <v>0</v>
      </c>
      <c r="N50" s="12">
        <v>343121.57900000003</v>
      </c>
      <c r="O50" s="12">
        <v>0</v>
      </c>
      <c r="P50" s="13">
        <f t="shared" si="4"/>
        <v>0</v>
      </c>
      <c r="Q50" s="1">
        <v>358369.00049999997</v>
      </c>
      <c r="R50" s="1">
        <v>0</v>
      </c>
      <c r="S50" s="8">
        <f t="shared" si="5"/>
        <v>0</v>
      </c>
      <c r="T50" s="12">
        <v>292147.63649999996</v>
      </c>
      <c r="U50" s="12">
        <v>0</v>
      </c>
      <c r="V50" s="13">
        <f t="shared" si="6"/>
        <v>0</v>
      </c>
      <c r="W50" s="1">
        <v>154105.14250000002</v>
      </c>
      <c r="X50" s="1">
        <v>10</v>
      </c>
      <c r="Y50" s="8">
        <f t="shared" si="7"/>
        <v>6.4890761189231557E-5</v>
      </c>
      <c r="Z50" s="12">
        <v>83503.502500000031</v>
      </c>
      <c r="AA50" s="12">
        <v>111</v>
      </c>
      <c r="AB50" s="13">
        <f t="shared" si="8"/>
        <v>1.3292855590099344E-3</v>
      </c>
      <c r="AC50" s="1">
        <v>69746.900999999998</v>
      </c>
      <c r="AD50">
        <v>254</v>
      </c>
      <c r="AE50" s="8">
        <f t="shared" si="9"/>
        <v>3.6417388637812022E-3</v>
      </c>
      <c r="AF50" s="9">
        <v>375</v>
      </c>
      <c r="AG50" s="9">
        <v>4918239</v>
      </c>
      <c r="AH50" s="40">
        <f t="shared" si="10"/>
        <v>1.2200853535273444E-3</v>
      </c>
      <c r="AI50" s="14">
        <f>IFERROR(VLOOKUP(A50,CDC_Visits_Integrated!$A$2:$D$501,2,FALSE),"NULL")</f>
        <v>8623</v>
      </c>
      <c r="AJ50" s="14">
        <f>IFERROR(VLOOKUP(A50,CDC_Visits_Integrated!$A$2:$D$501,3,FALSE),"NULL")</f>
        <v>549</v>
      </c>
      <c r="AK50" s="14">
        <f>IFERROR(VLOOKUP(A50,CDC_Visits_Integrated!$A$2:$D$501,4,FALSE),"NULL")</f>
        <v>1085384</v>
      </c>
      <c r="AL50" s="1">
        <f t="shared" si="11"/>
        <v>1977.0200364298726</v>
      </c>
      <c r="AM50" s="8">
        <f t="shared" si="12"/>
        <v>7.9446536893855082E-3</v>
      </c>
    </row>
    <row r="51" spans="1:39" x14ac:dyDescent="0.25">
      <c r="A51" t="s">
        <v>53</v>
      </c>
      <c r="B51" s="12">
        <v>336966.73399999982</v>
      </c>
      <c r="C51" s="12">
        <v>0</v>
      </c>
      <c r="D51" s="13">
        <f t="shared" si="0"/>
        <v>0</v>
      </c>
      <c r="E51" s="1">
        <v>341644.27800000005</v>
      </c>
      <c r="F51" s="1">
        <v>0</v>
      </c>
      <c r="G51" s="8">
        <f t="shared" si="1"/>
        <v>0</v>
      </c>
      <c r="H51" s="12">
        <v>347114.89199999999</v>
      </c>
      <c r="I51" s="12">
        <v>0</v>
      </c>
      <c r="J51" s="13">
        <f t="shared" si="2"/>
        <v>0</v>
      </c>
      <c r="K51" s="1">
        <v>369687.87300000002</v>
      </c>
      <c r="L51" s="1">
        <v>0</v>
      </c>
      <c r="M51" s="8">
        <f t="shared" si="3"/>
        <v>0</v>
      </c>
      <c r="N51" s="12">
        <v>348962.70899999992</v>
      </c>
      <c r="O51" s="12">
        <v>0</v>
      </c>
      <c r="P51" s="13">
        <f t="shared" si="4"/>
        <v>0</v>
      </c>
      <c r="Q51" s="1">
        <v>361863.75049999997</v>
      </c>
      <c r="R51" s="1">
        <v>0</v>
      </c>
      <c r="S51" s="8">
        <f t="shared" si="5"/>
        <v>0</v>
      </c>
      <c r="T51" s="12">
        <v>306545.22400000005</v>
      </c>
      <c r="U51" s="12">
        <v>22</v>
      </c>
      <c r="V51" s="13">
        <f t="shared" si="6"/>
        <v>7.1767551009047843E-5</v>
      </c>
      <c r="W51" s="1">
        <v>166309.14449999999</v>
      </c>
      <c r="X51" s="1">
        <v>11</v>
      </c>
      <c r="Y51" s="8">
        <f t="shared" si="7"/>
        <v>6.6141883136197597E-5</v>
      </c>
      <c r="Z51" s="12">
        <v>86072.056000000011</v>
      </c>
      <c r="AA51" s="12">
        <v>84</v>
      </c>
      <c r="AB51" s="13">
        <f t="shared" si="8"/>
        <v>9.7592649581880551E-4</v>
      </c>
      <c r="AC51" s="1">
        <v>72189.206999999995</v>
      </c>
      <c r="AD51">
        <v>280</v>
      </c>
      <c r="AE51" s="8">
        <f t="shared" si="9"/>
        <v>3.8786961602168594E-3</v>
      </c>
      <c r="AF51" s="9">
        <v>375</v>
      </c>
      <c r="AG51" s="9">
        <v>5066830</v>
      </c>
      <c r="AH51" s="40">
        <f t="shared" si="10"/>
        <v>1.1553733530066201E-3</v>
      </c>
      <c r="AI51" s="14">
        <f>IFERROR(VLOOKUP(A51,CDC_Visits_Integrated!$A$2:$D$501,2,FALSE),"NULL")</f>
        <v>11352</v>
      </c>
      <c r="AJ51" s="14">
        <f>IFERROR(VLOOKUP(A51,CDC_Visits_Integrated!$A$2:$D$501,3,FALSE),"NULL")</f>
        <v>530</v>
      </c>
      <c r="AK51" s="14">
        <f>IFERROR(VLOOKUP(A51,CDC_Visits_Integrated!$A$2:$D$501,4,FALSE),"NULL")</f>
        <v>1075821</v>
      </c>
      <c r="AL51" s="1">
        <f t="shared" si="11"/>
        <v>2029.8509433962265</v>
      </c>
      <c r="AM51" s="8">
        <f t="shared" si="12"/>
        <v>1.0551941261603928E-2</v>
      </c>
    </row>
    <row r="52" spans="1:39" x14ac:dyDescent="0.25">
      <c r="A52" t="s">
        <v>54</v>
      </c>
      <c r="B52" s="12">
        <v>327905.65800000011</v>
      </c>
      <c r="C52" s="12">
        <v>0</v>
      </c>
      <c r="D52" s="13">
        <f t="shared" si="0"/>
        <v>0</v>
      </c>
      <c r="E52" s="1">
        <v>339333.17100000003</v>
      </c>
      <c r="F52" s="1">
        <v>0</v>
      </c>
      <c r="G52" s="8">
        <f t="shared" si="1"/>
        <v>0</v>
      </c>
      <c r="H52" s="12">
        <v>344113.15950000007</v>
      </c>
      <c r="I52" s="12">
        <v>0</v>
      </c>
      <c r="J52" s="13">
        <f t="shared" si="2"/>
        <v>0</v>
      </c>
      <c r="K52" s="1">
        <v>371462.09850000008</v>
      </c>
      <c r="L52" s="1">
        <v>0</v>
      </c>
      <c r="M52" s="8">
        <f t="shared" si="3"/>
        <v>0</v>
      </c>
      <c r="N52" s="12">
        <v>344869.00249999994</v>
      </c>
      <c r="O52" s="12">
        <v>0</v>
      </c>
      <c r="P52" s="13">
        <f t="shared" si="4"/>
        <v>0</v>
      </c>
      <c r="Q52" s="1">
        <v>350804.68149999995</v>
      </c>
      <c r="R52" s="1">
        <v>0</v>
      </c>
      <c r="S52" s="8">
        <f t="shared" si="5"/>
        <v>0</v>
      </c>
      <c r="T52" s="12">
        <v>309284.53249999997</v>
      </c>
      <c r="U52" s="12">
        <v>33</v>
      </c>
      <c r="V52" s="13">
        <f t="shared" si="6"/>
        <v>1.066978672785714E-4</v>
      </c>
      <c r="W52" s="1">
        <v>172672.9105</v>
      </c>
      <c r="X52" s="1">
        <v>33</v>
      </c>
      <c r="Y52" s="8">
        <f t="shared" si="7"/>
        <v>1.9111278025281216E-4</v>
      </c>
      <c r="Z52" s="12">
        <v>86147.62</v>
      </c>
      <c r="AA52" s="12">
        <v>108</v>
      </c>
      <c r="AB52" s="13">
        <f t="shared" si="8"/>
        <v>1.2536620280397765E-3</v>
      </c>
      <c r="AC52" s="1">
        <v>73396.256999999998</v>
      </c>
      <c r="AD52">
        <v>286</v>
      </c>
      <c r="AE52" s="8">
        <f t="shared" si="9"/>
        <v>3.8966564739125594E-3</v>
      </c>
      <c r="AF52" s="9">
        <v>427</v>
      </c>
      <c r="AG52" s="9">
        <v>5040592</v>
      </c>
      <c r="AH52" s="40">
        <f t="shared" si="10"/>
        <v>1.2853053068547899E-3</v>
      </c>
      <c r="AI52" s="14">
        <f>IFERROR(VLOOKUP(A52,CDC_Visits_Integrated!$A$2:$D$501,2,FALSE),"NULL")</f>
        <v>5721</v>
      </c>
      <c r="AJ52" s="14">
        <f>IFERROR(VLOOKUP(A52,CDC_Visits_Integrated!$A$2:$D$501,3,FALSE),"NULL")</f>
        <v>384</v>
      </c>
      <c r="AK52" s="14">
        <f>IFERROR(VLOOKUP(A52,CDC_Visits_Integrated!$A$2:$D$501,4,FALSE),"NULL")</f>
        <v>526713</v>
      </c>
      <c r="AL52" s="1">
        <f t="shared" si="11"/>
        <v>1371.6484375</v>
      </c>
      <c r="AM52" s="8">
        <f t="shared" si="12"/>
        <v>1.0861702672992692E-2</v>
      </c>
    </row>
    <row r="53" spans="1:39" x14ac:dyDescent="0.25">
      <c r="A53" t="s">
        <v>55</v>
      </c>
      <c r="B53" s="12">
        <v>331074.32999999996</v>
      </c>
      <c r="C53" s="12">
        <v>0</v>
      </c>
      <c r="D53" s="13">
        <f t="shared" si="0"/>
        <v>0</v>
      </c>
      <c r="E53" s="1">
        <v>345432.76400000002</v>
      </c>
      <c r="F53" s="1">
        <v>0</v>
      </c>
      <c r="G53" s="8">
        <f t="shared" si="1"/>
        <v>0</v>
      </c>
      <c r="H53" s="12">
        <v>351467.45650000003</v>
      </c>
      <c r="I53" s="12">
        <v>0</v>
      </c>
      <c r="J53" s="13">
        <f t="shared" si="2"/>
        <v>0</v>
      </c>
      <c r="K53" s="1">
        <v>384276.48199999996</v>
      </c>
      <c r="L53" s="1">
        <v>0</v>
      </c>
      <c r="M53" s="8">
        <f t="shared" si="3"/>
        <v>0</v>
      </c>
      <c r="N53" s="12">
        <v>351847.49949999992</v>
      </c>
      <c r="O53" s="12">
        <v>0</v>
      </c>
      <c r="P53" s="13">
        <f t="shared" si="4"/>
        <v>0</v>
      </c>
      <c r="Q53" s="1">
        <v>351808.85149999999</v>
      </c>
      <c r="R53" s="1">
        <v>0</v>
      </c>
      <c r="S53" s="8">
        <f t="shared" si="5"/>
        <v>0</v>
      </c>
      <c r="T53" s="12">
        <v>318424.6939999999</v>
      </c>
      <c r="U53" s="12">
        <v>0</v>
      </c>
      <c r="V53" s="13">
        <f t="shared" si="6"/>
        <v>0</v>
      </c>
      <c r="W53" s="1">
        <v>185338.79149999999</v>
      </c>
      <c r="X53" s="1">
        <v>21</v>
      </c>
      <c r="Y53" s="8">
        <f t="shared" si="7"/>
        <v>1.1330601559469001E-4</v>
      </c>
      <c r="Z53" s="12">
        <v>89914.589500000002</v>
      </c>
      <c r="AA53" s="12">
        <v>117</v>
      </c>
      <c r="AB53" s="13">
        <f t="shared" si="8"/>
        <v>1.3012348791293764E-3</v>
      </c>
      <c r="AC53" s="1">
        <v>74365.219000000026</v>
      </c>
      <c r="AD53">
        <v>302</v>
      </c>
      <c r="AE53" s="8">
        <f t="shared" si="9"/>
        <v>4.0610382657516268E-3</v>
      </c>
      <c r="AF53" s="9">
        <v>440</v>
      </c>
      <c r="AG53" s="9">
        <v>5162330</v>
      </c>
      <c r="AH53" s="40">
        <f t="shared" si="10"/>
        <v>1.2585142781305113E-3</v>
      </c>
      <c r="AI53" s="14">
        <f>IFERROR(VLOOKUP(A53,CDC_Visits_Integrated!$A$2:$D$501,2,FALSE),"NULL")</f>
        <v>1533</v>
      </c>
      <c r="AJ53" s="14">
        <f>IFERROR(VLOOKUP(A53,CDC_Visits_Integrated!$A$2:$D$501,3,FALSE),"NULL")</f>
        <v>284</v>
      </c>
      <c r="AK53" s="14">
        <f>IFERROR(VLOOKUP(A53,CDC_Visits_Integrated!$A$2:$D$501,4,FALSE),"NULL")</f>
        <v>172916</v>
      </c>
      <c r="AL53" s="1">
        <f t="shared" si="11"/>
        <v>608.85915492957747</v>
      </c>
      <c r="AM53" s="8">
        <f t="shared" si="12"/>
        <v>8.8655763492100203E-3</v>
      </c>
    </row>
    <row r="54" spans="1:39" x14ac:dyDescent="0.25">
      <c r="A54" t="s">
        <v>56</v>
      </c>
      <c r="B54" s="12">
        <v>327758.6339999999</v>
      </c>
      <c r="C54" s="12">
        <v>0</v>
      </c>
      <c r="D54" s="13">
        <f t="shared" si="0"/>
        <v>0</v>
      </c>
      <c r="E54" s="1">
        <v>345152.68199999991</v>
      </c>
      <c r="F54" s="1">
        <v>0</v>
      </c>
      <c r="G54" s="8">
        <f t="shared" si="1"/>
        <v>0</v>
      </c>
      <c r="H54" s="12">
        <v>353540.8434999999</v>
      </c>
      <c r="I54" s="12">
        <v>0</v>
      </c>
      <c r="J54" s="13">
        <f t="shared" si="2"/>
        <v>0</v>
      </c>
      <c r="K54" s="1">
        <v>391192.95450000011</v>
      </c>
      <c r="L54" s="1">
        <v>0</v>
      </c>
      <c r="M54" s="8">
        <f t="shared" si="3"/>
        <v>0</v>
      </c>
      <c r="N54" s="12">
        <v>354875.75199999998</v>
      </c>
      <c r="O54" s="12">
        <v>0</v>
      </c>
      <c r="P54" s="13">
        <f t="shared" si="4"/>
        <v>0</v>
      </c>
      <c r="Q54" s="1">
        <v>350024.64750000002</v>
      </c>
      <c r="R54" s="1">
        <v>0</v>
      </c>
      <c r="S54" s="8">
        <f t="shared" si="5"/>
        <v>0</v>
      </c>
      <c r="T54" s="12">
        <v>325896.66050000006</v>
      </c>
      <c r="U54" s="12">
        <v>12</v>
      </c>
      <c r="V54" s="13">
        <f t="shared" si="6"/>
        <v>3.6821488080268312E-5</v>
      </c>
      <c r="W54" s="1">
        <v>198366.82000000007</v>
      </c>
      <c r="X54" s="1">
        <v>25</v>
      </c>
      <c r="Y54" s="8">
        <f t="shared" si="7"/>
        <v>1.2602914136547631E-4</v>
      </c>
      <c r="Z54" s="12">
        <v>92582.76949999998</v>
      </c>
      <c r="AA54" s="12">
        <v>74</v>
      </c>
      <c r="AB54" s="13">
        <f t="shared" si="8"/>
        <v>7.9928479564439926E-4</v>
      </c>
      <c r="AC54" s="1">
        <v>75474.670999999988</v>
      </c>
      <c r="AD54">
        <v>220</v>
      </c>
      <c r="AE54" s="8">
        <f t="shared" si="9"/>
        <v>2.9148851804865774E-3</v>
      </c>
      <c r="AF54" s="9">
        <v>319</v>
      </c>
      <c r="AG54" s="9">
        <v>5226520</v>
      </c>
      <c r="AH54" s="40">
        <f t="shared" si="10"/>
        <v>8.7057554421945808E-4</v>
      </c>
      <c r="AI54" s="14">
        <f>IFERROR(VLOOKUP(A54,CDC_Visits_Integrated!$A$2:$D$501,2,FALSE),"NULL")</f>
        <v>1705</v>
      </c>
      <c r="AJ54" s="14">
        <f>IFERROR(VLOOKUP(A54,CDC_Visits_Integrated!$A$2:$D$501,3,FALSE),"NULL")</f>
        <v>321</v>
      </c>
      <c r="AK54" s="14">
        <f>IFERROR(VLOOKUP(A54,CDC_Visits_Integrated!$A$2:$D$501,4,FALSE),"NULL")</f>
        <v>179328</v>
      </c>
      <c r="AL54" s="1">
        <f t="shared" si="11"/>
        <v>558.65420560747668</v>
      </c>
      <c r="AM54" s="8">
        <f t="shared" si="12"/>
        <v>9.5077177016416846E-3</v>
      </c>
    </row>
    <row r="55" spans="1:39" x14ac:dyDescent="0.25">
      <c r="A55" t="s">
        <v>57</v>
      </c>
      <c r="B55" s="12">
        <v>322790</v>
      </c>
      <c r="C55" s="12">
        <v>0</v>
      </c>
      <c r="D55" s="13">
        <f t="shared" si="0"/>
        <v>0</v>
      </c>
      <c r="E55" s="1">
        <v>339604.5</v>
      </c>
      <c r="F55" s="1">
        <v>0</v>
      </c>
      <c r="G55" s="8">
        <f t="shared" si="1"/>
        <v>0</v>
      </c>
      <c r="H55" s="12">
        <v>366136</v>
      </c>
      <c r="I55" s="12">
        <v>0</v>
      </c>
      <c r="J55" s="13">
        <f t="shared" si="2"/>
        <v>0</v>
      </c>
      <c r="K55" s="1">
        <v>393429</v>
      </c>
      <c r="L55" s="1">
        <v>0</v>
      </c>
      <c r="M55" s="8">
        <f t="shared" si="3"/>
        <v>0</v>
      </c>
      <c r="N55" s="12">
        <v>349981</v>
      </c>
      <c r="O55" s="12">
        <v>0</v>
      </c>
      <c r="P55" s="13">
        <f t="shared" si="4"/>
        <v>0</v>
      </c>
      <c r="Q55" s="1">
        <v>343060.5</v>
      </c>
      <c r="R55" s="1">
        <v>0</v>
      </c>
      <c r="S55" s="8">
        <f t="shared" si="5"/>
        <v>0</v>
      </c>
      <c r="T55" s="12">
        <v>328830</v>
      </c>
      <c r="U55" s="12">
        <v>42</v>
      </c>
      <c r="V55" s="13">
        <f t="shared" si="6"/>
        <v>1.2772557248426239E-4</v>
      </c>
      <c r="W55" s="1">
        <v>211794.5</v>
      </c>
      <c r="X55" s="1">
        <v>33</v>
      </c>
      <c r="Y55" s="8">
        <f t="shared" si="7"/>
        <v>1.5581141153334956E-4</v>
      </c>
      <c r="Z55" s="12">
        <v>99516</v>
      </c>
      <c r="AA55" s="12">
        <v>65</v>
      </c>
      <c r="AB55" s="13">
        <f t="shared" si="8"/>
        <v>6.5316130069536561E-4</v>
      </c>
      <c r="AC55" s="1">
        <v>85624</v>
      </c>
      <c r="AD55">
        <v>236</v>
      </c>
      <c r="AE55" s="8">
        <f t="shared" si="9"/>
        <v>2.7562365691862095E-3</v>
      </c>
      <c r="AF55" s="9">
        <v>334</v>
      </c>
      <c r="AG55" s="9">
        <v>5273117</v>
      </c>
      <c r="AH55" s="40">
        <f t="shared" si="10"/>
        <v>8.4144865210758956E-4</v>
      </c>
      <c r="AI55" s="14">
        <f>IFERROR(VLOOKUP(A55,CDC_Visits_Integrated!$A$2:$D$501,2,FALSE),"NULL")</f>
        <v>5388</v>
      </c>
      <c r="AJ55" s="14">
        <f>IFERROR(VLOOKUP(A55,CDC_Visits_Integrated!$A$2:$D$501,3,FALSE),"NULL")</f>
        <v>856</v>
      </c>
      <c r="AK55" s="14">
        <f>IFERROR(VLOOKUP(A55,CDC_Visits_Integrated!$A$2:$D$501,4,FALSE),"NULL")</f>
        <v>529628</v>
      </c>
      <c r="AL55" s="1">
        <f t="shared" si="11"/>
        <v>618.72429906542061</v>
      </c>
      <c r="AM55" s="8">
        <f t="shared" si="12"/>
        <v>1.0173178155233484E-2</v>
      </c>
    </row>
    <row r="56" spans="1:39" x14ac:dyDescent="0.25">
      <c r="A56" t="s">
        <v>58</v>
      </c>
      <c r="B56" s="12">
        <v>212558.02899999998</v>
      </c>
      <c r="C56" s="12">
        <v>0</v>
      </c>
      <c r="D56" s="13">
        <f t="shared" si="0"/>
        <v>0</v>
      </c>
      <c r="E56" s="1">
        <v>229743.23050000001</v>
      </c>
      <c r="F56" s="1">
        <v>0</v>
      </c>
      <c r="G56" s="8">
        <f t="shared" si="1"/>
        <v>0</v>
      </c>
      <c r="H56" s="12">
        <v>239021.83850000001</v>
      </c>
      <c r="I56" s="12">
        <v>0</v>
      </c>
      <c r="J56" s="13">
        <f t="shared" si="2"/>
        <v>0</v>
      </c>
      <c r="K56" s="1">
        <v>201634.35499999998</v>
      </c>
      <c r="L56" s="1">
        <v>0</v>
      </c>
      <c r="M56" s="8">
        <f t="shared" si="3"/>
        <v>0</v>
      </c>
      <c r="N56" s="12">
        <v>259900.6575</v>
      </c>
      <c r="O56" s="12">
        <v>0</v>
      </c>
      <c r="P56" s="13">
        <f t="shared" si="4"/>
        <v>0</v>
      </c>
      <c r="Q56" s="1">
        <v>274175.96249999997</v>
      </c>
      <c r="R56" s="1">
        <v>0</v>
      </c>
      <c r="S56" s="8">
        <f t="shared" si="5"/>
        <v>0</v>
      </c>
      <c r="T56" s="12">
        <v>198522.29399999999</v>
      </c>
      <c r="U56" s="12">
        <v>0</v>
      </c>
      <c r="V56" s="13">
        <f t="shared" si="6"/>
        <v>0</v>
      </c>
      <c r="W56" s="1">
        <v>116974.927</v>
      </c>
      <c r="X56" s="1">
        <v>12</v>
      </c>
      <c r="Y56" s="8">
        <f t="shared" si="7"/>
        <v>1.0258608667479655E-4</v>
      </c>
      <c r="Z56" s="12">
        <v>82460.347000000009</v>
      </c>
      <c r="AA56" s="12">
        <v>170</v>
      </c>
      <c r="AB56" s="13">
        <f t="shared" si="8"/>
        <v>2.0615969515626704E-3</v>
      </c>
      <c r="AC56" s="1">
        <v>77304.618000000002</v>
      </c>
      <c r="AD56">
        <v>364</v>
      </c>
      <c r="AE56" s="8">
        <f t="shared" si="9"/>
        <v>4.7086449609000068E-3</v>
      </c>
      <c r="AF56" s="9">
        <v>546</v>
      </c>
      <c r="AG56" s="9">
        <v>3494487</v>
      </c>
      <c r="AH56" s="40">
        <f t="shared" si="10"/>
        <v>1.9729717896977425E-3</v>
      </c>
      <c r="AI56" s="14" t="str">
        <f>IFERROR(VLOOKUP(A56,CDC_Visits_Integrated!$A$2:$D$501,2,FALSE),"NULL")</f>
        <v>NULL</v>
      </c>
      <c r="AJ56" s="14" t="str">
        <f>IFERROR(VLOOKUP(A56,CDC_Visits_Integrated!$A$2:$D$501,3,FALSE),"NULL")</f>
        <v>NULL</v>
      </c>
      <c r="AK56" s="14" t="str">
        <f>IFERROR(VLOOKUP(A56,CDC_Visits_Integrated!$A$2:$D$501,4,FALSE),"NULL")</f>
        <v>NULL</v>
      </c>
      <c r="AL56" s="1" t="str">
        <f t="shared" si="11"/>
        <v>NULL</v>
      </c>
      <c r="AM56" s="8" t="str">
        <f t="shared" si="12"/>
        <v>NULL</v>
      </c>
    </row>
    <row r="57" spans="1:39" x14ac:dyDescent="0.25">
      <c r="A57" t="s">
        <v>59</v>
      </c>
      <c r="B57" s="12">
        <v>205283.99900000001</v>
      </c>
      <c r="C57" s="12">
        <v>0</v>
      </c>
      <c r="D57" s="13">
        <f t="shared" si="0"/>
        <v>0</v>
      </c>
      <c r="E57" s="1">
        <v>234040.85200000001</v>
      </c>
      <c r="F57" s="1">
        <v>0</v>
      </c>
      <c r="G57" s="8">
        <f t="shared" si="1"/>
        <v>0</v>
      </c>
      <c r="H57" s="12">
        <v>237129.57250000001</v>
      </c>
      <c r="I57" s="12">
        <v>0</v>
      </c>
      <c r="J57" s="13">
        <f t="shared" si="2"/>
        <v>0</v>
      </c>
      <c r="K57" s="1">
        <v>205428.69099999999</v>
      </c>
      <c r="L57" s="1">
        <v>0</v>
      </c>
      <c r="M57" s="8">
        <f t="shared" si="3"/>
        <v>0</v>
      </c>
      <c r="N57" s="12">
        <v>256283.90499999997</v>
      </c>
      <c r="O57" s="12">
        <v>0</v>
      </c>
      <c r="P57" s="13">
        <f t="shared" si="4"/>
        <v>0</v>
      </c>
      <c r="Q57" s="1">
        <v>282087.44449999998</v>
      </c>
      <c r="R57" s="1">
        <v>0</v>
      </c>
      <c r="S57" s="8">
        <f t="shared" si="5"/>
        <v>0</v>
      </c>
      <c r="T57" s="12">
        <v>209899.95499999999</v>
      </c>
      <c r="U57" s="12">
        <v>0</v>
      </c>
      <c r="V57" s="13">
        <f t="shared" si="6"/>
        <v>0</v>
      </c>
      <c r="W57" s="1">
        <v>119998.87350000002</v>
      </c>
      <c r="X57" s="1">
        <v>20</v>
      </c>
      <c r="Y57" s="8">
        <f t="shared" si="7"/>
        <v>1.6666823126468765E-4</v>
      </c>
      <c r="Z57" s="12">
        <v>85509.356499999994</v>
      </c>
      <c r="AA57" s="12">
        <v>100</v>
      </c>
      <c r="AB57" s="13">
        <f t="shared" si="8"/>
        <v>1.1694626657610271E-3</v>
      </c>
      <c r="AC57" s="1">
        <v>80632.789000000004</v>
      </c>
      <c r="AD57">
        <v>339</v>
      </c>
      <c r="AE57" s="8">
        <f t="shared" si="9"/>
        <v>4.2042450001326384E-3</v>
      </c>
      <c r="AF57" s="9">
        <v>459</v>
      </c>
      <c r="AG57" s="9">
        <v>3545837</v>
      </c>
      <c r="AH57" s="40">
        <f t="shared" si="10"/>
        <v>1.6041041637584997E-3</v>
      </c>
      <c r="AI57" s="14">
        <f>IFERROR(VLOOKUP(A57,CDC_Visits_Integrated!$A$2:$D$501,2,FALSE),"NULL")</f>
        <v>203</v>
      </c>
      <c r="AJ57" s="14">
        <f>IFERROR(VLOOKUP(A57,CDC_Visits_Integrated!$A$2:$D$501,3,FALSE),"NULL")</f>
        <v>225</v>
      </c>
      <c r="AK57" s="14">
        <f>IFERROR(VLOOKUP(A57,CDC_Visits_Integrated!$A$2:$D$501,4,FALSE),"NULL")</f>
        <v>45209</v>
      </c>
      <c r="AL57" s="1">
        <f t="shared" si="11"/>
        <v>200.92888888888888</v>
      </c>
      <c r="AM57" s="8">
        <f t="shared" si="12"/>
        <v>4.4902563648830983E-3</v>
      </c>
    </row>
    <row r="58" spans="1:39" x14ac:dyDescent="0.25">
      <c r="A58" t="s">
        <v>60</v>
      </c>
      <c r="B58" s="12">
        <v>203157.07199999999</v>
      </c>
      <c r="C58" s="12">
        <v>0</v>
      </c>
      <c r="D58" s="13">
        <f t="shared" si="0"/>
        <v>0</v>
      </c>
      <c r="E58" s="1">
        <v>231514.06550000003</v>
      </c>
      <c r="F58" s="1">
        <v>0</v>
      </c>
      <c r="G58" s="8">
        <f t="shared" si="1"/>
        <v>0</v>
      </c>
      <c r="H58" s="12">
        <v>238539.21950000001</v>
      </c>
      <c r="I58" s="12">
        <v>0</v>
      </c>
      <c r="J58" s="13">
        <f t="shared" si="2"/>
        <v>0</v>
      </c>
      <c r="K58" s="1">
        <v>207403.57400000002</v>
      </c>
      <c r="L58" s="1">
        <v>0</v>
      </c>
      <c r="M58" s="8">
        <f t="shared" si="3"/>
        <v>0</v>
      </c>
      <c r="N58" s="12">
        <v>248675.78649999999</v>
      </c>
      <c r="O58" s="12">
        <v>0</v>
      </c>
      <c r="P58" s="13">
        <f t="shared" si="4"/>
        <v>0</v>
      </c>
      <c r="Q58" s="1">
        <v>284229.44650000002</v>
      </c>
      <c r="R58" s="1">
        <v>0</v>
      </c>
      <c r="S58" s="8">
        <f t="shared" si="5"/>
        <v>0</v>
      </c>
      <c r="T58" s="12">
        <v>215748.96999999997</v>
      </c>
      <c r="U58" s="12">
        <v>0</v>
      </c>
      <c r="V58" s="13">
        <f t="shared" si="6"/>
        <v>0</v>
      </c>
      <c r="W58" s="1">
        <v>124302.02099999999</v>
      </c>
      <c r="X58" s="1">
        <v>0</v>
      </c>
      <c r="Y58" s="8">
        <f t="shared" si="7"/>
        <v>0</v>
      </c>
      <c r="Z58" s="12">
        <v>83307.00450000001</v>
      </c>
      <c r="AA58" s="12">
        <v>119</v>
      </c>
      <c r="AB58" s="13">
        <f t="shared" si="8"/>
        <v>1.4284513134786882E-3</v>
      </c>
      <c r="AC58" s="1">
        <v>84415.731</v>
      </c>
      <c r="AD58">
        <v>415</v>
      </c>
      <c r="AE58" s="8">
        <f t="shared" si="9"/>
        <v>4.9161453094565986E-3</v>
      </c>
      <c r="AF58" s="9">
        <v>534</v>
      </c>
      <c r="AG58" s="9">
        <v>3558172</v>
      </c>
      <c r="AH58" s="40">
        <f t="shared" si="10"/>
        <v>1.8286120889206186E-3</v>
      </c>
      <c r="AI58" s="14">
        <f>IFERROR(VLOOKUP(A58,CDC_Visits_Integrated!$A$2:$D$501,2,FALSE),"NULL")</f>
        <v>919</v>
      </c>
      <c r="AJ58" s="14">
        <f>IFERROR(VLOOKUP(A58,CDC_Visits_Integrated!$A$2:$D$501,3,FALSE),"NULL")</f>
        <v>680</v>
      </c>
      <c r="AK58" s="14">
        <f>IFERROR(VLOOKUP(A58,CDC_Visits_Integrated!$A$2:$D$501,4,FALSE),"NULL")</f>
        <v>167272</v>
      </c>
      <c r="AL58" s="1">
        <f t="shared" si="11"/>
        <v>245.98823529411766</v>
      </c>
      <c r="AM58" s="8">
        <f t="shared" si="12"/>
        <v>5.4940456262853321E-3</v>
      </c>
    </row>
    <row r="59" spans="1:39" x14ac:dyDescent="0.25">
      <c r="A59" t="s">
        <v>61</v>
      </c>
      <c r="B59" s="12">
        <v>199318.37699999998</v>
      </c>
      <c r="C59" s="12">
        <v>0</v>
      </c>
      <c r="D59" s="13">
        <f t="shared" si="0"/>
        <v>0</v>
      </c>
      <c r="E59" s="1">
        <v>229459.054</v>
      </c>
      <c r="F59" s="1">
        <v>0</v>
      </c>
      <c r="G59" s="8">
        <f t="shared" si="1"/>
        <v>0</v>
      </c>
      <c r="H59" s="12">
        <v>239588.49249999999</v>
      </c>
      <c r="I59" s="12">
        <v>0</v>
      </c>
      <c r="J59" s="13">
        <f t="shared" si="2"/>
        <v>0</v>
      </c>
      <c r="K59" s="1">
        <v>210442.48</v>
      </c>
      <c r="L59" s="1">
        <v>0</v>
      </c>
      <c r="M59" s="8">
        <f t="shared" si="3"/>
        <v>0</v>
      </c>
      <c r="N59" s="12">
        <v>242556.93299999999</v>
      </c>
      <c r="O59" s="12">
        <v>0</v>
      </c>
      <c r="P59" s="13">
        <f t="shared" si="4"/>
        <v>0</v>
      </c>
      <c r="Q59" s="1">
        <v>284693.32449999999</v>
      </c>
      <c r="R59" s="1">
        <v>0</v>
      </c>
      <c r="S59" s="8">
        <f t="shared" si="5"/>
        <v>0</v>
      </c>
      <c r="T59" s="12">
        <v>222077.38250000001</v>
      </c>
      <c r="U59" s="12">
        <v>0</v>
      </c>
      <c r="V59" s="13">
        <f t="shared" si="6"/>
        <v>0</v>
      </c>
      <c r="W59" s="1">
        <v>129209.067</v>
      </c>
      <c r="X59" s="1">
        <v>0</v>
      </c>
      <c r="Y59" s="8">
        <f t="shared" si="7"/>
        <v>0</v>
      </c>
      <c r="Z59" s="12">
        <v>83554.18299999999</v>
      </c>
      <c r="AA59" s="12">
        <v>113</v>
      </c>
      <c r="AB59" s="13">
        <f t="shared" si="8"/>
        <v>1.3524158329691286E-3</v>
      </c>
      <c r="AC59" s="1">
        <v>84749.743999999992</v>
      </c>
      <c r="AD59">
        <v>317</v>
      </c>
      <c r="AE59" s="8">
        <f t="shared" si="9"/>
        <v>3.740424277859766E-3</v>
      </c>
      <c r="AF59" s="9">
        <v>430</v>
      </c>
      <c r="AG59" s="9">
        <v>3572213</v>
      </c>
      <c r="AH59" s="40">
        <f t="shared" si="10"/>
        <v>1.4453150237868266E-3</v>
      </c>
      <c r="AI59" s="14">
        <f>IFERROR(VLOOKUP(A59,CDC_Visits_Integrated!$A$2:$D$501,2,FALSE),"NULL")</f>
        <v>951</v>
      </c>
      <c r="AJ59" s="14">
        <f>IFERROR(VLOOKUP(A59,CDC_Visits_Integrated!$A$2:$D$501,3,FALSE),"NULL")</f>
        <v>677</v>
      </c>
      <c r="AK59" s="14">
        <f>IFERROR(VLOOKUP(A59,CDC_Visits_Integrated!$A$2:$D$501,4,FALSE),"NULL")</f>
        <v>149864</v>
      </c>
      <c r="AL59" s="1">
        <f t="shared" si="11"/>
        <v>221.36484490398817</v>
      </c>
      <c r="AM59" s="8">
        <f t="shared" si="12"/>
        <v>6.345753483158063E-3</v>
      </c>
    </row>
    <row r="60" spans="1:39" x14ac:dyDescent="0.25">
      <c r="A60" t="s">
        <v>62</v>
      </c>
      <c r="B60" s="12">
        <v>197304.91999999998</v>
      </c>
      <c r="C60" s="12">
        <v>0</v>
      </c>
      <c r="D60" s="13">
        <f t="shared" si="0"/>
        <v>0</v>
      </c>
      <c r="E60" s="1">
        <v>228352.19549999997</v>
      </c>
      <c r="F60" s="1">
        <v>0</v>
      </c>
      <c r="G60" s="8">
        <f t="shared" si="1"/>
        <v>0</v>
      </c>
      <c r="H60" s="12">
        <v>242572.28850000002</v>
      </c>
      <c r="I60" s="12">
        <v>0</v>
      </c>
      <c r="J60" s="13">
        <f t="shared" si="2"/>
        <v>0</v>
      </c>
      <c r="K60" s="1">
        <v>213704.01400000002</v>
      </c>
      <c r="L60" s="1">
        <v>0</v>
      </c>
      <c r="M60" s="8">
        <f t="shared" si="3"/>
        <v>0</v>
      </c>
      <c r="N60" s="12">
        <v>234534.0405</v>
      </c>
      <c r="O60" s="12">
        <v>0</v>
      </c>
      <c r="P60" s="13">
        <f t="shared" si="4"/>
        <v>0</v>
      </c>
      <c r="Q60" s="1">
        <v>284008.90249999997</v>
      </c>
      <c r="R60" s="1">
        <v>0</v>
      </c>
      <c r="S60" s="8">
        <f t="shared" si="5"/>
        <v>0</v>
      </c>
      <c r="T60" s="12">
        <v>228647.86100000003</v>
      </c>
      <c r="U60" s="12">
        <v>0</v>
      </c>
      <c r="V60" s="13">
        <f t="shared" si="6"/>
        <v>0</v>
      </c>
      <c r="W60" s="1">
        <v>134574.899</v>
      </c>
      <c r="X60" s="1">
        <v>11</v>
      </c>
      <c r="Y60" s="8">
        <f t="shared" si="7"/>
        <v>8.1738868702401919E-5</v>
      </c>
      <c r="Z60" s="12">
        <v>81883.947500000009</v>
      </c>
      <c r="AA60" s="12">
        <v>79</v>
      </c>
      <c r="AB60" s="13">
        <f t="shared" si="8"/>
        <v>9.6478006266124375E-4</v>
      </c>
      <c r="AC60" s="1">
        <v>86889.545999999988</v>
      </c>
      <c r="AD60">
        <v>377</v>
      </c>
      <c r="AE60" s="8">
        <f t="shared" si="9"/>
        <v>4.3388418671217368E-3</v>
      </c>
      <c r="AF60" s="9">
        <v>467</v>
      </c>
      <c r="AG60" s="9">
        <v>3583561</v>
      </c>
      <c r="AH60" s="40">
        <f t="shared" si="10"/>
        <v>1.5394840109462587E-3</v>
      </c>
      <c r="AI60" s="14">
        <f>IFERROR(VLOOKUP(A60,CDC_Visits_Integrated!$A$2:$D$501,2,FALSE),"NULL")</f>
        <v>1983</v>
      </c>
      <c r="AJ60" s="14">
        <f>IFERROR(VLOOKUP(A60,CDC_Visits_Integrated!$A$2:$D$501,3,FALSE),"NULL")</f>
        <v>778</v>
      </c>
      <c r="AK60" s="14">
        <f>IFERROR(VLOOKUP(A60,CDC_Visits_Integrated!$A$2:$D$501,4,FALSE),"NULL")</f>
        <v>134775</v>
      </c>
      <c r="AL60" s="1">
        <f t="shared" si="11"/>
        <v>173.23264781491002</v>
      </c>
      <c r="AM60" s="8">
        <f t="shared" si="12"/>
        <v>1.4713411240957151E-2</v>
      </c>
    </row>
    <row r="61" spans="1:39" x14ac:dyDescent="0.25">
      <c r="A61" t="s">
        <v>63</v>
      </c>
      <c r="B61" s="12">
        <v>194081.70499999999</v>
      </c>
      <c r="C61" s="12">
        <v>0</v>
      </c>
      <c r="D61" s="13">
        <f t="shared" si="0"/>
        <v>0</v>
      </c>
      <c r="E61" s="1">
        <v>226745.85100000002</v>
      </c>
      <c r="F61" s="1">
        <v>0</v>
      </c>
      <c r="G61" s="8">
        <f t="shared" si="1"/>
        <v>0</v>
      </c>
      <c r="H61" s="12">
        <v>244994.69400000002</v>
      </c>
      <c r="I61" s="12">
        <v>0</v>
      </c>
      <c r="J61" s="13">
        <f t="shared" si="2"/>
        <v>0</v>
      </c>
      <c r="K61" s="1">
        <v>216721.43</v>
      </c>
      <c r="L61" s="1">
        <v>0</v>
      </c>
      <c r="M61" s="8">
        <f t="shared" si="3"/>
        <v>0</v>
      </c>
      <c r="N61" s="12">
        <v>229935.64399999997</v>
      </c>
      <c r="O61" s="12">
        <v>0</v>
      </c>
      <c r="P61" s="13">
        <f t="shared" si="4"/>
        <v>0</v>
      </c>
      <c r="Q61" s="1">
        <v>282022.42950000003</v>
      </c>
      <c r="R61" s="1">
        <v>0</v>
      </c>
      <c r="S61" s="8">
        <f t="shared" si="5"/>
        <v>0</v>
      </c>
      <c r="T61" s="12">
        <v>234699.136</v>
      </c>
      <c r="U61" s="12">
        <v>0</v>
      </c>
      <c r="V61" s="13">
        <f t="shared" si="6"/>
        <v>0</v>
      </c>
      <c r="W61" s="1">
        <v>140604.59799999997</v>
      </c>
      <c r="X61" s="1">
        <v>30</v>
      </c>
      <c r="Y61" s="8">
        <f t="shared" si="7"/>
        <v>2.1336428841395362E-4</v>
      </c>
      <c r="Z61" s="12">
        <v>81722.665999999997</v>
      </c>
      <c r="AA61" s="12">
        <v>103</v>
      </c>
      <c r="AB61" s="13">
        <f t="shared" si="8"/>
        <v>1.260360253053908E-3</v>
      </c>
      <c r="AC61" s="1">
        <v>86810.755999999994</v>
      </c>
      <c r="AD61">
        <v>364</v>
      </c>
      <c r="AE61" s="8">
        <f t="shared" si="9"/>
        <v>4.1930287993344976E-3</v>
      </c>
      <c r="AF61" s="9">
        <v>497</v>
      </c>
      <c r="AG61" s="9">
        <v>3592053</v>
      </c>
      <c r="AH61" s="40">
        <f t="shared" si="10"/>
        <v>1.6076961352084744E-3</v>
      </c>
      <c r="AI61" s="14">
        <f>IFERROR(VLOOKUP(A61,CDC_Visits_Integrated!$A$2:$D$501,2,FALSE),"NULL")</f>
        <v>2691</v>
      </c>
      <c r="AJ61" s="14">
        <f>IFERROR(VLOOKUP(A61,CDC_Visits_Integrated!$A$2:$D$501,3,FALSE),"NULL")</f>
        <v>655</v>
      </c>
      <c r="AK61" s="14">
        <f>IFERROR(VLOOKUP(A61,CDC_Visits_Integrated!$A$2:$D$501,4,FALSE),"NULL")</f>
        <v>129767</v>
      </c>
      <c r="AL61" s="1">
        <f t="shared" si="11"/>
        <v>198.11755725190841</v>
      </c>
      <c r="AM61" s="8">
        <f t="shared" si="12"/>
        <v>2.0737167384620128E-2</v>
      </c>
    </row>
    <row r="62" spans="1:39" x14ac:dyDescent="0.25">
      <c r="A62" t="s">
        <v>64</v>
      </c>
      <c r="B62" s="12">
        <v>191428.15599999999</v>
      </c>
      <c r="C62" s="12">
        <v>0</v>
      </c>
      <c r="D62" s="13">
        <f t="shared" si="0"/>
        <v>0</v>
      </c>
      <c r="E62" s="1">
        <v>223568.73750000002</v>
      </c>
      <c r="F62" s="1">
        <v>0</v>
      </c>
      <c r="G62" s="8">
        <f t="shared" si="1"/>
        <v>0</v>
      </c>
      <c r="H62" s="12">
        <v>247034.11849999998</v>
      </c>
      <c r="I62" s="12">
        <v>0</v>
      </c>
      <c r="J62" s="13">
        <f t="shared" si="2"/>
        <v>0</v>
      </c>
      <c r="K62" s="1">
        <v>218673.45050000001</v>
      </c>
      <c r="L62" s="1">
        <v>0</v>
      </c>
      <c r="M62" s="8">
        <f t="shared" si="3"/>
        <v>0</v>
      </c>
      <c r="N62" s="12">
        <v>224698.2205</v>
      </c>
      <c r="O62" s="12">
        <v>0</v>
      </c>
      <c r="P62" s="13">
        <f t="shared" si="4"/>
        <v>0</v>
      </c>
      <c r="Q62" s="1">
        <v>277805.12600000005</v>
      </c>
      <c r="R62" s="1">
        <v>0</v>
      </c>
      <c r="S62" s="8">
        <f t="shared" si="5"/>
        <v>0</v>
      </c>
      <c r="T62" s="12">
        <v>239005.89</v>
      </c>
      <c r="U62" s="12">
        <v>0</v>
      </c>
      <c r="V62" s="13">
        <f t="shared" si="6"/>
        <v>0</v>
      </c>
      <c r="W62" s="1">
        <v>146147.12350000002</v>
      </c>
      <c r="X62" s="1">
        <v>14</v>
      </c>
      <c r="Y62" s="8">
        <f t="shared" si="7"/>
        <v>9.5793879925389004E-5</v>
      </c>
      <c r="Z62" s="12">
        <v>81082.741500000004</v>
      </c>
      <c r="AA62" s="12">
        <v>137</v>
      </c>
      <c r="AB62" s="13">
        <f t="shared" si="8"/>
        <v>1.6896320655364126E-3</v>
      </c>
      <c r="AC62" s="1">
        <v>87955.889999999985</v>
      </c>
      <c r="AD62">
        <v>397</v>
      </c>
      <c r="AE62" s="8">
        <f t="shared" si="9"/>
        <v>4.5136260914419727E-3</v>
      </c>
      <c r="AF62" s="9">
        <v>548</v>
      </c>
      <c r="AG62" s="9">
        <v>3593222</v>
      </c>
      <c r="AH62" s="40">
        <f t="shared" si="10"/>
        <v>1.7386572562582976E-3</v>
      </c>
      <c r="AI62" s="14">
        <f>IFERROR(VLOOKUP(A62,CDC_Visits_Integrated!$A$2:$D$501,2,FALSE),"NULL")</f>
        <v>3665</v>
      </c>
      <c r="AJ62" s="14">
        <f>IFERROR(VLOOKUP(A62,CDC_Visits_Integrated!$A$2:$D$501,3,FALSE),"NULL")</f>
        <v>806</v>
      </c>
      <c r="AK62" s="14">
        <f>IFERROR(VLOOKUP(A62,CDC_Visits_Integrated!$A$2:$D$501,4,FALSE),"NULL")</f>
        <v>197768</v>
      </c>
      <c r="AL62" s="1">
        <f t="shared" si="11"/>
        <v>245.3697270471464</v>
      </c>
      <c r="AM62" s="8">
        <f t="shared" si="12"/>
        <v>1.853181505602524E-2</v>
      </c>
    </row>
    <row r="63" spans="1:39" x14ac:dyDescent="0.25">
      <c r="A63" t="s">
        <v>65</v>
      </c>
      <c r="B63" s="12">
        <v>188741.39800000002</v>
      </c>
      <c r="C63" s="12">
        <v>0</v>
      </c>
      <c r="D63" s="13">
        <f t="shared" si="0"/>
        <v>0</v>
      </c>
      <c r="E63" s="1">
        <v>219900.10749999998</v>
      </c>
      <c r="F63" s="1">
        <v>0</v>
      </c>
      <c r="G63" s="8">
        <f t="shared" si="1"/>
        <v>0</v>
      </c>
      <c r="H63" s="12">
        <v>247382.06150000001</v>
      </c>
      <c r="I63" s="12">
        <v>0</v>
      </c>
      <c r="J63" s="13">
        <f t="shared" si="2"/>
        <v>0</v>
      </c>
      <c r="K63" s="1">
        <v>219303.0325</v>
      </c>
      <c r="L63" s="1">
        <v>0</v>
      </c>
      <c r="M63" s="8">
        <f t="shared" si="3"/>
        <v>0</v>
      </c>
      <c r="N63" s="12">
        <v>219983.0625</v>
      </c>
      <c r="O63" s="12">
        <v>0</v>
      </c>
      <c r="P63" s="13">
        <f t="shared" si="4"/>
        <v>0</v>
      </c>
      <c r="Q63" s="1">
        <v>273167.93099999998</v>
      </c>
      <c r="R63" s="1">
        <v>0</v>
      </c>
      <c r="S63" s="8">
        <f t="shared" si="5"/>
        <v>0</v>
      </c>
      <c r="T63" s="12">
        <v>244442.00100000002</v>
      </c>
      <c r="U63" s="12">
        <v>0</v>
      </c>
      <c r="V63" s="13">
        <f t="shared" si="6"/>
        <v>0</v>
      </c>
      <c r="W63" s="1">
        <v>151762.93599999999</v>
      </c>
      <c r="X63" s="1">
        <v>0</v>
      </c>
      <c r="Y63" s="8">
        <f t="shared" si="7"/>
        <v>0</v>
      </c>
      <c r="Z63" s="12">
        <v>81393.868000000017</v>
      </c>
      <c r="AA63" s="12">
        <v>92</v>
      </c>
      <c r="AB63" s="13">
        <f t="shared" si="8"/>
        <v>1.130306278109304E-3</v>
      </c>
      <c r="AC63" s="1">
        <v>87324.955000000002</v>
      </c>
      <c r="AD63">
        <v>307</v>
      </c>
      <c r="AE63" s="8">
        <f t="shared" si="9"/>
        <v>3.5156044454875469E-3</v>
      </c>
      <c r="AF63" s="9">
        <v>399</v>
      </c>
      <c r="AG63" s="9">
        <v>3588570</v>
      </c>
      <c r="AH63" s="40">
        <f t="shared" si="10"/>
        <v>1.2450006554039165E-3</v>
      </c>
      <c r="AI63" s="14">
        <f>IFERROR(VLOOKUP(A63,CDC_Visits_Integrated!$A$2:$D$501,2,FALSE),"NULL")</f>
        <v>3369</v>
      </c>
      <c r="AJ63" s="14">
        <f>IFERROR(VLOOKUP(A63,CDC_Visits_Integrated!$A$2:$D$501,3,FALSE),"NULL")</f>
        <v>776</v>
      </c>
      <c r="AK63" s="14">
        <f>IFERROR(VLOOKUP(A63,CDC_Visits_Integrated!$A$2:$D$501,4,FALSE),"NULL")</f>
        <v>159606</v>
      </c>
      <c r="AL63" s="1">
        <f t="shared" si="11"/>
        <v>205.6778350515464</v>
      </c>
      <c r="AM63" s="8">
        <f t="shared" si="12"/>
        <v>2.1108229013946843E-2</v>
      </c>
    </row>
    <row r="64" spans="1:39" x14ac:dyDescent="0.25">
      <c r="A64" t="s">
        <v>66</v>
      </c>
      <c r="B64" s="12">
        <v>186188</v>
      </c>
      <c r="C64" s="12">
        <v>0</v>
      </c>
      <c r="D64" s="13">
        <f t="shared" si="0"/>
        <v>0</v>
      </c>
      <c r="E64" s="1">
        <v>216183.5</v>
      </c>
      <c r="F64" s="1">
        <v>0</v>
      </c>
      <c r="G64" s="8">
        <f t="shared" si="1"/>
        <v>0</v>
      </c>
      <c r="H64" s="12">
        <v>247813</v>
      </c>
      <c r="I64" s="12">
        <v>0</v>
      </c>
      <c r="J64" s="13">
        <f t="shared" si="2"/>
        <v>0</v>
      </c>
      <c r="K64" s="1">
        <v>219619.5</v>
      </c>
      <c r="L64" s="1">
        <v>0</v>
      </c>
      <c r="M64" s="8">
        <f t="shared" si="3"/>
        <v>0</v>
      </c>
      <c r="N64" s="12">
        <v>216700.5</v>
      </c>
      <c r="O64" s="12">
        <v>0</v>
      </c>
      <c r="P64" s="13">
        <f t="shared" si="4"/>
        <v>0</v>
      </c>
      <c r="Q64" s="1">
        <v>267805.5</v>
      </c>
      <c r="R64" s="1">
        <v>0</v>
      </c>
      <c r="S64" s="8">
        <f t="shared" si="5"/>
        <v>0</v>
      </c>
      <c r="T64" s="12">
        <v>248144.5</v>
      </c>
      <c r="U64" s="12">
        <v>10</v>
      </c>
      <c r="V64" s="13">
        <f t="shared" si="6"/>
        <v>4.0299099919603294E-5</v>
      </c>
      <c r="W64" s="1">
        <v>159257.5</v>
      </c>
      <c r="X64" s="1">
        <v>33</v>
      </c>
      <c r="Y64" s="8">
        <f t="shared" si="7"/>
        <v>2.0721159129083404E-4</v>
      </c>
      <c r="Z64" s="12">
        <v>83566.5</v>
      </c>
      <c r="AA64" s="12">
        <v>105</v>
      </c>
      <c r="AB64" s="13">
        <f t="shared" si="8"/>
        <v>1.2564843567697583E-3</v>
      </c>
      <c r="AC64" s="1">
        <v>90109</v>
      </c>
      <c r="AD64">
        <v>389</v>
      </c>
      <c r="AE64" s="8">
        <f t="shared" si="9"/>
        <v>4.3169938629881591E-3</v>
      </c>
      <c r="AF64" s="9">
        <v>527</v>
      </c>
      <c r="AG64" s="9">
        <v>3594478</v>
      </c>
      <c r="AH64" s="40">
        <f t="shared" si="10"/>
        <v>1.5829010641780778E-3</v>
      </c>
      <c r="AI64" s="14">
        <f>IFERROR(VLOOKUP(A64,CDC_Visits_Integrated!$A$2:$D$501,2,FALSE),"NULL")</f>
        <v>3285</v>
      </c>
      <c r="AJ64" s="14">
        <f>IFERROR(VLOOKUP(A64,CDC_Visits_Integrated!$A$2:$D$501,3,FALSE),"NULL")</f>
        <v>628</v>
      </c>
      <c r="AK64" s="14">
        <f>IFERROR(VLOOKUP(A64,CDC_Visits_Integrated!$A$2:$D$501,4,FALSE),"NULL")</f>
        <v>136009</v>
      </c>
      <c r="AL64" s="1">
        <f t="shared" si="11"/>
        <v>216.57484076433121</v>
      </c>
      <c r="AM64" s="8">
        <f t="shared" si="12"/>
        <v>2.4152813416759185E-2</v>
      </c>
    </row>
    <row r="65" spans="1:39" x14ac:dyDescent="0.25">
      <c r="A65" t="s">
        <v>67</v>
      </c>
      <c r="B65" s="12">
        <v>58270.941999999995</v>
      </c>
      <c r="C65" s="12">
        <v>0</v>
      </c>
      <c r="D65" s="13">
        <f t="shared" si="0"/>
        <v>0</v>
      </c>
      <c r="E65" s="1">
        <v>55582.758999999998</v>
      </c>
      <c r="F65" s="1">
        <v>0</v>
      </c>
      <c r="G65" s="8">
        <f t="shared" si="1"/>
        <v>0</v>
      </c>
      <c r="H65" s="12">
        <v>58981.784</v>
      </c>
      <c r="I65" s="12">
        <v>0</v>
      </c>
      <c r="J65" s="13">
        <f t="shared" si="2"/>
        <v>0</v>
      </c>
      <c r="K65" s="1">
        <v>56163.008999999991</v>
      </c>
      <c r="L65" s="1">
        <v>0</v>
      </c>
      <c r="M65" s="8">
        <f t="shared" si="3"/>
        <v>0</v>
      </c>
      <c r="N65" s="12">
        <v>60652.915000000001</v>
      </c>
      <c r="O65" s="12">
        <v>0</v>
      </c>
      <c r="P65" s="13">
        <f t="shared" si="4"/>
        <v>0</v>
      </c>
      <c r="Q65" s="1">
        <v>62537.064000000006</v>
      </c>
      <c r="R65" s="1">
        <v>0</v>
      </c>
      <c r="S65" s="8">
        <f t="shared" si="5"/>
        <v>0</v>
      </c>
      <c r="T65" s="12">
        <v>49569.978999999999</v>
      </c>
      <c r="U65" s="12">
        <v>0</v>
      </c>
      <c r="V65" s="13">
        <f t="shared" si="6"/>
        <v>0</v>
      </c>
      <c r="W65" s="1">
        <v>31546.667000000001</v>
      </c>
      <c r="X65" s="1">
        <v>0</v>
      </c>
      <c r="Y65" s="8">
        <f t="shared" si="7"/>
        <v>0</v>
      </c>
      <c r="Z65" s="12">
        <v>20281.517999999996</v>
      </c>
      <c r="AA65" s="12">
        <v>0</v>
      </c>
      <c r="AB65" s="13">
        <f t="shared" si="8"/>
        <v>0</v>
      </c>
      <c r="AC65" s="1">
        <v>15490.835999999999</v>
      </c>
      <c r="AD65">
        <v>0</v>
      </c>
      <c r="AE65" s="8">
        <f t="shared" si="9"/>
        <v>0</v>
      </c>
      <c r="AF65" s="9">
        <v>0</v>
      </c>
      <c r="AG65" s="9">
        <v>863832</v>
      </c>
      <c r="AH65" s="40">
        <f t="shared" si="10"/>
        <v>0</v>
      </c>
      <c r="AI65" s="14" t="str">
        <f>IFERROR(VLOOKUP(A65,CDC_Visits_Integrated!$A$2:$D$501,2,FALSE),"NULL")</f>
        <v>NULL</v>
      </c>
      <c r="AJ65" s="14" t="str">
        <f>IFERROR(VLOOKUP(A65,CDC_Visits_Integrated!$A$2:$D$501,3,FALSE),"NULL")</f>
        <v>NULL</v>
      </c>
      <c r="AK65" s="14" t="str">
        <f>IFERROR(VLOOKUP(A65,CDC_Visits_Integrated!$A$2:$D$501,4,FALSE),"NULL")</f>
        <v>NULL</v>
      </c>
      <c r="AL65" s="1" t="str">
        <f t="shared" si="11"/>
        <v>NULL</v>
      </c>
      <c r="AM65" s="8" t="str">
        <f t="shared" si="12"/>
        <v>NULL</v>
      </c>
    </row>
    <row r="66" spans="1:39" x14ac:dyDescent="0.25">
      <c r="A66" t="s">
        <v>68</v>
      </c>
      <c r="B66" s="12">
        <v>55855.555999999997</v>
      </c>
      <c r="C66" s="12">
        <v>0</v>
      </c>
      <c r="D66" s="13">
        <f t="shared" si="0"/>
        <v>0</v>
      </c>
      <c r="E66" s="1">
        <v>56271.587</v>
      </c>
      <c r="F66" s="1">
        <v>0</v>
      </c>
      <c r="G66" s="8">
        <f t="shared" si="1"/>
        <v>0</v>
      </c>
      <c r="H66" s="12">
        <v>62609.729999999996</v>
      </c>
      <c r="I66" s="12">
        <v>0</v>
      </c>
      <c r="J66" s="13">
        <f t="shared" si="2"/>
        <v>0</v>
      </c>
      <c r="K66" s="1">
        <v>54957.706999999995</v>
      </c>
      <c r="L66" s="1">
        <v>0</v>
      </c>
      <c r="M66" s="8">
        <f t="shared" si="3"/>
        <v>0</v>
      </c>
      <c r="N66" s="12">
        <v>60205.94</v>
      </c>
      <c r="O66" s="12">
        <v>0</v>
      </c>
      <c r="P66" s="13">
        <f t="shared" si="4"/>
        <v>0</v>
      </c>
      <c r="Q66" s="1">
        <v>65100.902000000002</v>
      </c>
      <c r="R66" s="1">
        <v>0</v>
      </c>
      <c r="S66" s="8">
        <f t="shared" si="5"/>
        <v>0</v>
      </c>
      <c r="T66" s="12">
        <v>52382.633000000002</v>
      </c>
      <c r="U66" s="12">
        <v>0</v>
      </c>
      <c r="V66" s="13">
        <f t="shared" si="6"/>
        <v>0</v>
      </c>
      <c r="W66" s="1">
        <v>33854.607000000004</v>
      </c>
      <c r="X66" s="1">
        <v>0</v>
      </c>
      <c r="Y66" s="8">
        <f t="shared" si="7"/>
        <v>0</v>
      </c>
      <c r="Z66" s="12">
        <v>19724.866000000002</v>
      </c>
      <c r="AA66" s="12">
        <v>0</v>
      </c>
      <c r="AB66" s="13">
        <f t="shared" si="8"/>
        <v>0</v>
      </c>
      <c r="AC66" s="1">
        <v>15622.119999999999</v>
      </c>
      <c r="AD66">
        <v>10</v>
      </c>
      <c r="AE66" s="8">
        <f t="shared" si="9"/>
        <v>6.4011798654728044E-4</v>
      </c>
      <c r="AF66" s="9">
        <v>10</v>
      </c>
      <c r="AG66" s="9">
        <v>881278</v>
      </c>
      <c r="AH66" s="40">
        <f t="shared" si="10"/>
        <v>1.4450534397380128E-4</v>
      </c>
      <c r="AI66" s="14">
        <f>IFERROR(VLOOKUP(A66,CDC_Visits_Integrated!$A$2:$D$501,2,FALSE),"NULL")</f>
        <v>174</v>
      </c>
      <c r="AJ66" s="14">
        <f>IFERROR(VLOOKUP(A66,CDC_Visits_Integrated!$A$2:$D$501,3,FALSE),"NULL")</f>
        <v>164</v>
      </c>
      <c r="AK66" s="14">
        <f>IFERROR(VLOOKUP(A66,CDC_Visits_Integrated!$A$2:$D$501,4,FALSE),"NULL")</f>
        <v>45953</v>
      </c>
      <c r="AL66" s="1">
        <f t="shared" si="11"/>
        <v>280.20121951219511</v>
      </c>
      <c r="AM66" s="8">
        <f t="shared" si="12"/>
        <v>3.7864774878680393E-3</v>
      </c>
    </row>
    <row r="67" spans="1:39" x14ac:dyDescent="0.25">
      <c r="A67" t="s">
        <v>69</v>
      </c>
      <c r="B67" s="12">
        <v>55769.298000000003</v>
      </c>
      <c r="C67" s="12">
        <v>0</v>
      </c>
      <c r="D67" s="13">
        <f t="shared" ref="D67:D130" si="13">C67/B67</f>
        <v>0</v>
      </c>
      <c r="E67" s="1">
        <v>56161.706999999995</v>
      </c>
      <c r="F67" s="1">
        <v>0</v>
      </c>
      <c r="G67" s="8">
        <f t="shared" ref="G67:G130" si="14">F67/E67</f>
        <v>0</v>
      </c>
      <c r="H67" s="12">
        <v>63085.296000000002</v>
      </c>
      <c r="I67" s="12">
        <v>0</v>
      </c>
      <c r="J67" s="13">
        <f t="shared" ref="J67:J130" si="15">I67/H67</f>
        <v>0</v>
      </c>
      <c r="K67" s="1">
        <v>55354.596000000005</v>
      </c>
      <c r="L67" s="1">
        <v>0</v>
      </c>
      <c r="M67" s="8">
        <f t="shared" ref="M67:M130" si="16">L67/K67</f>
        <v>0</v>
      </c>
      <c r="N67" s="12">
        <v>58958.697</v>
      </c>
      <c r="O67" s="12">
        <v>0</v>
      </c>
      <c r="P67" s="13">
        <f t="shared" ref="P67:P130" si="17">O67/N67</f>
        <v>0</v>
      </c>
      <c r="Q67" s="1">
        <v>65876.622000000003</v>
      </c>
      <c r="R67" s="1">
        <v>0</v>
      </c>
      <c r="S67" s="8">
        <f t="shared" ref="S67:S130" si="18">R67/Q67</f>
        <v>0</v>
      </c>
      <c r="T67" s="12">
        <v>54393.221999999994</v>
      </c>
      <c r="U67" s="12">
        <v>0</v>
      </c>
      <c r="V67" s="13">
        <f t="shared" ref="V67:V130" si="19">U67/T67</f>
        <v>0</v>
      </c>
      <c r="W67" s="1">
        <v>35179.623</v>
      </c>
      <c r="X67" s="1">
        <v>0</v>
      </c>
      <c r="Y67" s="8">
        <f t="shared" ref="Y67:Y130" si="20">X67/W67</f>
        <v>0</v>
      </c>
      <c r="Z67" s="12">
        <v>20035.95</v>
      </c>
      <c r="AA67" s="12">
        <v>0</v>
      </c>
      <c r="AB67" s="13">
        <f t="shared" ref="AB67:AB130" si="21">AA67/Z67</f>
        <v>0</v>
      </c>
      <c r="AC67" s="1">
        <v>16151.268</v>
      </c>
      <c r="AD67">
        <v>0</v>
      </c>
      <c r="AE67" s="8">
        <f t="shared" ref="AE67:AE130" si="22">AD67/AC67</f>
        <v>0</v>
      </c>
      <c r="AF67" s="9">
        <v>0</v>
      </c>
      <c r="AG67" s="9">
        <v>890856</v>
      </c>
      <c r="AH67" s="40">
        <f t="shared" ref="AH67:AH130" si="23">AF67/(W67+Z67+AC67)</f>
        <v>0</v>
      </c>
      <c r="AI67" s="14">
        <f>IFERROR(VLOOKUP(A67,CDC_Visits_Integrated!$A$2:$D$501,2,FALSE),"NULL")</f>
        <v>1132</v>
      </c>
      <c r="AJ67" s="14">
        <f>IFERROR(VLOOKUP(A67,CDC_Visits_Integrated!$A$2:$D$501,3,FALSE),"NULL")</f>
        <v>391</v>
      </c>
      <c r="AK67" s="14">
        <f>IFERROR(VLOOKUP(A67,CDC_Visits_Integrated!$A$2:$D$501,4,FALSE),"NULL")</f>
        <v>122035</v>
      </c>
      <c r="AL67" s="1">
        <f t="shared" ref="AL67:AL130" si="24">IFERROR(AK67/AJ67,"NULL")</f>
        <v>312.10997442455243</v>
      </c>
      <c r="AM67" s="8">
        <f t="shared" ref="AM67:AM130" si="25">IFERROR(AI67/AK67,"NULL")</f>
        <v>9.2760273691973611E-3</v>
      </c>
    </row>
    <row r="68" spans="1:39" x14ac:dyDescent="0.25">
      <c r="A68" t="s">
        <v>70</v>
      </c>
      <c r="B68" s="12">
        <v>56156.893000000004</v>
      </c>
      <c r="C68" s="12">
        <v>0</v>
      </c>
      <c r="D68" s="13">
        <f t="shared" si="13"/>
        <v>0</v>
      </c>
      <c r="E68" s="1">
        <v>56742.020499999999</v>
      </c>
      <c r="F68" s="1">
        <v>0</v>
      </c>
      <c r="G68" s="8">
        <f t="shared" si="14"/>
        <v>0</v>
      </c>
      <c r="H68" s="12">
        <v>63521.309000000001</v>
      </c>
      <c r="I68" s="12">
        <v>0</v>
      </c>
      <c r="J68" s="13">
        <f t="shared" si="15"/>
        <v>0</v>
      </c>
      <c r="K68" s="1">
        <v>55989.972000000002</v>
      </c>
      <c r="L68" s="1">
        <v>0</v>
      </c>
      <c r="M68" s="8">
        <f t="shared" si="16"/>
        <v>0</v>
      </c>
      <c r="N68" s="12">
        <v>57933.211500000005</v>
      </c>
      <c r="O68" s="12">
        <v>0</v>
      </c>
      <c r="P68" s="13">
        <f t="shared" si="17"/>
        <v>0</v>
      </c>
      <c r="Q68" s="1">
        <v>66166.801500000001</v>
      </c>
      <c r="R68" s="1">
        <v>0</v>
      </c>
      <c r="S68" s="8">
        <f t="shared" si="18"/>
        <v>0</v>
      </c>
      <c r="T68" s="12">
        <v>55971.743999999999</v>
      </c>
      <c r="U68" s="12">
        <v>0</v>
      </c>
      <c r="V68" s="13">
        <f t="shared" si="19"/>
        <v>0</v>
      </c>
      <c r="W68" s="1">
        <v>36675.407500000001</v>
      </c>
      <c r="X68" s="1">
        <v>0</v>
      </c>
      <c r="Y68" s="8">
        <f t="shared" si="20"/>
        <v>0</v>
      </c>
      <c r="Z68" s="12">
        <v>20609.728499999997</v>
      </c>
      <c r="AA68" s="12">
        <v>0</v>
      </c>
      <c r="AB68" s="13">
        <f t="shared" si="21"/>
        <v>0</v>
      </c>
      <c r="AC68" s="1">
        <v>16162.742999999999</v>
      </c>
      <c r="AD68">
        <v>21</v>
      </c>
      <c r="AE68" s="8">
        <f t="shared" si="22"/>
        <v>1.299284409830683E-3</v>
      </c>
      <c r="AF68" s="9">
        <v>21</v>
      </c>
      <c r="AG68" s="9">
        <v>900131</v>
      </c>
      <c r="AH68" s="40">
        <f t="shared" si="23"/>
        <v>2.8591703784938433E-4</v>
      </c>
      <c r="AI68" s="14">
        <f>IFERROR(VLOOKUP(A68,CDC_Visits_Integrated!$A$2:$D$501,2,FALSE),"NULL")</f>
        <v>632</v>
      </c>
      <c r="AJ68" s="14">
        <f>IFERROR(VLOOKUP(A68,CDC_Visits_Integrated!$A$2:$D$501,3,FALSE),"NULL")</f>
        <v>361</v>
      </c>
      <c r="AK68" s="14">
        <f>IFERROR(VLOOKUP(A68,CDC_Visits_Integrated!$A$2:$D$501,4,FALSE),"NULL")</f>
        <v>111630</v>
      </c>
      <c r="AL68" s="1">
        <f t="shared" si="24"/>
        <v>309.22437673130196</v>
      </c>
      <c r="AM68" s="8">
        <f t="shared" si="25"/>
        <v>5.661560512407059E-3</v>
      </c>
    </row>
    <row r="69" spans="1:39" x14ac:dyDescent="0.25">
      <c r="A69" t="s">
        <v>71</v>
      </c>
      <c r="B69" s="12">
        <v>56145.642</v>
      </c>
      <c r="C69" s="12">
        <v>0</v>
      </c>
      <c r="D69" s="13">
        <f t="shared" si="13"/>
        <v>0</v>
      </c>
      <c r="E69" s="1">
        <v>56906.415000000001</v>
      </c>
      <c r="F69" s="1">
        <v>0</v>
      </c>
      <c r="G69" s="8">
        <f t="shared" si="14"/>
        <v>0</v>
      </c>
      <c r="H69" s="12">
        <v>63630.985000000001</v>
      </c>
      <c r="I69" s="12">
        <v>0</v>
      </c>
      <c r="J69" s="13">
        <f t="shared" si="15"/>
        <v>0</v>
      </c>
      <c r="K69" s="1">
        <v>57196.281999999999</v>
      </c>
      <c r="L69" s="1">
        <v>0</v>
      </c>
      <c r="M69" s="8">
        <f t="shared" si="16"/>
        <v>0</v>
      </c>
      <c r="N69" s="12">
        <v>56889.732000000004</v>
      </c>
      <c r="O69" s="12">
        <v>0</v>
      </c>
      <c r="P69" s="13">
        <f t="shared" si="17"/>
        <v>0</v>
      </c>
      <c r="Q69" s="1">
        <v>66305.140000000014</v>
      </c>
      <c r="R69" s="1">
        <v>0</v>
      </c>
      <c r="S69" s="8">
        <f t="shared" si="18"/>
        <v>0</v>
      </c>
      <c r="T69" s="12">
        <v>57504.929000000004</v>
      </c>
      <c r="U69" s="12">
        <v>0</v>
      </c>
      <c r="V69" s="13">
        <f t="shared" si="19"/>
        <v>0</v>
      </c>
      <c r="W69" s="1">
        <v>38804.75</v>
      </c>
      <c r="X69" s="1">
        <v>0</v>
      </c>
      <c r="Y69" s="8">
        <f t="shared" si="20"/>
        <v>0</v>
      </c>
      <c r="Z69" s="12">
        <v>20534.856</v>
      </c>
      <c r="AA69" s="12">
        <v>0</v>
      </c>
      <c r="AB69" s="13">
        <f t="shared" si="21"/>
        <v>0</v>
      </c>
      <c r="AC69" s="1">
        <v>16718.577999999998</v>
      </c>
      <c r="AD69">
        <v>10</v>
      </c>
      <c r="AE69" s="8">
        <f t="shared" si="22"/>
        <v>5.9813699466545545E-4</v>
      </c>
      <c r="AF69" s="9">
        <v>10</v>
      </c>
      <c r="AG69" s="9">
        <v>908446</v>
      </c>
      <c r="AH69" s="40">
        <f t="shared" si="23"/>
        <v>1.3147829035728753E-4</v>
      </c>
      <c r="AI69" s="14">
        <f>IFERROR(VLOOKUP(A69,CDC_Visits_Integrated!$A$2:$D$501,2,FALSE),"NULL")</f>
        <v>1316</v>
      </c>
      <c r="AJ69" s="14">
        <f>IFERROR(VLOOKUP(A69,CDC_Visits_Integrated!$A$2:$D$501,3,FALSE),"NULL")</f>
        <v>341</v>
      </c>
      <c r="AK69" s="14">
        <f>IFERROR(VLOOKUP(A69,CDC_Visits_Integrated!$A$2:$D$501,4,FALSE),"NULL")</f>
        <v>87639</v>
      </c>
      <c r="AL69" s="1">
        <f t="shared" si="24"/>
        <v>257.00586510263929</v>
      </c>
      <c r="AM69" s="8">
        <f t="shared" si="25"/>
        <v>1.5016145779846873E-2</v>
      </c>
    </row>
    <row r="70" spans="1:39" x14ac:dyDescent="0.25">
      <c r="A70" t="s">
        <v>72</v>
      </c>
      <c r="B70" s="12">
        <v>55963.097000000002</v>
      </c>
      <c r="C70" s="12">
        <v>0</v>
      </c>
      <c r="D70" s="13">
        <f t="shared" si="13"/>
        <v>0</v>
      </c>
      <c r="E70" s="1">
        <v>57084.137499999997</v>
      </c>
      <c r="F70" s="1">
        <v>0</v>
      </c>
      <c r="G70" s="8">
        <f t="shared" si="14"/>
        <v>0</v>
      </c>
      <c r="H70" s="12">
        <v>63019.986999999994</v>
      </c>
      <c r="I70" s="12">
        <v>0</v>
      </c>
      <c r="J70" s="13">
        <f t="shared" si="15"/>
        <v>0</v>
      </c>
      <c r="K70" s="1">
        <v>58532.248500000002</v>
      </c>
      <c r="L70" s="1">
        <v>0</v>
      </c>
      <c r="M70" s="8">
        <f t="shared" si="16"/>
        <v>0</v>
      </c>
      <c r="N70" s="12">
        <v>56137.486499999999</v>
      </c>
      <c r="O70" s="12">
        <v>0</v>
      </c>
      <c r="P70" s="13">
        <f t="shared" si="17"/>
        <v>0</v>
      </c>
      <c r="Q70" s="1">
        <v>66006.37</v>
      </c>
      <c r="R70" s="1">
        <v>0</v>
      </c>
      <c r="S70" s="8">
        <f t="shared" si="18"/>
        <v>0</v>
      </c>
      <c r="T70" s="12">
        <v>59258.419500000004</v>
      </c>
      <c r="U70" s="12">
        <v>0</v>
      </c>
      <c r="V70" s="13">
        <f t="shared" si="19"/>
        <v>0</v>
      </c>
      <c r="W70" s="1">
        <v>40622.344499999999</v>
      </c>
      <c r="X70" s="1">
        <v>0</v>
      </c>
      <c r="Y70" s="8">
        <f t="shared" si="20"/>
        <v>0</v>
      </c>
      <c r="Z70" s="12">
        <v>21120.998</v>
      </c>
      <c r="AA70" s="12">
        <v>11</v>
      </c>
      <c r="AB70" s="13">
        <f t="shared" si="21"/>
        <v>5.2080872314840421E-4</v>
      </c>
      <c r="AC70" s="1">
        <v>17598.285</v>
      </c>
      <c r="AD70">
        <v>20</v>
      </c>
      <c r="AE70" s="8">
        <f t="shared" si="22"/>
        <v>1.1364743780430877E-3</v>
      </c>
      <c r="AF70" s="9">
        <v>31</v>
      </c>
      <c r="AG70" s="9">
        <v>917060</v>
      </c>
      <c r="AH70" s="40">
        <f t="shared" si="23"/>
        <v>3.9071545387697016E-4</v>
      </c>
      <c r="AI70" s="14">
        <f>IFERROR(VLOOKUP(A70,CDC_Visits_Integrated!$A$2:$D$501,2,FALSE),"NULL")</f>
        <v>800</v>
      </c>
      <c r="AJ70" s="14">
        <f>IFERROR(VLOOKUP(A70,CDC_Visits_Integrated!$A$2:$D$501,3,FALSE),"NULL")</f>
        <v>440</v>
      </c>
      <c r="AK70" s="14">
        <f>IFERROR(VLOOKUP(A70,CDC_Visits_Integrated!$A$2:$D$501,4,FALSE),"NULL")</f>
        <v>95878</v>
      </c>
      <c r="AL70" s="1">
        <f t="shared" si="24"/>
        <v>217.90454545454546</v>
      </c>
      <c r="AM70" s="8">
        <f t="shared" si="25"/>
        <v>8.3439370867143658E-3</v>
      </c>
    </row>
    <row r="71" spans="1:39" x14ac:dyDescent="0.25">
      <c r="A71" t="s">
        <v>73</v>
      </c>
      <c r="B71" s="12">
        <v>55605.577000000005</v>
      </c>
      <c r="C71" s="12">
        <v>0</v>
      </c>
      <c r="D71" s="13">
        <f t="shared" si="13"/>
        <v>0</v>
      </c>
      <c r="E71" s="1">
        <v>56836.578999999998</v>
      </c>
      <c r="F71" s="1">
        <v>0</v>
      </c>
      <c r="G71" s="8">
        <f t="shared" si="14"/>
        <v>0</v>
      </c>
      <c r="H71" s="12">
        <v>62878.769500000002</v>
      </c>
      <c r="I71" s="12">
        <v>0</v>
      </c>
      <c r="J71" s="13">
        <f t="shared" si="15"/>
        <v>0</v>
      </c>
      <c r="K71" s="1">
        <v>60016.873999999996</v>
      </c>
      <c r="L71" s="1">
        <v>0</v>
      </c>
      <c r="M71" s="8">
        <f t="shared" si="16"/>
        <v>0</v>
      </c>
      <c r="N71" s="12">
        <v>55664.169000000009</v>
      </c>
      <c r="O71" s="12">
        <v>0</v>
      </c>
      <c r="P71" s="13">
        <f t="shared" si="17"/>
        <v>0</v>
      </c>
      <c r="Q71" s="1">
        <v>65539.785000000003</v>
      </c>
      <c r="R71" s="1">
        <v>0</v>
      </c>
      <c r="S71" s="8">
        <f t="shared" si="18"/>
        <v>0</v>
      </c>
      <c r="T71" s="12">
        <v>60626.925499999998</v>
      </c>
      <c r="U71" s="12">
        <v>0</v>
      </c>
      <c r="V71" s="13">
        <f t="shared" si="19"/>
        <v>0</v>
      </c>
      <c r="W71" s="1">
        <v>42976.856</v>
      </c>
      <c r="X71" s="1">
        <v>10</v>
      </c>
      <c r="Y71" s="8">
        <f t="shared" si="20"/>
        <v>2.3268337730428677E-4</v>
      </c>
      <c r="Z71" s="12">
        <v>21903.7035</v>
      </c>
      <c r="AA71" s="12">
        <v>0</v>
      </c>
      <c r="AB71" s="13">
        <f t="shared" si="21"/>
        <v>0</v>
      </c>
      <c r="AC71" s="1">
        <v>17788.268</v>
      </c>
      <c r="AD71">
        <v>42</v>
      </c>
      <c r="AE71" s="8">
        <f t="shared" si="22"/>
        <v>2.3611067699227379E-3</v>
      </c>
      <c r="AF71" s="9">
        <v>52</v>
      </c>
      <c r="AG71" s="9">
        <v>926454</v>
      </c>
      <c r="AH71" s="40">
        <f t="shared" si="23"/>
        <v>6.2901581614907987E-4</v>
      </c>
      <c r="AI71" s="14">
        <f>IFERROR(VLOOKUP(A71,CDC_Visits_Integrated!$A$2:$D$501,2,FALSE),"NULL")</f>
        <v>660</v>
      </c>
      <c r="AJ71" s="14">
        <f>IFERROR(VLOOKUP(A71,CDC_Visits_Integrated!$A$2:$D$501,3,FALSE),"NULL")</f>
        <v>559</v>
      </c>
      <c r="AK71" s="14">
        <f>IFERROR(VLOOKUP(A71,CDC_Visits_Integrated!$A$2:$D$501,4,FALSE),"NULL")</f>
        <v>131652</v>
      </c>
      <c r="AL71" s="1">
        <f t="shared" si="24"/>
        <v>235.5134168157424</v>
      </c>
      <c r="AM71" s="8">
        <f t="shared" si="25"/>
        <v>5.0132166621091974E-3</v>
      </c>
    </row>
    <row r="72" spans="1:39" x14ac:dyDescent="0.25">
      <c r="A72" t="s">
        <v>74</v>
      </c>
      <c r="B72" s="12">
        <v>55711.476000000002</v>
      </c>
      <c r="C72" s="12">
        <v>0</v>
      </c>
      <c r="D72" s="13">
        <f t="shared" si="13"/>
        <v>0</v>
      </c>
      <c r="E72" s="1">
        <v>57244.154999999999</v>
      </c>
      <c r="F72" s="1">
        <v>0</v>
      </c>
      <c r="G72" s="8">
        <f t="shared" si="14"/>
        <v>0</v>
      </c>
      <c r="H72" s="12">
        <v>62166.0645</v>
      </c>
      <c r="I72" s="12">
        <v>0</v>
      </c>
      <c r="J72" s="13">
        <f t="shared" si="15"/>
        <v>0</v>
      </c>
      <c r="K72" s="1">
        <v>61130.983500000002</v>
      </c>
      <c r="L72" s="1">
        <v>0</v>
      </c>
      <c r="M72" s="8">
        <f t="shared" si="16"/>
        <v>0</v>
      </c>
      <c r="N72" s="12">
        <v>55197.853499999997</v>
      </c>
      <c r="O72" s="12">
        <v>0</v>
      </c>
      <c r="P72" s="13">
        <f t="shared" si="17"/>
        <v>0</v>
      </c>
      <c r="Q72" s="1">
        <v>64876.364999999998</v>
      </c>
      <c r="R72" s="1">
        <v>0</v>
      </c>
      <c r="S72" s="8">
        <f t="shared" si="18"/>
        <v>0</v>
      </c>
      <c r="T72" s="12">
        <v>62302.944000000003</v>
      </c>
      <c r="U72" s="12">
        <v>0</v>
      </c>
      <c r="V72" s="13">
        <f t="shared" si="19"/>
        <v>0</v>
      </c>
      <c r="W72" s="1">
        <v>45427.873500000002</v>
      </c>
      <c r="X72" s="1">
        <v>0</v>
      </c>
      <c r="Y72" s="8">
        <f t="shared" si="20"/>
        <v>0</v>
      </c>
      <c r="Z72" s="12">
        <v>22421.5815</v>
      </c>
      <c r="AA72" s="12">
        <v>0</v>
      </c>
      <c r="AB72" s="13">
        <f t="shared" si="21"/>
        <v>0</v>
      </c>
      <c r="AC72" s="1">
        <v>17960.129999999997</v>
      </c>
      <c r="AD72">
        <v>0</v>
      </c>
      <c r="AE72" s="8">
        <f t="shared" si="22"/>
        <v>0</v>
      </c>
      <c r="AF72" s="9">
        <v>0</v>
      </c>
      <c r="AG72" s="9">
        <v>934695</v>
      </c>
      <c r="AH72" s="40">
        <f t="shared" si="23"/>
        <v>0</v>
      </c>
      <c r="AI72" s="14">
        <f>IFERROR(VLOOKUP(A72,CDC_Visits_Integrated!$A$2:$D$501,2,FALSE),"NULL")</f>
        <v>416</v>
      </c>
      <c r="AJ72" s="14">
        <f>IFERROR(VLOOKUP(A72,CDC_Visits_Integrated!$A$2:$D$501,3,FALSE),"NULL")</f>
        <v>646</v>
      </c>
      <c r="AK72" s="14">
        <f>IFERROR(VLOOKUP(A72,CDC_Visits_Integrated!$A$2:$D$501,4,FALSE),"NULL")</f>
        <v>146531</v>
      </c>
      <c r="AL72" s="1">
        <f t="shared" si="24"/>
        <v>226.82817337461302</v>
      </c>
      <c r="AM72" s="8">
        <f t="shared" si="25"/>
        <v>2.8389897018378362E-3</v>
      </c>
    </row>
    <row r="73" spans="1:39" x14ac:dyDescent="0.25">
      <c r="A73" t="s">
        <v>75</v>
      </c>
      <c r="B73" s="12">
        <v>55282</v>
      </c>
      <c r="C73" s="12">
        <v>0</v>
      </c>
      <c r="D73" s="13">
        <f t="shared" si="13"/>
        <v>0</v>
      </c>
      <c r="E73" s="1">
        <v>57012</v>
      </c>
      <c r="F73" s="1">
        <v>0</v>
      </c>
      <c r="G73" s="8">
        <f t="shared" si="14"/>
        <v>0</v>
      </c>
      <c r="H73" s="12">
        <v>61443</v>
      </c>
      <c r="I73" s="12">
        <v>0</v>
      </c>
      <c r="J73" s="13">
        <f t="shared" si="15"/>
        <v>0</v>
      </c>
      <c r="K73" s="1">
        <v>62620.5</v>
      </c>
      <c r="L73" s="1">
        <v>0</v>
      </c>
      <c r="M73" s="8">
        <f t="shared" si="16"/>
        <v>0</v>
      </c>
      <c r="N73" s="12">
        <v>55156.5</v>
      </c>
      <c r="O73" s="12">
        <v>0</v>
      </c>
      <c r="P73" s="13">
        <f t="shared" si="17"/>
        <v>0</v>
      </c>
      <c r="Q73" s="1">
        <v>64196</v>
      </c>
      <c r="R73" s="1">
        <v>0</v>
      </c>
      <c r="S73" s="8">
        <f t="shared" si="18"/>
        <v>0</v>
      </c>
      <c r="T73" s="12">
        <v>63514.5</v>
      </c>
      <c r="U73" s="12">
        <v>0</v>
      </c>
      <c r="V73" s="13">
        <f t="shared" si="19"/>
        <v>0</v>
      </c>
      <c r="W73" s="1">
        <v>47802.5</v>
      </c>
      <c r="X73" s="1">
        <v>0</v>
      </c>
      <c r="Y73" s="8">
        <f t="shared" si="20"/>
        <v>0</v>
      </c>
      <c r="Z73" s="12">
        <v>23320.5</v>
      </c>
      <c r="AA73" s="12">
        <v>10</v>
      </c>
      <c r="AB73" s="13">
        <f t="shared" si="21"/>
        <v>4.2880727257134279E-4</v>
      </c>
      <c r="AC73" s="1">
        <v>18319</v>
      </c>
      <c r="AD73">
        <v>0</v>
      </c>
      <c r="AE73" s="8">
        <f t="shared" si="22"/>
        <v>0</v>
      </c>
      <c r="AF73" s="9">
        <v>10</v>
      </c>
      <c r="AG73" s="9">
        <v>943732</v>
      </c>
      <c r="AH73" s="40">
        <f t="shared" si="23"/>
        <v>1.1180429775720579E-4</v>
      </c>
      <c r="AI73" s="14">
        <f>IFERROR(VLOOKUP(A73,CDC_Visits_Integrated!$A$2:$D$501,2,FALSE),"NULL")</f>
        <v>364</v>
      </c>
      <c r="AJ73" s="14">
        <f>IFERROR(VLOOKUP(A73,CDC_Visits_Integrated!$A$2:$D$501,3,FALSE),"NULL")</f>
        <v>636</v>
      </c>
      <c r="AK73" s="14">
        <f>IFERROR(VLOOKUP(A73,CDC_Visits_Integrated!$A$2:$D$501,4,FALSE),"NULL")</f>
        <v>134651</v>
      </c>
      <c r="AL73" s="1">
        <f t="shared" si="24"/>
        <v>211.71540880503144</v>
      </c>
      <c r="AM73" s="8">
        <f t="shared" si="25"/>
        <v>2.7032847880817819E-3</v>
      </c>
    </row>
    <row r="74" spans="1:39" x14ac:dyDescent="0.25">
      <c r="A74" t="s">
        <v>76</v>
      </c>
      <c r="B74" s="12">
        <v>35894.413</v>
      </c>
      <c r="C74" s="12">
        <v>0</v>
      </c>
      <c r="D74" s="13">
        <f t="shared" si="13"/>
        <v>0</v>
      </c>
      <c r="E74" s="1">
        <v>29715.8665</v>
      </c>
      <c r="F74" s="1">
        <v>0</v>
      </c>
      <c r="G74" s="8">
        <f t="shared" si="14"/>
        <v>0</v>
      </c>
      <c r="H74" s="12">
        <v>44720.907999999996</v>
      </c>
      <c r="I74" s="12">
        <v>0</v>
      </c>
      <c r="J74" s="13">
        <f t="shared" si="15"/>
        <v>0</v>
      </c>
      <c r="K74" s="1">
        <v>52958.97</v>
      </c>
      <c r="L74" s="1">
        <v>0</v>
      </c>
      <c r="M74" s="8">
        <f t="shared" si="16"/>
        <v>0</v>
      </c>
      <c r="N74" s="12">
        <v>43249.825499999999</v>
      </c>
      <c r="O74" s="12">
        <v>0</v>
      </c>
      <c r="P74" s="13">
        <f t="shared" si="17"/>
        <v>0</v>
      </c>
      <c r="Q74" s="1">
        <v>39130.794500000004</v>
      </c>
      <c r="R74" s="1">
        <v>0</v>
      </c>
      <c r="S74" s="8">
        <f t="shared" si="18"/>
        <v>0</v>
      </c>
      <c r="T74" s="12">
        <v>32069.5985</v>
      </c>
      <c r="U74" s="12">
        <v>0</v>
      </c>
      <c r="V74" s="13">
        <f t="shared" si="19"/>
        <v>0</v>
      </c>
      <c r="W74" s="1">
        <v>18241.422999999999</v>
      </c>
      <c r="X74" s="1">
        <v>0</v>
      </c>
      <c r="Y74" s="8">
        <f t="shared" si="20"/>
        <v>0</v>
      </c>
      <c r="Z74" s="12">
        <v>11768.66</v>
      </c>
      <c r="AA74" s="12">
        <v>0</v>
      </c>
      <c r="AB74" s="13">
        <f t="shared" si="21"/>
        <v>0</v>
      </c>
      <c r="AC74" s="1">
        <v>10003.361000000001</v>
      </c>
      <c r="AD74">
        <v>0</v>
      </c>
      <c r="AE74" s="8">
        <f t="shared" si="22"/>
        <v>0</v>
      </c>
      <c r="AF74" s="9">
        <v>0</v>
      </c>
      <c r="AG74" s="9">
        <v>588433</v>
      </c>
      <c r="AH74" s="40">
        <f t="shared" si="23"/>
        <v>0</v>
      </c>
      <c r="AI74" s="14" t="str">
        <f>IFERROR(VLOOKUP(A74,CDC_Visits_Integrated!$A$2:$D$501,2,FALSE),"NULL")</f>
        <v>NULL</v>
      </c>
      <c r="AJ74" s="14" t="str">
        <f>IFERROR(VLOOKUP(A74,CDC_Visits_Integrated!$A$2:$D$501,3,FALSE),"NULL")</f>
        <v>NULL</v>
      </c>
      <c r="AK74" s="14" t="str">
        <f>IFERROR(VLOOKUP(A74,CDC_Visits_Integrated!$A$2:$D$501,4,FALSE),"NULL")</f>
        <v>NULL</v>
      </c>
      <c r="AL74" s="1" t="str">
        <f t="shared" si="24"/>
        <v>NULL</v>
      </c>
      <c r="AM74" s="8" t="str">
        <f t="shared" si="25"/>
        <v>NULL</v>
      </c>
    </row>
    <row r="75" spans="1:39" x14ac:dyDescent="0.25">
      <c r="A75" t="s">
        <v>77</v>
      </c>
      <c r="B75" s="12">
        <v>32142</v>
      </c>
      <c r="C75" s="12">
        <v>0</v>
      </c>
      <c r="D75" s="13">
        <f t="shared" si="13"/>
        <v>0</v>
      </c>
      <c r="E75" s="1">
        <v>26590.2</v>
      </c>
      <c r="F75" s="1">
        <v>0</v>
      </c>
      <c r="G75" s="8">
        <f t="shared" si="14"/>
        <v>0</v>
      </c>
      <c r="H75" s="12">
        <v>49966.2</v>
      </c>
      <c r="I75" s="12">
        <v>0</v>
      </c>
      <c r="J75" s="13">
        <f t="shared" si="15"/>
        <v>0</v>
      </c>
      <c r="K75" s="1">
        <v>56979</v>
      </c>
      <c r="L75" s="1">
        <v>0</v>
      </c>
      <c r="M75" s="8">
        <f t="shared" si="16"/>
        <v>0</v>
      </c>
      <c r="N75" s="12">
        <v>40908</v>
      </c>
      <c r="O75" s="12">
        <v>0</v>
      </c>
      <c r="P75" s="13">
        <f t="shared" si="17"/>
        <v>0</v>
      </c>
      <c r="Q75" s="1">
        <v>37693.800000000003</v>
      </c>
      <c r="R75" s="1">
        <v>0</v>
      </c>
      <c r="S75" s="8">
        <f t="shared" si="18"/>
        <v>0</v>
      </c>
      <c r="T75" s="12">
        <v>30973.199999999997</v>
      </c>
      <c r="U75" s="12">
        <v>0</v>
      </c>
      <c r="V75" s="13">
        <f t="shared" si="19"/>
        <v>0</v>
      </c>
      <c r="W75" s="1">
        <v>17824.2</v>
      </c>
      <c r="X75" s="1">
        <v>0</v>
      </c>
      <c r="Y75" s="8">
        <f t="shared" si="20"/>
        <v>0</v>
      </c>
      <c r="Z75" s="12">
        <v>11103.6</v>
      </c>
      <c r="AA75" s="12">
        <v>0</v>
      </c>
      <c r="AB75" s="13">
        <f t="shared" si="21"/>
        <v>0</v>
      </c>
      <c r="AC75" s="1">
        <v>9350.4</v>
      </c>
      <c r="AD75">
        <v>0</v>
      </c>
      <c r="AE75" s="8">
        <f t="shared" si="22"/>
        <v>0</v>
      </c>
      <c r="AF75" s="9">
        <v>0</v>
      </c>
      <c r="AG75" s="9">
        <v>584400</v>
      </c>
      <c r="AH75" s="40">
        <f t="shared" si="23"/>
        <v>0</v>
      </c>
      <c r="AI75" s="14">
        <f>IFERROR(VLOOKUP(A75,CDC_Visits_Integrated!$A$2:$D$501,2,FALSE),"NULL")</f>
        <v>1176</v>
      </c>
      <c r="AJ75" s="14">
        <f>IFERROR(VLOOKUP(A75,CDC_Visits_Integrated!$A$2:$D$501,3,FALSE),"NULL")</f>
        <v>52</v>
      </c>
      <c r="AK75" s="14">
        <f>IFERROR(VLOOKUP(A75,CDC_Visits_Integrated!$A$2:$D$501,4,FALSE),"NULL")</f>
        <v>35512</v>
      </c>
      <c r="AL75" s="1">
        <f t="shared" si="24"/>
        <v>682.92307692307691</v>
      </c>
      <c r="AM75" s="8">
        <f t="shared" si="25"/>
        <v>3.3115566569047079E-2</v>
      </c>
    </row>
    <row r="76" spans="1:39" x14ac:dyDescent="0.25">
      <c r="A76" t="s">
        <v>78</v>
      </c>
      <c r="B76" s="12">
        <v>33261.480000000003</v>
      </c>
      <c r="C76" s="12">
        <v>0</v>
      </c>
      <c r="D76" s="13">
        <f t="shared" si="13"/>
        <v>0</v>
      </c>
      <c r="E76" s="1">
        <v>26134.02</v>
      </c>
      <c r="F76" s="1">
        <v>0</v>
      </c>
      <c r="G76" s="8">
        <f t="shared" si="14"/>
        <v>0</v>
      </c>
      <c r="H76" s="12">
        <v>50486.175000000003</v>
      </c>
      <c r="I76" s="12">
        <v>0</v>
      </c>
      <c r="J76" s="13">
        <f t="shared" si="15"/>
        <v>0</v>
      </c>
      <c r="K76" s="1">
        <v>59692.477500000001</v>
      </c>
      <c r="L76" s="1">
        <v>0</v>
      </c>
      <c r="M76" s="8">
        <f t="shared" si="16"/>
        <v>0</v>
      </c>
      <c r="N76" s="12">
        <v>40982.895000000004</v>
      </c>
      <c r="O76" s="12">
        <v>0</v>
      </c>
      <c r="P76" s="13">
        <f t="shared" si="17"/>
        <v>0</v>
      </c>
      <c r="Q76" s="1">
        <v>37716.142500000002</v>
      </c>
      <c r="R76" s="1">
        <v>0</v>
      </c>
      <c r="S76" s="8">
        <f t="shared" si="18"/>
        <v>0</v>
      </c>
      <c r="T76" s="12">
        <v>31776.592499999999</v>
      </c>
      <c r="U76" s="12">
        <v>0</v>
      </c>
      <c r="V76" s="13">
        <f t="shared" si="19"/>
        <v>0</v>
      </c>
      <c r="W76" s="1">
        <v>17818.650000000001</v>
      </c>
      <c r="X76" s="1">
        <v>0</v>
      </c>
      <c r="Y76" s="8">
        <f t="shared" si="20"/>
        <v>0</v>
      </c>
      <c r="Z76" s="12">
        <v>10691.19</v>
      </c>
      <c r="AA76" s="12">
        <v>0</v>
      </c>
      <c r="AB76" s="13">
        <f t="shared" si="21"/>
        <v>0</v>
      </c>
      <c r="AC76" s="1">
        <v>10097.235000000001</v>
      </c>
      <c r="AD76">
        <v>0</v>
      </c>
      <c r="AE76" s="8">
        <f t="shared" si="22"/>
        <v>0</v>
      </c>
      <c r="AF76" s="9">
        <v>0</v>
      </c>
      <c r="AG76" s="9">
        <v>593955</v>
      </c>
      <c r="AH76" s="40">
        <f t="shared" si="23"/>
        <v>0</v>
      </c>
      <c r="AI76" s="14">
        <f>IFERROR(VLOOKUP(A76,CDC_Visits_Integrated!$A$2:$D$501,2,FALSE),"NULL")</f>
        <v>3310</v>
      </c>
      <c r="AJ76" s="14">
        <f>IFERROR(VLOOKUP(A76,CDC_Visits_Integrated!$A$2:$D$501,3,FALSE),"NULL")</f>
        <v>118</v>
      </c>
      <c r="AK76" s="14">
        <f>IFERROR(VLOOKUP(A76,CDC_Visits_Integrated!$A$2:$D$501,4,FALSE),"NULL")</f>
        <v>102474</v>
      </c>
      <c r="AL76" s="1">
        <f t="shared" si="24"/>
        <v>868.42372881355936</v>
      </c>
      <c r="AM76" s="8">
        <f t="shared" si="25"/>
        <v>3.2300876319846988E-2</v>
      </c>
    </row>
    <row r="77" spans="1:39" x14ac:dyDescent="0.25">
      <c r="A77" t="s">
        <v>79</v>
      </c>
      <c r="B77" s="12">
        <v>34528.262999999999</v>
      </c>
      <c r="C77" s="12">
        <v>0</v>
      </c>
      <c r="D77" s="13">
        <f t="shared" si="13"/>
        <v>0</v>
      </c>
      <c r="E77" s="1">
        <v>26047.637000000002</v>
      </c>
      <c r="F77" s="1">
        <v>0</v>
      </c>
      <c r="G77" s="8">
        <f t="shared" si="14"/>
        <v>0</v>
      </c>
      <c r="H77" s="12">
        <v>50580.876499999998</v>
      </c>
      <c r="I77" s="12">
        <v>0</v>
      </c>
      <c r="J77" s="13">
        <f t="shared" si="15"/>
        <v>0</v>
      </c>
      <c r="K77" s="1">
        <v>62696.056499999999</v>
      </c>
      <c r="L77" s="1">
        <v>0</v>
      </c>
      <c r="M77" s="8">
        <f t="shared" si="16"/>
        <v>0</v>
      </c>
      <c r="N77" s="12">
        <v>41191.612000000001</v>
      </c>
      <c r="O77" s="12">
        <v>0</v>
      </c>
      <c r="P77" s="13">
        <f t="shared" si="17"/>
        <v>0</v>
      </c>
      <c r="Q77" s="1">
        <v>37557.058000000005</v>
      </c>
      <c r="R77" s="1">
        <v>0</v>
      </c>
      <c r="S77" s="8">
        <f t="shared" si="18"/>
        <v>0</v>
      </c>
      <c r="T77" s="12">
        <v>32408.106500000002</v>
      </c>
      <c r="U77" s="12">
        <v>0</v>
      </c>
      <c r="V77" s="13">
        <f t="shared" si="19"/>
        <v>0</v>
      </c>
      <c r="W77" s="1">
        <v>18778.529000000002</v>
      </c>
      <c r="X77" s="1">
        <v>0</v>
      </c>
      <c r="Y77" s="8">
        <f t="shared" si="20"/>
        <v>0</v>
      </c>
      <c r="Z77" s="12">
        <v>10903.662</v>
      </c>
      <c r="AA77" s="12">
        <v>0</v>
      </c>
      <c r="AB77" s="13">
        <f t="shared" si="21"/>
        <v>0</v>
      </c>
      <c r="AC77" s="1">
        <v>10297.903</v>
      </c>
      <c r="AD77">
        <v>0</v>
      </c>
      <c r="AE77" s="8">
        <f t="shared" si="22"/>
        <v>0</v>
      </c>
      <c r="AF77" s="9">
        <v>0</v>
      </c>
      <c r="AG77" s="9">
        <v>605759</v>
      </c>
      <c r="AH77" s="40">
        <f t="shared" si="23"/>
        <v>0</v>
      </c>
      <c r="AI77" s="14">
        <f>IFERROR(VLOOKUP(A77,CDC_Visits_Integrated!$A$2:$D$501,2,FALSE),"NULL")</f>
        <v>3771</v>
      </c>
      <c r="AJ77" s="14">
        <f>IFERROR(VLOOKUP(A77,CDC_Visits_Integrated!$A$2:$D$501,3,FALSE),"NULL")</f>
        <v>81</v>
      </c>
      <c r="AK77" s="14">
        <f>IFERROR(VLOOKUP(A77,CDC_Visits_Integrated!$A$2:$D$501,4,FALSE),"NULL")</f>
        <v>103180</v>
      </c>
      <c r="AL77" s="1">
        <f t="shared" si="24"/>
        <v>1273.8271604938273</v>
      </c>
      <c r="AM77" s="8">
        <f t="shared" si="25"/>
        <v>3.6547780577631327E-2</v>
      </c>
    </row>
    <row r="78" spans="1:39" x14ac:dyDescent="0.25">
      <c r="A78" t="s">
        <v>80</v>
      </c>
      <c r="B78" s="12">
        <v>36542.889000000003</v>
      </c>
      <c r="C78" s="12">
        <v>0</v>
      </c>
      <c r="D78" s="13">
        <f t="shared" si="13"/>
        <v>0</v>
      </c>
      <c r="E78" s="1">
        <v>26013.582000000002</v>
      </c>
      <c r="F78" s="1">
        <v>0</v>
      </c>
      <c r="G78" s="8">
        <f t="shared" si="14"/>
        <v>0</v>
      </c>
      <c r="H78" s="12">
        <v>49859.3655</v>
      </c>
      <c r="I78" s="12">
        <v>0</v>
      </c>
      <c r="J78" s="13">
        <f t="shared" si="15"/>
        <v>0</v>
      </c>
      <c r="K78" s="1">
        <v>66582.382500000007</v>
      </c>
      <c r="L78" s="1">
        <v>0</v>
      </c>
      <c r="M78" s="8">
        <f t="shared" si="16"/>
        <v>0</v>
      </c>
      <c r="N78" s="12">
        <v>42117.228000000003</v>
      </c>
      <c r="O78" s="12">
        <v>0</v>
      </c>
      <c r="P78" s="13">
        <f t="shared" si="17"/>
        <v>0</v>
      </c>
      <c r="Q78" s="1">
        <v>38091.316500000001</v>
      </c>
      <c r="R78" s="1">
        <v>0</v>
      </c>
      <c r="S78" s="8">
        <f t="shared" si="18"/>
        <v>0</v>
      </c>
      <c r="T78" s="12">
        <v>32826.663</v>
      </c>
      <c r="U78" s="12">
        <v>0</v>
      </c>
      <c r="V78" s="13">
        <f t="shared" si="19"/>
        <v>0</v>
      </c>
      <c r="W78" s="1">
        <v>19200.501</v>
      </c>
      <c r="X78" s="1">
        <v>0</v>
      </c>
      <c r="Y78" s="8">
        <f t="shared" si="20"/>
        <v>0</v>
      </c>
      <c r="Z78" s="12">
        <v>10838.9925</v>
      </c>
      <c r="AA78" s="12">
        <v>0</v>
      </c>
      <c r="AB78" s="13">
        <f t="shared" si="21"/>
        <v>0</v>
      </c>
      <c r="AC78" s="1">
        <v>9909.9359999999997</v>
      </c>
      <c r="AD78">
        <v>0</v>
      </c>
      <c r="AE78" s="8">
        <f t="shared" si="22"/>
        <v>0</v>
      </c>
      <c r="AF78" s="9">
        <v>0</v>
      </c>
      <c r="AG78" s="9">
        <v>619371</v>
      </c>
      <c r="AH78" s="40">
        <f t="shared" si="23"/>
        <v>0</v>
      </c>
      <c r="AI78" s="14">
        <f>IFERROR(VLOOKUP(A78,CDC_Visits_Integrated!$A$2:$D$501,2,FALSE),"NULL")</f>
        <v>4822</v>
      </c>
      <c r="AJ78" s="14">
        <f>IFERROR(VLOOKUP(A78,CDC_Visits_Integrated!$A$2:$D$501,3,FALSE),"NULL")</f>
        <v>107</v>
      </c>
      <c r="AK78" s="14">
        <f>IFERROR(VLOOKUP(A78,CDC_Visits_Integrated!$A$2:$D$501,4,FALSE),"NULL")</f>
        <v>84012</v>
      </c>
      <c r="AL78" s="1">
        <f t="shared" si="24"/>
        <v>785.15887850467288</v>
      </c>
      <c r="AM78" s="8">
        <f t="shared" si="25"/>
        <v>5.7396562395848214E-2</v>
      </c>
    </row>
    <row r="79" spans="1:39" x14ac:dyDescent="0.25">
      <c r="A79" t="s">
        <v>81</v>
      </c>
      <c r="B79" s="12">
        <v>38657.896000000001</v>
      </c>
      <c r="C79" s="12">
        <v>0</v>
      </c>
      <c r="D79" s="13">
        <f t="shared" si="13"/>
        <v>0</v>
      </c>
      <c r="E79" s="1">
        <v>26616.912</v>
      </c>
      <c r="F79" s="1">
        <v>0</v>
      </c>
      <c r="G79" s="8">
        <f t="shared" si="14"/>
        <v>0</v>
      </c>
      <c r="H79" s="12">
        <v>49431.407999999996</v>
      </c>
      <c r="I79" s="12">
        <v>0</v>
      </c>
      <c r="J79" s="13">
        <f t="shared" si="15"/>
        <v>0</v>
      </c>
      <c r="K79" s="1">
        <v>70027.828000000009</v>
      </c>
      <c r="L79" s="1">
        <v>0</v>
      </c>
      <c r="M79" s="8">
        <f t="shared" si="16"/>
        <v>0</v>
      </c>
      <c r="N79" s="12">
        <v>43727.784</v>
      </c>
      <c r="O79" s="12">
        <v>0</v>
      </c>
      <c r="P79" s="13">
        <f t="shared" si="17"/>
        <v>0</v>
      </c>
      <c r="Q79" s="1">
        <v>38024.160000000003</v>
      </c>
      <c r="R79" s="1">
        <v>0</v>
      </c>
      <c r="S79" s="8">
        <f t="shared" si="18"/>
        <v>0</v>
      </c>
      <c r="T79" s="12">
        <v>33904.876000000004</v>
      </c>
      <c r="U79" s="12">
        <v>0</v>
      </c>
      <c r="V79" s="13">
        <f t="shared" si="19"/>
        <v>0</v>
      </c>
      <c r="W79" s="1">
        <v>19962.684000000001</v>
      </c>
      <c r="X79" s="1">
        <v>0</v>
      </c>
      <c r="Y79" s="8">
        <f t="shared" si="20"/>
        <v>0</v>
      </c>
      <c r="Z79" s="12">
        <v>10773.511999999999</v>
      </c>
      <c r="AA79" s="12">
        <v>0</v>
      </c>
      <c r="AB79" s="13">
        <f t="shared" si="21"/>
        <v>0</v>
      </c>
      <c r="AC79" s="1">
        <v>10139.776</v>
      </c>
      <c r="AD79">
        <v>0</v>
      </c>
      <c r="AE79" s="8">
        <f t="shared" si="22"/>
        <v>0</v>
      </c>
      <c r="AF79" s="9">
        <v>0</v>
      </c>
      <c r="AG79" s="9">
        <v>633736</v>
      </c>
      <c r="AH79" s="40">
        <f t="shared" si="23"/>
        <v>0</v>
      </c>
      <c r="AI79" s="14">
        <f>IFERROR(VLOOKUP(A79,CDC_Visits_Integrated!$A$2:$D$501,2,FALSE),"NULL")</f>
        <v>5585</v>
      </c>
      <c r="AJ79" s="14">
        <f>IFERROR(VLOOKUP(A79,CDC_Visits_Integrated!$A$2:$D$501,3,FALSE),"NULL")</f>
        <v>92</v>
      </c>
      <c r="AK79" s="14">
        <f>IFERROR(VLOOKUP(A79,CDC_Visits_Integrated!$A$2:$D$501,4,FALSE),"NULL")</f>
        <v>73135</v>
      </c>
      <c r="AL79" s="1">
        <f t="shared" si="24"/>
        <v>794.945652173913</v>
      </c>
      <c r="AM79" s="8">
        <f t="shared" si="25"/>
        <v>7.6365625213645996E-2</v>
      </c>
    </row>
    <row r="80" spans="1:39" x14ac:dyDescent="0.25">
      <c r="A80" t="s">
        <v>82</v>
      </c>
      <c r="B80" s="12">
        <v>40144.008000000002</v>
      </c>
      <c r="C80" s="12">
        <v>0</v>
      </c>
      <c r="D80" s="13">
        <f t="shared" si="13"/>
        <v>0</v>
      </c>
      <c r="E80" s="1">
        <v>27518.07</v>
      </c>
      <c r="F80" s="1">
        <v>0</v>
      </c>
      <c r="G80" s="8">
        <f t="shared" si="14"/>
        <v>0</v>
      </c>
      <c r="H80" s="12">
        <v>48885.042000000001</v>
      </c>
      <c r="I80" s="12">
        <v>0</v>
      </c>
      <c r="J80" s="13">
        <f t="shared" si="15"/>
        <v>0</v>
      </c>
      <c r="K80" s="1">
        <v>72518.208000000013</v>
      </c>
      <c r="L80" s="1">
        <v>0</v>
      </c>
      <c r="M80" s="8">
        <f t="shared" si="16"/>
        <v>0</v>
      </c>
      <c r="N80" s="12">
        <v>45000.138000000006</v>
      </c>
      <c r="O80" s="12">
        <v>0</v>
      </c>
      <c r="P80" s="13">
        <f t="shared" si="17"/>
        <v>0</v>
      </c>
      <c r="Q80" s="1">
        <v>38525.297999999995</v>
      </c>
      <c r="R80" s="1">
        <v>0</v>
      </c>
      <c r="S80" s="8">
        <f t="shared" si="18"/>
        <v>0</v>
      </c>
      <c r="T80" s="12">
        <v>34316.652000000002</v>
      </c>
      <c r="U80" s="12">
        <v>0</v>
      </c>
      <c r="V80" s="13">
        <f t="shared" si="19"/>
        <v>0</v>
      </c>
      <c r="W80" s="1">
        <v>20719.487999999998</v>
      </c>
      <c r="X80" s="1">
        <v>0</v>
      </c>
      <c r="Y80" s="8">
        <f t="shared" si="20"/>
        <v>0</v>
      </c>
      <c r="Z80" s="12">
        <v>11007.227999999999</v>
      </c>
      <c r="AA80" s="12">
        <v>0</v>
      </c>
      <c r="AB80" s="13">
        <f t="shared" si="21"/>
        <v>0</v>
      </c>
      <c r="AC80" s="1">
        <v>10359.744000000001</v>
      </c>
      <c r="AD80">
        <v>0</v>
      </c>
      <c r="AE80" s="8">
        <f t="shared" si="22"/>
        <v>0</v>
      </c>
      <c r="AF80" s="9">
        <v>0</v>
      </c>
      <c r="AG80" s="9">
        <v>647484</v>
      </c>
      <c r="AH80" s="40">
        <f t="shared" si="23"/>
        <v>0</v>
      </c>
      <c r="AI80" s="14">
        <f>IFERROR(VLOOKUP(A80,CDC_Visits_Integrated!$A$2:$D$501,2,FALSE),"NULL")</f>
        <v>4010</v>
      </c>
      <c r="AJ80" s="14">
        <f>IFERROR(VLOOKUP(A80,CDC_Visits_Integrated!$A$2:$D$501,3,FALSE),"NULL")</f>
        <v>71</v>
      </c>
      <c r="AK80" s="14">
        <f>IFERROR(VLOOKUP(A80,CDC_Visits_Integrated!$A$2:$D$501,4,FALSE),"NULL")</f>
        <v>63840</v>
      </c>
      <c r="AL80" s="1">
        <f t="shared" si="24"/>
        <v>899.15492957746483</v>
      </c>
      <c r="AM80" s="8">
        <f t="shared" si="25"/>
        <v>6.2813283208020057E-2</v>
      </c>
    </row>
    <row r="81" spans="1:39" x14ac:dyDescent="0.25">
      <c r="A81" t="s">
        <v>83</v>
      </c>
      <c r="B81" s="12">
        <v>42176.576000000001</v>
      </c>
      <c r="C81" s="12">
        <v>0</v>
      </c>
      <c r="D81" s="13">
        <f t="shared" si="13"/>
        <v>0</v>
      </c>
      <c r="E81" s="1">
        <v>28666.891499999998</v>
      </c>
      <c r="F81" s="1">
        <v>0</v>
      </c>
      <c r="G81" s="8">
        <f t="shared" si="14"/>
        <v>0</v>
      </c>
      <c r="H81" s="12">
        <v>48437.161500000002</v>
      </c>
      <c r="I81" s="12">
        <v>0</v>
      </c>
      <c r="J81" s="13">
        <f t="shared" si="15"/>
        <v>0</v>
      </c>
      <c r="K81" s="1">
        <v>74797.521500000003</v>
      </c>
      <c r="L81" s="1">
        <v>0</v>
      </c>
      <c r="M81" s="8">
        <f t="shared" si="16"/>
        <v>0</v>
      </c>
      <c r="N81" s="12">
        <v>46460.1345</v>
      </c>
      <c r="O81" s="12">
        <v>0</v>
      </c>
      <c r="P81" s="13">
        <f t="shared" si="17"/>
        <v>0</v>
      </c>
      <c r="Q81" s="1">
        <v>38552.0265</v>
      </c>
      <c r="R81" s="1">
        <v>0</v>
      </c>
      <c r="S81" s="8">
        <f t="shared" si="18"/>
        <v>0</v>
      </c>
      <c r="T81" s="12">
        <v>34597.972500000003</v>
      </c>
      <c r="U81" s="12">
        <v>0</v>
      </c>
      <c r="V81" s="13">
        <f t="shared" si="19"/>
        <v>0</v>
      </c>
      <c r="W81" s="1">
        <v>21417.7925</v>
      </c>
      <c r="X81" s="1">
        <v>0</v>
      </c>
      <c r="Y81" s="8">
        <f t="shared" si="20"/>
        <v>0</v>
      </c>
      <c r="Z81" s="12">
        <v>10873.648499999999</v>
      </c>
      <c r="AA81" s="12">
        <v>0</v>
      </c>
      <c r="AB81" s="13">
        <f t="shared" si="21"/>
        <v>0</v>
      </c>
      <c r="AC81" s="1">
        <v>10544.144</v>
      </c>
      <c r="AD81">
        <v>0</v>
      </c>
      <c r="AE81" s="8">
        <f t="shared" si="22"/>
        <v>0</v>
      </c>
      <c r="AF81" s="9">
        <v>0</v>
      </c>
      <c r="AG81" s="9">
        <v>659009</v>
      </c>
      <c r="AH81" s="40">
        <f t="shared" si="23"/>
        <v>0</v>
      </c>
      <c r="AI81" s="14">
        <f>IFERROR(VLOOKUP(A81,CDC_Visits_Integrated!$A$2:$D$501,2,FALSE),"NULL")</f>
        <v>6953</v>
      </c>
      <c r="AJ81" s="14">
        <f>IFERROR(VLOOKUP(A81,CDC_Visits_Integrated!$A$2:$D$501,3,FALSE),"NULL")</f>
        <v>103</v>
      </c>
      <c r="AK81" s="14">
        <f>IFERROR(VLOOKUP(A81,CDC_Visits_Integrated!$A$2:$D$501,4,FALSE),"NULL")</f>
        <v>112261</v>
      </c>
      <c r="AL81" s="1">
        <f t="shared" si="24"/>
        <v>1089.9126213592233</v>
      </c>
      <c r="AM81" s="8">
        <f t="shared" si="25"/>
        <v>6.1936024086726466E-2</v>
      </c>
    </row>
    <row r="82" spans="1:39" x14ac:dyDescent="0.25">
      <c r="A82" t="s">
        <v>84</v>
      </c>
      <c r="B82" s="12">
        <v>43607</v>
      </c>
      <c r="C82" s="12">
        <v>0</v>
      </c>
      <c r="D82" s="13">
        <f t="shared" si="13"/>
        <v>0</v>
      </c>
      <c r="E82" s="1">
        <v>29450</v>
      </c>
      <c r="F82" s="1">
        <v>0</v>
      </c>
      <c r="G82" s="8">
        <f t="shared" si="14"/>
        <v>0</v>
      </c>
      <c r="H82" s="12">
        <v>46020.5</v>
      </c>
      <c r="I82" s="12">
        <v>0</v>
      </c>
      <c r="J82" s="13">
        <f t="shared" si="15"/>
        <v>0</v>
      </c>
      <c r="K82" s="1">
        <v>78195</v>
      </c>
      <c r="L82" s="1">
        <v>0</v>
      </c>
      <c r="M82" s="8">
        <f t="shared" si="16"/>
        <v>0</v>
      </c>
      <c r="N82" s="12">
        <v>47802</v>
      </c>
      <c r="O82" s="12">
        <v>0</v>
      </c>
      <c r="P82" s="13">
        <f t="shared" si="17"/>
        <v>0</v>
      </c>
      <c r="Q82" s="1">
        <v>38290</v>
      </c>
      <c r="R82" s="1">
        <v>0</v>
      </c>
      <c r="S82" s="8">
        <f t="shared" si="18"/>
        <v>0</v>
      </c>
      <c r="T82" s="12">
        <v>34750</v>
      </c>
      <c r="U82" s="12">
        <v>0</v>
      </c>
      <c r="V82" s="13">
        <f t="shared" si="19"/>
        <v>0</v>
      </c>
      <c r="W82" s="1">
        <v>22791</v>
      </c>
      <c r="X82" s="1">
        <v>0</v>
      </c>
      <c r="Y82" s="8">
        <f t="shared" si="20"/>
        <v>0</v>
      </c>
      <c r="Z82" s="12">
        <v>11529</v>
      </c>
      <c r="AA82" s="12">
        <v>0</v>
      </c>
      <c r="AB82" s="13">
        <f t="shared" si="21"/>
        <v>0</v>
      </c>
      <c r="AC82" s="1">
        <v>11129</v>
      </c>
      <c r="AD82">
        <v>0</v>
      </c>
      <c r="AE82" s="8">
        <f t="shared" si="22"/>
        <v>0</v>
      </c>
      <c r="AF82" s="9">
        <v>0</v>
      </c>
      <c r="AG82" s="9">
        <v>672391</v>
      </c>
      <c r="AH82" s="40">
        <f t="shared" si="23"/>
        <v>0</v>
      </c>
      <c r="AI82" s="14">
        <f>IFERROR(VLOOKUP(A82,CDC_Visits_Integrated!$A$2:$D$501,2,FALSE),"NULL")</f>
        <v>9137</v>
      </c>
      <c r="AJ82" s="14">
        <f>IFERROR(VLOOKUP(A82,CDC_Visits_Integrated!$A$2:$D$501,3,FALSE),"NULL")</f>
        <v>139</v>
      </c>
      <c r="AK82" s="14">
        <f>IFERROR(VLOOKUP(A82,CDC_Visits_Integrated!$A$2:$D$501,4,FALSE),"NULL")</f>
        <v>268269</v>
      </c>
      <c r="AL82" s="1">
        <f t="shared" si="24"/>
        <v>1929.9928057553957</v>
      </c>
      <c r="AM82" s="8">
        <f t="shared" si="25"/>
        <v>3.4059097398506724E-2</v>
      </c>
    </row>
    <row r="83" spans="1:39" x14ac:dyDescent="0.25">
      <c r="A83" t="s">
        <v>85</v>
      </c>
      <c r="B83" s="12">
        <v>1145650.9979999999</v>
      </c>
      <c r="C83" s="12">
        <v>0</v>
      </c>
      <c r="D83" s="13">
        <f t="shared" si="13"/>
        <v>0</v>
      </c>
      <c r="E83" s="1">
        <v>1100263.0465000002</v>
      </c>
      <c r="F83" s="1">
        <v>0</v>
      </c>
      <c r="G83" s="8">
        <f t="shared" si="14"/>
        <v>0</v>
      </c>
      <c r="H83" s="12">
        <v>1173811.858</v>
      </c>
      <c r="I83" s="12">
        <v>0</v>
      </c>
      <c r="J83" s="13">
        <f t="shared" si="15"/>
        <v>0</v>
      </c>
      <c r="K83" s="1">
        <v>1145094.1275000004</v>
      </c>
      <c r="L83" s="1">
        <v>20</v>
      </c>
      <c r="M83" s="8">
        <f t="shared" si="16"/>
        <v>1.7465813088802162E-5</v>
      </c>
      <c r="N83" s="12">
        <v>1259145.2755</v>
      </c>
      <c r="O83" s="12">
        <v>22</v>
      </c>
      <c r="P83" s="13">
        <f t="shared" si="17"/>
        <v>1.747216975520471E-5</v>
      </c>
      <c r="Q83" s="1">
        <v>1280161.9934999999</v>
      </c>
      <c r="R83" s="1">
        <v>150</v>
      </c>
      <c r="S83" s="8">
        <f t="shared" si="18"/>
        <v>1.1717267092885305E-4</v>
      </c>
      <c r="T83" s="12">
        <v>1046073.9555000002</v>
      </c>
      <c r="U83" s="12">
        <v>201</v>
      </c>
      <c r="V83" s="13">
        <f t="shared" si="19"/>
        <v>1.9214702645371421E-4</v>
      </c>
      <c r="W83" s="1">
        <v>739489.28600000008</v>
      </c>
      <c r="X83" s="1">
        <v>284</v>
      </c>
      <c r="Y83" s="8">
        <f t="shared" si="20"/>
        <v>3.8404883664534925E-4</v>
      </c>
      <c r="Z83" s="12">
        <v>582530.46649999998</v>
      </c>
      <c r="AA83" s="12">
        <v>604</v>
      </c>
      <c r="AB83" s="13">
        <f t="shared" si="21"/>
        <v>1.036855640579616E-3</v>
      </c>
      <c r="AC83" s="1">
        <v>427425.42700000003</v>
      </c>
      <c r="AD83">
        <v>973</v>
      </c>
      <c r="AE83" s="8">
        <f t="shared" si="22"/>
        <v>2.2764204900706572E-3</v>
      </c>
      <c r="AF83" s="9">
        <v>1861</v>
      </c>
      <c r="AG83" s="9">
        <v>18222420</v>
      </c>
      <c r="AH83" s="40">
        <f t="shared" si="23"/>
        <v>1.0637658280506297E-3</v>
      </c>
      <c r="AI83" s="14" t="str">
        <f>IFERROR(VLOOKUP(A83,CDC_Visits_Integrated!$A$2:$D$501,2,FALSE),"NULL")</f>
        <v>NULL</v>
      </c>
      <c r="AJ83" s="14" t="str">
        <f>IFERROR(VLOOKUP(A83,CDC_Visits_Integrated!$A$2:$D$501,3,FALSE),"NULL")</f>
        <v>NULL</v>
      </c>
      <c r="AK83" s="14" t="str">
        <f>IFERROR(VLOOKUP(A83,CDC_Visits_Integrated!$A$2:$D$501,4,FALSE),"NULL")</f>
        <v>NULL</v>
      </c>
      <c r="AL83" s="1" t="str">
        <f t="shared" si="24"/>
        <v>NULL</v>
      </c>
      <c r="AM83" s="8" t="str">
        <f t="shared" si="25"/>
        <v>NULL</v>
      </c>
    </row>
    <row r="84" spans="1:39" x14ac:dyDescent="0.25">
      <c r="A84" t="s">
        <v>86</v>
      </c>
      <c r="B84" s="12">
        <v>1080836.835</v>
      </c>
      <c r="C84" s="12">
        <v>0</v>
      </c>
      <c r="D84" s="13">
        <f t="shared" si="13"/>
        <v>0</v>
      </c>
      <c r="E84" s="1">
        <v>1101038.2435000001</v>
      </c>
      <c r="F84" s="1">
        <v>0</v>
      </c>
      <c r="G84" s="8">
        <f t="shared" si="14"/>
        <v>0</v>
      </c>
      <c r="H84" s="12">
        <v>1219607.9649999999</v>
      </c>
      <c r="I84" s="12">
        <v>0</v>
      </c>
      <c r="J84" s="13">
        <f t="shared" si="15"/>
        <v>0</v>
      </c>
      <c r="K84" s="1">
        <v>1123663.5869999998</v>
      </c>
      <c r="L84" s="1">
        <v>0</v>
      </c>
      <c r="M84" s="8">
        <f t="shared" si="16"/>
        <v>0</v>
      </c>
      <c r="N84" s="12">
        <v>1252691.8269999998</v>
      </c>
      <c r="O84" s="12">
        <v>0</v>
      </c>
      <c r="P84" s="13">
        <f t="shared" si="17"/>
        <v>0</v>
      </c>
      <c r="Q84" s="1">
        <v>1332403.5565000002</v>
      </c>
      <c r="R84" s="1">
        <v>60</v>
      </c>
      <c r="S84" s="8">
        <f t="shared" si="18"/>
        <v>4.503140186567041E-5</v>
      </c>
      <c r="T84" s="12">
        <v>1111414.3485000003</v>
      </c>
      <c r="U84" s="12">
        <v>140</v>
      </c>
      <c r="V84" s="13">
        <f t="shared" si="19"/>
        <v>1.2596562226225384E-4</v>
      </c>
      <c r="W84" s="1">
        <v>816690.51</v>
      </c>
      <c r="X84" s="1">
        <v>294</v>
      </c>
      <c r="Y84" s="8">
        <f t="shared" si="20"/>
        <v>3.5998948977624339E-4</v>
      </c>
      <c r="Z84" s="12">
        <v>543268.16500000015</v>
      </c>
      <c r="AA84" s="12">
        <v>648</v>
      </c>
      <c r="AB84" s="13">
        <f t="shared" si="21"/>
        <v>1.1927811010240216E-3</v>
      </c>
      <c r="AC84" s="1">
        <v>412305.614</v>
      </c>
      <c r="AD84">
        <v>962</v>
      </c>
      <c r="AE84" s="8">
        <f t="shared" si="22"/>
        <v>2.3332207162233788E-3</v>
      </c>
      <c r="AF84" s="9">
        <v>1904</v>
      </c>
      <c r="AG84" s="9">
        <v>18500150</v>
      </c>
      <c r="AH84" s="40">
        <f t="shared" si="23"/>
        <v>1.0743318656351935E-3</v>
      </c>
      <c r="AI84" s="14" t="str">
        <f>IFERROR(VLOOKUP(A84,CDC_Visits_Integrated!$A$2:$D$501,2,FALSE),"NULL")</f>
        <v>NULL</v>
      </c>
      <c r="AJ84" s="14" t="str">
        <f>IFERROR(VLOOKUP(A84,CDC_Visits_Integrated!$A$2:$D$501,3,FALSE),"NULL")</f>
        <v>NULL</v>
      </c>
      <c r="AK84" s="14" t="str">
        <f>IFERROR(VLOOKUP(A84,CDC_Visits_Integrated!$A$2:$D$501,4,FALSE),"NULL")</f>
        <v>NULL</v>
      </c>
      <c r="AL84" s="1" t="str">
        <f t="shared" si="24"/>
        <v>NULL</v>
      </c>
      <c r="AM84" s="8" t="str">
        <f t="shared" si="25"/>
        <v>NULL</v>
      </c>
    </row>
    <row r="85" spans="1:39" x14ac:dyDescent="0.25">
      <c r="A85" t="s">
        <v>87</v>
      </c>
      <c r="B85" s="12">
        <v>1073654.807</v>
      </c>
      <c r="C85" s="12">
        <v>0</v>
      </c>
      <c r="D85" s="13">
        <f t="shared" si="13"/>
        <v>0</v>
      </c>
      <c r="E85" s="1">
        <v>1096410.3305000002</v>
      </c>
      <c r="F85" s="1">
        <v>0</v>
      </c>
      <c r="G85" s="8">
        <f t="shared" si="14"/>
        <v>0</v>
      </c>
      <c r="H85" s="12">
        <v>1222829.6530000004</v>
      </c>
      <c r="I85" s="12">
        <v>0</v>
      </c>
      <c r="J85" s="13">
        <f t="shared" si="15"/>
        <v>0</v>
      </c>
      <c r="K85" s="1">
        <v>1132072.8619999997</v>
      </c>
      <c r="L85" s="1">
        <v>0</v>
      </c>
      <c r="M85" s="8">
        <f t="shared" si="16"/>
        <v>0</v>
      </c>
      <c r="N85" s="12">
        <v>1230017.7340000002</v>
      </c>
      <c r="O85" s="12">
        <v>10</v>
      </c>
      <c r="P85" s="13">
        <f t="shared" si="17"/>
        <v>8.1299640839162062E-6</v>
      </c>
      <c r="Q85" s="1">
        <v>1343164.6905</v>
      </c>
      <c r="R85" s="1">
        <v>74</v>
      </c>
      <c r="S85" s="8">
        <f t="shared" si="18"/>
        <v>5.5093765137954239E-5</v>
      </c>
      <c r="T85" s="12">
        <v>1138028.1605</v>
      </c>
      <c r="U85" s="12">
        <v>193</v>
      </c>
      <c r="V85" s="13">
        <f t="shared" si="19"/>
        <v>1.6959158542720438E-4</v>
      </c>
      <c r="W85" s="1">
        <v>836769.29750000022</v>
      </c>
      <c r="X85" s="1">
        <v>327</v>
      </c>
      <c r="Y85" s="8">
        <f t="shared" si="20"/>
        <v>3.9078871676694125E-4</v>
      </c>
      <c r="Z85" s="12">
        <v>545354.96799999999</v>
      </c>
      <c r="AA85" s="12">
        <v>629</v>
      </c>
      <c r="AB85" s="13">
        <f t="shared" si="21"/>
        <v>1.1533772256751497E-3</v>
      </c>
      <c r="AC85" s="1">
        <v>429136.14400000009</v>
      </c>
      <c r="AD85">
        <v>1078</v>
      </c>
      <c r="AE85" s="8">
        <f t="shared" si="22"/>
        <v>2.5120233172435825E-3</v>
      </c>
      <c r="AF85" s="9">
        <v>2034</v>
      </c>
      <c r="AG85" s="9">
        <v>18587927</v>
      </c>
      <c r="AH85" s="40">
        <f t="shared" si="23"/>
        <v>1.1229749125701296E-3</v>
      </c>
      <c r="AI85" s="14" t="str">
        <f>IFERROR(VLOOKUP(A85,CDC_Visits_Integrated!$A$2:$D$501,2,FALSE),"NULL")</f>
        <v>NULL</v>
      </c>
      <c r="AJ85" s="14" t="str">
        <f>IFERROR(VLOOKUP(A85,CDC_Visits_Integrated!$A$2:$D$501,3,FALSE),"NULL")</f>
        <v>NULL</v>
      </c>
      <c r="AK85" s="14" t="str">
        <f>IFERROR(VLOOKUP(A85,CDC_Visits_Integrated!$A$2:$D$501,4,FALSE),"NULL")</f>
        <v>NULL</v>
      </c>
      <c r="AL85" s="1" t="str">
        <f t="shared" si="24"/>
        <v>NULL</v>
      </c>
      <c r="AM85" s="8" t="str">
        <f t="shared" si="25"/>
        <v>NULL</v>
      </c>
    </row>
    <row r="86" spans="1:39" x14ac:dyDescent="0.25">
      <c r="A86" t="s">
        <v>88</v>
      </c>
      <c r="B86" s="12">
        <v>1058097.4350000003</v>
      </c>
      <c r="C86" s="12">
        <v>0</v>
      </c>
      <c r="D86" s="13">
        <f t="shared" si="13"/>
        <v>0</v>
      </c>
      <c r="E86" s="1">
        <v>1087469.4450000001</v>
      </c>
      <c r="F86" s="1">
        <v>0</v>
      </c>
      <c r="G86" s="8">
        <f t="shared" si="14"/>
        <v>0</v>
      </c>
      <c r="H86" s="12">
        <v>1218664.2285000002</v>
      </c>
      <c r="I86" s="12">
        <v>0</v>
      </c>
      <c r="J86" s="13">
        <f t="shared" si="15"/>
        <v>0</v>
      </c>
      <c r="K86" s="1">
        <v>1138158.7745000003</v>
      </c>
      <c r="L86" s="1">
        <v>0</v>
      </c>
      <c r="M86" s="8">
        <f t="shared" si="16"/>
        <v>0</v>
      </c>
      <c r="N86" s="12">
        <v>1202006.5194999999</v>
      </c>
      <c r="O86" s="12">
        <v>0</v>
      </c>
      <c r="P86" s="13">
        <f t="shared" si="17"/>
        <v>0</v>
      </c>
      <c r="Q86" s="1">
        <v>1344031.966</v>
      </c>
      <c r="R86" s="1">
        <v>25</v>
      </c>
      <c r="S86" s="8">
        <f t="shared" si="18"/>
        <v>1.8600748071791024E-5</v>
      </c>
      <c r="T86" s="12">
        <v>1158756.9175</v>
      </c>
      <c r="U86" s="12">
        <v>186</v>
      </c>
      <c r="V86" s="13">
        <f t="shared" si="19"/>
        <v>1.6051684110010933E-4</v>
      </c>
      <c r="W86" s="1">
        <v>862480.49199999997</v>
      </c>
      <c r="X86" s="1">
        <v>324</v>
      </c>
      <c r="Y86" s="8">
        <f t="shared" si="20"/>
        <v>3.756606705952023E-4</v>
      </c>
      <c r="Z86" s="12">
        <v>545557.11050000007</v>
      </c>
      <c r="AA86" s="12">
        <v>606</v>
      </c>
      <c r="AB86" s="13">
        <f t="shared" si="21"/>
        <v>1.1107911313713872E-3</v>
      </c>
      <c r="AC86" s="1">
        <v>443784.38100000005</v>
      </c>
      <c r="AD86">
        <v>1055</v>
      </c>
      <c r="AE86" s="8">
        <f t="shared" si="22"/>
        <v>2.3772806010493638E-3</v>
      </c>
      <c r="AF86" s="9">
        <v>1985</v>
      </c>
      <c r="AG86" s="9">
        <v>18613958</v>
      </c>
      <c r="AH86" s="40">
        <f t="shared" si="23"/>
        <v>1.0719172888574793E-3</v>
      </c>
      <c r="AI86" s="14" t="str">
        <f>IFERROR(VLOOKUP(A86,CDC_Visits_Integrated!$A$2:$D$501,2,FALSE),"NULL")</f>
        <v>NULL</v>
      </c>
      <c r="AJ86" s="14" t="str">
        <f>IFERROR(VLOOKUP(A86,CDC_Visits_Integrated!$A$2:$D$501,3,FALSE),"NULL")</f>
        <v>NULL</v>
      </c>
      <c r="AK86" s="14" t="str">
        <f>IFERROR(VLOOKUP(A86,CDC_Visits_Integrated!$A$2:$D$501,4,FALSE),"NULL")</f>
        <v>NULL</v>
      </c>
      <c r="AL86" s="1" t="str">
        <f t="shared" si="24"/>
        <v>NULL</v>
      </c>
      <c r="AM86" s="8" t="str">
        <f t="shared" si="25"/>
        <v>NULL</v>
      </c>
    </row>
    <row r="87" spans="1:39" x14ac:dyDescent="0.25">
      <c r="A87" t="s">
        <v>89</v>
      </c>
      <c r="B87" s="12">
        <v>1057005.1019999993</v>
      </c>
      <c r="C87" s="12">
        <v>0</v>
      </c>
      <c r="D87" s="13">
        <f t="shared" si="13"/>
        <v>0</v>
      </c>
      <c r="E87" s="1">
        <v>1089561.1475</v>
      </c>
      <c r="F87" s="1">
        <v>0</v>
      </c>
      <c r="G87" s="8">
        <f t="shared" si="14"/>
        <v>0</v>
      </c>
      <c r="H87" s="12">
        <v>1218214.5105000003</v>
      </c>
      <c r="I87" s="12">
        <v>0</v>
      </c>
      <c r="J87" s="13">
        <f t="shared" si="15"/>
        <v>0</v>
      </c>
      <c r="K87" s="1">
        <v>1154375.0414999998</v>
      </c>
      <c r="L87" s="1">
        <v>0</v>
      </c>
      <c r="M87" s="8">
        <f t="shared" si="16"/>
        <v>0</v>
      </c>
      <c r="N87" s="12">
        <v>1188433.807</v>
      </c>
      <c r="O87" s="12">
        <v>13</v>
      </c>
      <c r="P87" s="13">
        <f t="shared" si="17"/>
        <v>1.0938766571119598E-5</v>
      </c>
      <c r="Q87" s="1">
        <v>1343956.9405</v>
      </c>
      <c r="R87" s="1">
        <v>115</v>
      </c>
      <c r="S87" s="8">
        <f t="shared" si="18"/>
        <v>8.556821765228273E-5</v>
      </c>
      <c r="T87" s="12">
        <v>1177767.1319999998</v>
      </c>
      <c r="U87" s="12">
        <v>278</v>
      </c>
      <c r="V87" s="13">
        <f t="shared" si="19"/>
        <v>2.3603986938226093E-4</v>
      </c>
      <c r="W87" s="1">
        <v>884815.63950000016</v>
      </c>
      <c r="X87" s="1">
        <v>374</v>
      </c>
      <c r="Y87" s="8">
        <f t="shared" si="20"/>
        <v>4.2268692290672373E-4</v>
      </c>
      <c r="Z87" s="12">
        <v>543946.09050000005</v>
      </c>
      <c r="AA87" s="12">
        <v>609</v>
      </c>
      <c r="AB87" s="13">
        <f t="shared" si="21"/>
        <v>1.1195962442531791E-3</v>
      </c>
      <c r="AC87" s="1">
        <v>456121.97899999993</v>
      </c>
      <c r="AD87">
        <v>1153</v>
      </c>
      <c r="AE87" s="8">
        <f t="shared" si="22"/>
        <v>2.5278325822575636E-3</v>
      </c>
      <c r="AF87" s="9">
        <v>2136</v>
      </c>
      <c r="AG87" s="9">
        <v>18717080</v>
      </c>
      <c r="AH87" s="40">
        <f t="shared" si="23"/>
        <v>1.1332264106273305E-3</v>
      </c>
      <c r="AI87" s="14" t="str">
        <f>IFERROR(VLOOKUP(A87,CDC_Visits_Integrated!$A$2:$D$501,2,FALSE),"NULL")</f>
        <v>NULL</v>
      </c>
      <c r="AJ87" s="14" t="str">
        <f>IFERROR(VLOOKUP(A87,CDC_Visits_Integrated!$A$2:$D$501,3,FALSE),"NULL")</f>
        <v>NULL</v>
      </c>
      <c r="AK87" s="14" t="str">
        <f>IFERROR(VLOOKUP(A87,CDC_Visits_Integrated!$A$2:$D$501,4,FALSE),"NULL")</f>
        <v>NULL</v>
      </c>
      <c r="AL87" s="1" t="str">
        <f t="shared" si="24"/>
        <v>NULL</v>
      </c>
      <c r="AM87" s="8" t="str">
        <f t="shared" si="25"/>
        <v>NULL</v>
      </c>
    </row>
    <row r="88" spans="1:39" x14ac:dyDescent="0.25">
      <c r="A88" t="s">
        <v>90</v>
      </c>
      <c r="B88" s="12">
        <v>1065821.46</v>
      </c>
      <c r="C88" s="12">
        <v>0</v>
      </c>
      <c r="D88" s="13">
        <f t="shared" si="13"/>
        <v>0</v>
      </c>
      <c r="E88" s="1">
        <v>1105634.0779999997</v>
      </c>
      <c r="F88" s="1">
        <v>0</v>
      </c>
      <c r="G88" s="8">
        <f t="shared" si="14"/>
        <v>0</v>
      </c>
      <c r="H88" s="12">
        <v>1231340.8130000001</v>
      </c>
      <c r="I88" s="12">
        <v>0</v>
      </c>
      <c r="J88" s="13">
        <f t="shared" si="15"/>
        <v>0</v>
      </c>
      <c r="K88" s="1">
        <v>1192116.1719999998</v>
      </c>
      <c r="L88" s="1">
        <v>13</v>
      </c>
      <c r="M88" s="8">
        <f t="shared" si="16"/>
        <v>1.0904977472279441E-5</v>
      </c>
      <c r="N88" s="12">
        <v>1196294.8424999998</v>
      </c>
      <c r="O88" s="12">
        <v>22</v>
      </c>
      <c r="P88" s="13">
        <f t="shared" si="17"/>
        <v>1.8390115227801799E-5</v>
      </c>
      <c r="Q88" s="1">
        <v>1359347.1495000001</v>
      </c>
      <c r="R88" s="1">
        <v>139</v>
      </c>
      <c r="S88" s="8">
        <f t="shared" si="18"/>
        <v>1.0225496853480546E-4</v>
      </c>
      <c r="T88" s="12">
        <v>1219764.5129999998</v>
      </c>
      <c r="U88" s="12">
        <v>277</v>
      </c>
      <c r="V88" s="13">
        <f t="shared" si="19"/>
        <v>2.2709301430545885E-4</v>
      </c>
      <c r="W88" s="1">
        <v>933363.77</v>
      </c>
      <c r="X88" s="1">
        <v>388</v>
      </c>
      <c r="Y88" s="8">
        <f t="shared" si="20"/>
        <v>4.1570072941657035E-4</v>
      </c>
      <c r="Z88" s="12">
        <v>560928.0064999999</v>
      </c>
      <c r="AA88" s="12">
        <v>671</v>
      </c>
      <c r="AB88" s="13">
        <f t="shared" si="21"/>
        <v>1.1962319446069593E-3</v>
      </c>
      <c r="AC88" s="1">
        <v>476025.81299999985</v>
      </c>
      <c r="AD88">
        <v>1084</v>
      </c>
      <c r="AE88" s="8">
        <f t="shared" si="22"/>
        <v>2.2771874347914832E-3</v>
      </c>
      <c r="AF88" s="9">
        <v>2143</v>
      </c>
      <c r="AG88" s="9">
        <v>19138571</v>
      </c>
      <c r="AH88" s="40">
        <f t="shared" si="23"/>
        <v>1.0876419169276266E-3</v>
      </c>
      <c r="AI88" s="14" t="str">
        <f>IFERROR(VLOOKUP(A88,CDC_Visits_Integrated!$A$2:$D$501,2,FALSE),"NULL")</f>
        <v>NULL</v>
      </c>
      <c r="AJ88" s="14" t="str">
        <f>IFERROR(VLOOKUP(A88,CDC_Visits_Integrated!$A$2:$D$501,3,FALSE),"NULL")</f>
        <v>NULL</v>
      </c>
      <c r="AK88" s="14" t="str">
        <f>IFERROR(VLOOKUP(A88,CDC_Visits_Integrated!$A$2:$D$501,4,FALSE),"NULL")</f>
        <v>NULL</v>
      </c>
      <c r="AL88" s="1" t="str">
        <f t="shared" si="24"/>
        <v>NULL</v>
      </c>
      <c r="AM88" s="8" t="str">
        <f t="shared" si="25"/>
        <v>NULL</v>
      </c>
    </row>
    <row r="89" spans="1:39" x14ac:dyDescent="0.25">
      <c r="A89" t="s">
        <v>91</v>
      </c>
      <c r="B89" s="12">
        <v>1059585.5889999999</v>
      </c>
      <c r="C89" s="12">
        <v>0</v>
      </c>
      <c r="D89" s="13">
        <f t="shared" si="13"/>
        <v>0</v>
      </c>
      <c r="E89" s="1">
        <v>1099360.8255000003</v>
      </c>
      <c r="F89" s="1">
        <v>0</v>
      </c>
      <c r="G89" s="8">
        <f t="shared" si="14"/>
        <v>0</v>
      </c>
      <c r="H89" s="12">
        <v>1218545.3344999999</v>
      </c>
      <c r="I89" s="12">
        <v>0</v>
      </c>
      <c r="J89" s="13">
        <f t="shared" si="15"/>
        <v>0</v>
      </c>
      <c r="K89" s="1">
        <v>1207917.1944999998</v>
      </c>
      <c r="L89" s="1">
        <v>0</v>
      </c>
      <c r="M89" s="8">
        <f t="shared" si="16"/>
        <v>0</v>
      </c>
      <c r="N89" s="12">
        <v>1188878.6305</v>
      </c>
      <c r="O89" s="12">
        <v>0</v>
      </c>
      <c r="P89" s="13">
        <f t="shared" si="17"/>
        <v>0</v>
      </c>
      <c r="Q89" s="1">
        <v>1348445.0084999995</v>
      </c>
      <c r="R89" s="1">
        <v>56</v>
      </c>
      <c r="S89" s="8">
        <f t="shared" si="18"/>
        <v>4.1529316840509492E-5</v>
      </c>
      <c r="T89" s="12">
        <v>1242641.2179999999</v>
      </c>
      <c r="U89" s="12">
        <v>224</v>
      </c>
      <c r="V89" s="13">
        <f t="shared" si="19"/>
        <v>1.8026120231270167E-4</v>
      </c>
      <c r="W89" s="1">
        <v>976280.5079999998</v>
      </c>
      <c r="X89" s="1">
        <v>441</v>
      </c>
      <c r="Y89" s="8">
        <f t="shared" si="20"/>
        <v>4.5171443697409155E-4</v>
      </c>
      <c r="Z89" s="12">
        <v>576170.11950000003</v>
      </c>
      <c r="AA89" s="12">
        <v>733</v>
      </c>
      <c r="AB89" s="13">
        <f t="shared" si="21"/>
        <v>1.2721937066713853E-3</v>
      </c>
      <c r="AC89" s="1">
        <v>492651.68300000002</v>
      </c>
      <c r="AD89">
        <v>1097</v>
      </c>
      <c r="AE89" s="8">
        <f t="shared" si="22"/>
        <v>2.2267253677483124E-3</v>
      </c>
      <c r="AF89" s="9">
        <v>2271</v>
      </c>
      <c r="AG89" s="9">
        <v>19266113</v>
      </c>
      <c r="AH89" s="40">
        <f t="shared" si="23"/>
        <v>1.1104578916860013E-3</v>
      </c>
      <c r="AI89" s="14" t="str">
        <f>IFERROR(VLOOKUP(A89,CDC_Visits_Integrated!$A$2:$D$501,2,FALSE),"NULL")</f>
        <v>NULL</v>
      </c>
      <c r="AJ89" s="14" t="str">
        <f>IFERROR(VLOOKUP(A89,CDC_Visits_Integrated!$A$2:$D$501,3,FALSE),"NULL")</f>
        <v>NULL</v>
      </c>
      <c r="AK89" s="14" t="str">
        <f>IFERROR(VLOOKUP(A89,CDC_Visits_Integrated!$A$2:$D$501,4,FALSE),"NULL")</f>
        <v>NULL</v>
      </c>
      <c r="AL89" s="1" t="str">
        <f t="shared" si="24"/>
        <v>NULL</v>
      </c>
      <c r="AM89" s="8" t="str">
        <f t="shared" si="25"/>
        <v>NULL</v>
      </c>
    </row>
    <row r="90" spans="1:39" x14ac:dyDescent="0.25">
      <c r="A90" t="s">
        <v>92</v>
      </c>
      <c r="B90" s="12">
        <v>1089713.2459999998</v>
      </c>
      <c r="C90" s="12">
        <v>0</v>
      </c>
      <c r="D90" s="13">
        <f t="shared" si="13"/>
        <v>0</v>
      </c>
      <c r="E90" s="1">
        <v>1127289.0495000002</v>
      </c>
      <c r="F90" s="1">
        <v>0</v>
      </c>
      <c r="G90" s="8">
        <f t="shared" si="14"/>
        <v>0</v>
      </c>
      <c r="H90" s="12">
        <v>1237696.8759999999</v>
      </c>
      <c r="I90" s="12">
        <v>0</v>
      </c>
      <c r="J90" s="13">
        <f t="shared" si="15"/>
        <v>0</v>
      </c>
      <c r="K90" s="1">
        <v>1260379.2129999998</v>
      </c>
      <c r="L90" s="1">
        <v>0</v>
      </c>
      <c r="M90" s="8">
        <f t="shared" si="16"/>
        <v>0</v>
      </c>
      <c r="N90" s="12">
        <v>1212089.0074999998</v>
      </c>
      <c r="O90" s="12">
        <v>30</v>
      </c>
      <c r="P90" s="13">
        <f t="shared" si="17"/>
        <v>2.4750657595580913E-5</v>
      </c>
      <c r="Q90" s="1">
        <v>1368529.1135</v>
      </c>
      <c r="R90" s="1">
        <v>108</v>
      </c>
      <c r="S90" s="8">
        <f t="shared" si="18"/>
        <v>7.8916845052562338E-5</v>
      </c>
      <c r="T90" s="12">
        <v>1286663.08</v>
      </c>
      <c r="U90" s="12">
        <v>274</v>
      </c>
      <c r="V90" s="13">
        <f t="shared" si="19"/>
        <v>2.1295396149860769E-4</v>
      </c>
      <c r="W90" s="1">
        <v>1038470.8565</v>
      </c>
      <c r="X90" s="1">
        <v>471</v>
      </c>
      <c r="Y90" s="8">
        <f t="shared" si="20"/>
        <v>4.5355148587166924E-4</v>
      </c>
      <c r="Z90" s="12">
        <v>596970.16650000017</v>
      </c>
      <c r="AA90" s="12">
        <v>701</v>
      </c>
      <c r="AB90" s="13">
        <f t="shared" si="21"/>
        <v>1.1742630358061617E-3</v>
      </c>
      <c r="AC90" s="1">
        <v>514060.26300000004</v>
      </c>
      <c r="AD90">
        <v>1088</v>
      </c>
      <c r="AE90" s="8">
        <f t="shared" si="22"/>
        <v>2.1164833742459491E-3</v>
      </c>
      <c r="AF90" s="9">
        <v>2260</v>
      </c>
      <c r="AG90" s="9">
        <v>19861484</v>
      </c>
      <c r="AH90" s="40">
        <f t="shared" si="23"/>
        <v>1.051406674990005E-3</v>
      </c>
      <c r="AI90" s="14" t="str">
        <f>IFERROR(VLOOKUP(A90,CDC_Visits_Integrated!$A$2:$D$501,2,FALSE),"NULL")</f>
        <v>NULL</v>
      </c>
      <c r="AJ90" s="14" t="str">
        <f>IFERROR(VLOOKUP(A90,CDC_Visits_Integrated!$A$2:$D$501,3,FALSE),"NULL")</f>
        <v>NULL</v>
      </c>
      <c r="AK90" s="14" t="str">
        <f>IFERROR(VLOOKUP(A90,CDC_Visits_Integrated!$A$2:$D$501,4,FALSE),"NULL")</f>
        <v>NULL</v>
      </c>
      <c r="AL90" s="1" t="str">
        <f t="shared" si="24"/>
        <v>NULL</v>
      </c>
      <c r="AM90" s="8" t="str">
        <f t="shared" si="25"/>
        <v>NULL</v>
      </c>
    </row>
    <row r="91" spans="1:39" x14ac:dyDescent="0.25">
      <c r="A91" t="s">
        <v>93</v>
      </c>
      <c r="B91" s="12">
        <v>1099797</v>
      </c>
      <c r="C91" s="12">
        <v>0</v>
      </c>
      <c r="D91" s="13">
        <f t="shared" si="13"/>
        <v>0</v>
      </c>
      <c r="E91" s="1">
        <v>1137229</v>
      </c>
      <c r="F91" s="1">
        <v>0</v>
      </c>
      <c r="G91" s="8">
        <f t="shared" si="14"/>
        <v>0</v>
      </c>
      <c r="H91" s="12">
        <v>1238913</v>
      </c>
      <c r="I91" s="12">
        <v>0</v>
      </c>
      <c r="J91" s="13">
        <f t="shared" si="15"/>
        <v>0</v>
      </c>
      <c r="K91" s="1">
        <v>1294400.5</v>
      </c>
      <c r="L91" s="1">
        <v>0</v>
      </c>
      <c r="M91" s="8">
        <f t="shared" si="16"/>
        <v>0</v>
      </c>
      <c r="N91" s="12">
        <v>1226193</v>
      </c>
      <c r="O91" s="12">
        <v>0</v>
      </c>
      <c r="P91" s="13">
        <f t="shared" si="17"/>
        <v>0</v>
      </c>
      <c r="Q91" s="1">
        <v>1369631</v>
      </c>
      <c r="R91" s="1">
        <v>51</v>
      </c>
      <c r="S91" s="8">
        <f t="shared" si="18"/>
        <v>3.7236306713268025E-5</v>
      </c>
      <c r="T91" s="12">
        <v>1317502.5</v>
      </c>
      <c r="U91" s="12">
        <v>300</v>
      </c>
      <c r="V91" s="13">
        <f t="shared" si="19"/>
        <v>2.277035527446817E-4</v>
      </c>
      <c r="W91" s="1">
        <v>1079558</v>
      </c>
      <c r="X91" s="1">
        <v>516</v>
      </c>
      <c r="Y91" s="8">
        <f t="shared" si="20"/>
        <v>4.7797339281446664E-4</v>
      </c>
      <c r="Z91" s="12">
        <v>614786.5</v>
      </c>
      <c r="AA91" s="12">
        <v>744</v>
      </c>
      <c r="AB91" s="13">
        <f t="shared" si="21"/>
        <v>1.2101762156455941E-3</v>
      </c>
      <c r="AC91" s="1">
        <v>521049</v>
      </c>
      <c r="AD91">
        <v>1294</v>
      </c>
      <c r="AE91" s="8">
        <f t="shared" si="22"/>
        <v>2.4834516523397992E-3</v>
      </c>
      <c r="AF91" s="9">
        <v>2554</v>
      </c>
      <c r="AG91" s="9">
        <v>20177273</v>
      </c>
      <c r="AH91" s="40">
        <f t="shared" si="23"/>
        <v>1.1528425988430499E-3</v>
      </c>
      <c r="AI91" s="14" t="str">
        <f>IFERROR(VLOOKUP(A91,CDC_Visits_Integrated!$A$2:$D$501,2,FALSE),"NULL")</f>
        <v>NULL</v>
      </c>
      <c r="AJ91" s="14" t="str">
        <f>IFERROR(VLOOKUP(A91,CDC_Visits_Integrated!$A$2:$D$501,3,FALSE),"NULL")</f>
        <v>NULL</v>
      </c>
      <c r="AK91" s="14" t="str">
        <f>IFERROR(VLOOKUP(A91,CDC_Visits_Integrated!$A$2:$D$501,4,FALSE),"NULL")</f>
        <v>NULL</v>
      </c>
      <c r="AL91" s="1" t="str">
        <f t="shared" si="24"/>
        <v>NULL</v>
      </c>
      <c r="AM91" s="8" t="str">
        <f t="shared" si="25"/>
        <v>NULL</v>
      </c>
    </row>
    <row r="92" spans="1:39" x14ac:dyDescent="0.25">
      <c r="A92" t="s">
        <v>94</v>
      </c>
      <c r="B92" s="12">
        <v>727810.33900000027</v>
      </c>
      <c r="C92" s="12">
        <v>0</v>
      </c>
      <c r="D92" s="13">
        <f t="shared" si="13"/>
        <v>0</v>
      </c>
      <c r="E92" s="1">
        <v>683959.48049999983</v>
      </c>
      <c r="F92" s="1">
        <v>0</v>
      </c>
      <c r="G92" s="8">
        <f t="shared" si="14"/>
        <v>0</v>
      </c>
      <c r="H92" s="12">
        <v>684863.98200000031</v>
      </c>
      <c r="I92" s="12">
        <v>0</v>
      </c>
      <c r="J92" s="13">
        <f t="shared" si="15"/>
        <v>0</v>
      </c>
      <c r="K92" s="1">
        <v>678226.8054999999</v>
      </c>
      <c r="L92" s="1">
        <v>0</v>
      </c>
      <c r="M92" s="8">
        <f t="shared" si="16"/>
        <v>0</v>
      </c>
      <c r="N92" s="12">
        <v>721220.58599999989</v>
      </c>
      <c r="O92" s="12">
        <v>10</v>
      </c>
      <c r="P92" s="13">
        <f t="shared" si="17"/>
        <v>1.3865383481996175E-5</v>
      </c>
      <c r="Q92" s="1">
        <v>663174.14950000029</v>
      </c>
      <c r="R92" s="1">
        <v>31</v>
      </c>
      <c r="S92" s="8">
        <f t="shared" si="18"/>
        <v>4.6744885975082759E-5</v>
      </c>
      <c r="T92" s="12">
        <v>479331.4310000001</v>
      </c>
      <c r="U92" s="12">
        <v>116</v>
      </c>
      <c r="V92" s="13">
        <f t="shared" si="19"/>
        <v>2.4200374208300138E-4</v>
      </c>
      <c r="W92" s="1">
        <v>264998.80150000012</v>
      </c>
      <c r="X92" s="1">
        <v>189</v>
      </c>
      <c r="Y92" s="8">
        <f t="shared" si="20"/>
        <v>7.1321077276645687E-4</v>
      </c>
      <c r="Z92" s="12">
        <v>152382.63700000005</v>
      </c>
      <c r="AA92" s="12">
        <v>410</v>
      </c>
      <c r="AB92" s="13">
        <f t="shared" si="21"/>
        <v>2.6905952546286481E-3</v>
      </c>
      <c r="AC92" s="1">
        <v>111636.011</v>
      </c>
      <c r="AD92">
        <v>562</v>
      </c>
      <c r="AE92" s="8">
        <f t="shared" si="22"/>
        <v>5.0342178564585218E-3</v>
      </c>
      <c r="AF92" s="9">
        <v>1161</v>
      </c>
      <c r="AG92" s="9">
        <v>9497667</v>
      </c>
      <c r="AH92" s="40">
        <f t="shared" si="23"/>
        <v>2.1946346025018969E-3</v>
      </c>
      <c r="AI92" s="14" t="str">
        <f>IFERROR(VLOOKUP(A92,CDC_Visits_Integrated!$A$2:$D$501,2,FALSE),"NULL")</f>
        <v>NULL</v>
      </c>
      <c r="AJ92" s="14" t="str">
        <f>IFERROR(VLOOKUP(A92,CDC_Visits_Integrated!$A$2:$D$501,3,FALSE),"NULL")</f>
        <v>NULL</v>
      </c>
      <c r="AK92" s="14" t="str">
        <f>IFERROR(VLOOKUP(A92,CDC_Visits_Integrated!$A$2:$D$501,4,FALSE),"NULL")</f>
        <v>NULL</v>
      </c>
      <c r="AL92" s="1" t="str">
        <f t="shared" si="24"/>
        <v>NULL</v>
      </c>
      <c r="AM92" s="8" t="str">
        <f t="shared" si="25"/>
        <v>NULL</v>
      </c>
    </row>
    <row r="93" spans="1:39" x14ac:dyDescent="0.25">
      <c r="A93" t="s">
        <v>95</v>
      </c>
      <c r="B93" s="12">
        <v>684582.38200000057</v>
      </c>
      <c r="C93" s="12">
        <v>0</v>
      </c>
      <c r="D93" s="13">
        <f t="shared" si="13"/>
        <v>0</v>
      </c>
      <c r="E93" s="1">
        <v>673124.55050000013</v>
      </c>
      <c r="F93" s="1">
        <v>0</v>
      </c>
      <c r="G93" s="8">
        <f t="shared" si="14"/>
        <v>0</v>
      </c>
      <c r="H93" s="12">
        <v>682407.06949999998</v>
      </c>
      <c r="I93" s="12">
        <v>0</v>
      </c>
      <c r="J93" s="13">
        <f t="shared" si="15"/>
        <v>0</v>
      </c>
      <c r="K93" s="1">
        <v>656345.3330000001</v>
      </c>
      <c r="L93" s="1">
        <v>0</v>
      </c>
      <c r="M93" s="8">
        <f t="shared" si="16"/>
        <v>0</v>
      </c>
      <c r="N93" s="12">
        <v>706515.2224999998</v>
      </c>
      <c r="O93" s="12">
        <v>0</v>
      </c>
      <c r="P93" s="13">
        <f t="shared" si="17"/>
        <v>0</v>
      </c>
      <c r="Q93" s="1">
        <v>667703.17099999974</v>
      </c>
      <c r="R93" s="1">
        <v>22</v>
      </c>
      <c r="S93" s="8">
        <f t="shared" si="18"/>
        <v>3.2948772681506421E-5</v>
      </c>
      <c r="T93" s="12">
        <v>496238.54550000012</v>
      </c>
      <c r="U93" s="12">
        <v>91</v>
      </c>
      <c r="V93" s="13">
        <f t="shared" si="19"/>
        <v>1.8337954764942777E-4</v>
      </c>
      <c r="W93" s="1">
        <v>278130.85250000004</v>
      </c>
      <c r="X93" s="1">
        <v>223</v>
      </c>
      <c r="Y93" s="8">
        <f t="shared" si="20"/>
        <v>8.0178088117714296E-4</v>
      </c>
      <c r="Z93" s="12">
        <v>148960.75799999997</v>
      </c>
      <c r="AA93" s="12">
        <v>392</v>
      </c>
      <c r="AB93" s="13">
        <f t="shared" si="21"/>
        <v>2.6315655563460549E-3</v>
      </c>
      <c r="AC93" s="1">
        <v>108187.29200000002</v>
      </c>
      <c r="AD93">
        <v>557</v>
      </c>
      <c r="AE93" s="8">
        <f t="shared" si="22"/>
        <v>5.1484789914142586E-3</v>
      </c>
      <c r="AF93" s="9">
        <v>1172</v>
      </c>
      <c r="AG93" s="9">
        <v>9411980</v>
      </c>
      <c r="AH93" s="40">
        <f t="shared" si="23"/>
        <v>2.1895127839453746E-3</v>
      </c>
      <c r="AI93" s="14">
        <f>IFERROR(VLOOKUP(A93,CDC_Visits_Integrated!$A$2:$D$501,2,FALSE),"NULL")</f>
        <v>18992</v>
      </c>
      <c r="AJ93" s="14">
        <f>IFERROR(VLOOKUP(A93,CDC_Visits_Integrated!$A$2:$D$501,3,FALSE),"NULL")</f>
        <v>802</v>
      </c>
      <c r="AK93" s="14">
        <f>IFERROR(VLOOKUP(A93,CDC_Visits_Integrated!$A$2:$D$501,4,FALSE),"NULL")</f>
        <v>491988</v>
      </c>
      <c r="AL93" s="1">
        <f t="shared" si="24"/>
        <v>613.45137157107229</v>
      </c>
      <c r="AM93" s="8">
        <f t="shared" si="25"/>
        <v>3.860256754229778E-2</v>
      </c>
    </row>
    <row r="94" spans="1:39" x14ac:dyDescent="0.25">
      <c r="A94" t="s">
        <v>96</v>
      </c>
      <c r="B94" s="12">
        <v>679333.37300000002</v>
      </c>
      <c r="C94" s="12">
        <v>0</v>
      </c>
      <c r="D94" s="13">
        <f t="shared" si="13"/>
        <v>0</v>
      </c>
      <c r="E94" s="1">
        <v>675869.13000000012</v>
      </c>
      <c r="F94" s="1">
        <v>0</v>
      </c>
      <c r="G94" s="8">
        <f t="shared" si="14"/>
        <v>0</v>
      </c>
      <c r="H94" s="12">
        <v>684300.23300000012</v>
      </c>
      <c r="I94" s="12">
        <v>0</v>
      </c>
      <c r="J94" s="13">
        <f t="shared" si="15"/>
        <v>0</v>
      </c>
      <c r="K94" s="1">
        <v>655403.69249999966</v>
      </c>
      <c r="L94" s="1">
        <v>0</v>
      </c>
      <c r="M94" s="8">
        <f t="shared" si="16"/>
        <v>0</v>
      </c>
      <c r="N94" s="12">
        <v>697258.45799999987</v>
      </c>
      <c r="O94" s="12">
        <v>0</v>
      </c>
      <c r="P94" s="13">
        <f t="shared" si="17"/>
        <v>0</v>
      </c>
      <c r="Q94" s="1">
        <v>673120.23200000008</v>
      </c>
      <c r="R94" s="1">
        <v>12</v>
      </c>
      <c r="S94" s="8">
        <f t="shared" si="18"/>
        <v>1.7827424328555912E-5</v>
      </c>
      <c r="T94" s="12">
        <v>509602.77850000001</v>
      </c>
      <c r="U94" s="12">
        <v>130</v>
      </c>
      <c r="V94" s="13">
        <f t="shared" si="19"/>
        <v>2.5510064992708824E-4</v>
      </c>
      <c r="W94" s="1">
        <v>287274.13099999994</v>
      </c>
      <c r="X94" s="1">
        <v>253</v>
      </c>
      <c r="Y94" s="8">
        <f t="shared" si="20"/>
        <v>8.8069189912543867E-4</v>
      </c>
      <c r="Z94" s="12">
        <v>150924.88400000002</v>
      </c>
      <c r="AA94" s="12">
        <v>376</v>
      </c>
      <c r="AB94" s="13">
        <f t="shared" si="21"/>
        <v>2.4913055424312927E-3</v>
      </c>
      <c r="AC94" s="1">
        <v>109612.06999999998</v>
      </c>
      <c r="AD94">
        <v>544</v>
      </c>
      <c r="AE94" s="8">
        <f t="shared" si="22"/>
        <v>4.9629570904007204E-3</v>
      </c>
      <c r="AF94" s="9">
        <v>1173</v>
      </c>
      <c r="AG94" s="9">
        <v>9455367</v>
      </c>
      <c r="AH94" s="40">
        <f t="shared" si="23"/>
        <v>2.1412491132778012E-3</v>
      </c>
      <c r="AI94" s="14">
        <f>IFERROR(VLOOKUP(A94,CDC_Visits_Integrated!$A$2:$D$501,2,FALSE),"NULL")</f>
        <v>33476</v>
      </c>
      <c r="AJ94" s="14">
        <f>IFERROR(VLOOKUP(A94,CDC_Visits_Integrated!$A$2:$D$501,3,FALSE),"NULL")</f>
        <v>2757</v>
      </c>
      <c r="AK94" s="14">
        <f>IFERROR(VLOOKUP(A94,CDC_Visits_Integrated!$A$2:$D$501,4,FALSE),"NULL")</f>
        <v>1702789</v>
      </c>
      <c r="AL94" s="1">
        <f t="shared" si="24"/>
        <v>617.62386652158148</v>
      </c>
      <c r="AM94" s="8">
        <f t="shared" si="25"/>
        <v>1.9659511542534043E-2</v>
      </c>
    </row>
    <row r="95" spans="1:39" x14ac:dyDescent="0.25">
      <c r="A95" t="s">
        <v>97</v>
      </c>
      <c r="B95" s="12">
        <v>668779.0199999999</v>
      </c>
      <c r="C95" s="12">
        <v>0</v>
      </c>
      <c r="D95" s="13">
        <f t="shared" si="13"/>
        <v>0</v>
      </c>
      <c r="E95" s="1">
        <v>674934.12750000006</v>
      </c>
      <c r="F95" s="1">
        <v>0</v>
      </c>
      <c r="G95" s="8">
        <f t="shared" si="14"/>
        <v>0</v>
      </c>
      <c r="H95" s="12">
        <v>682281.34550000005</v>
      </c>
      <c r="I95" s="12">
        <v>0</v>
      </c>
      <c r="J95" s="13">
        <f t="shared" si="15"/>
        <v>0</v>
      </c>
      <c r="K95" s="1">
        <v>654042.09000000008</v>
      </c>
      <c r="L95" s="1">
        <v>0</v>
      </c>
      <c r="M95" s="8">
        <f t="shared" si="16"/>
        <v>0</v>
      </c>
      <c r="N95" s="12">
        <v>686577.87100000004</v>
      </c>
      <c r="O95" s="12">
        <v>0</v>
      </c>
      <c r="P95" s="13">
        <f t="shared" si="17"/>
        <v>0</v>
      </c>
      <c r="Q95" s="1">
        <v>672585.44900000037</v>
      </c>
      <c r="R95" s="1">
        <v>13</v>
      </c>
      <c r="S95" s="8">
        <f t="shared" si="18"/>
        <v>1.932839911914299E-5</v>
      </c>
      <c r="T95" s="12">
        <v>519726.13649999996</v>
      </c>
      <c r="U95" s="12">
        <v>109</v>
      </c>
      <c r="V95" s="13">
        <f t="shared" si="19"/>
        <v>2.0972583894672E-4</v>
      </c>
      <c r="W95" s="1">
        <v>296497.46550000011</v>
      </c>
      <c r="X95" s="1">
        <v>156</v>
      </c>
      <c r="Y95" s="8">
        <f t="shared" si="20"/>
        <v>5.2614277743294891E-4</v>
      </c>
      <c r="Z95" s="12">
        <v>151506.28900000005</v>
      </c>
      <c r="AA95" s="12">
        <v>419</v>
      </c>
      <c r="AB95" s="13">
        <f t="shared" si="21"/>
        <v>2.7655617648980886E-3</v>
      </c>
      <c r="AC95" s="1">
        <v>112049.675</v>
      </c>
      <c r="AD95">
        <v>533</v>
      </c>
      <c r="AE95" s="8">
        <f t="shared" si="22"/>
        <v>4.7568187948782538E-3</v>
      </c>
      <c r="AF95" s="9">
        <v>1108</v>
      </c>
      <c r="AG95" s="9">
        <v>9452262</v>
      </c>
      <c r="AH95" s="40">
        <f t="shared" si="23"/>
        <v>1.9783826714340289E-3</v>
      </c>
      <c r="AI95" s="14">
        <f>IFERROR(VLOOKUP(A95,CDC_Visits_Integrated!$A$2:$D$501,2,FALSE),"NULL")</f>
        <v>26914</v>
      </c>
      <c r="AJ95" s="14">
        <f>IFERROR(VLOOKUP(A95,CDC_Visits_Integrated!$A$2:$D$501,3,FALSE),"NULL")</f>
        <v>2305</v>
      </c>
      <c r="AK95" s="14">
        <f>IFERROR(VLOOKUP(A95,CDC_Visits_Integrated!$A$2:$D$501,4,FALSE),"NULL")</f>
        <v>1570495</v>
      </c>
      <c r="AL95" s="1">
        <f t="shared" si="24"/>
        <v>681.34273318872022</v>
      </c>
      <c r="AM95" s="8">
        <f t="shared" si="25"/>
        <v>1.7137272006596645E-2</v>
      </c>
    </row>
    <row r="96" spans="1:39" x14ac:dyDescent="0.25">
      <c r="A96" t="s">
        <v>98</v>
      </c>
      <c r="B96" s="12">
        <v>664131.05300000019</v>
      </c>
      <c r="C96" s="12">
        <v>0</v>
      </c>
      <c r="D96" s="13">
        <f t="shared" si="13"/>
        <v>0</v>
      </c>
      <c r="E96" s="1">
        <v>684775.92550000013</v>
      </c>
      <c r="F96" s="1">
        <v>0</v>
      </c>
      <c r="G96" s="8">
        <f t="shared" si="14"/>
        <v>0</v>
      </c>
      <c r="H96" s="12">
        <v>692200.66050000023</v>
      </c>
      <c r="I96" s="12">
        <v>0</v>
      </c>
      <c r="J96" s="13">
        <f t="shared" si="15"/>
        <v>0</v>
      </c>
      <c r="K96" s="1">
        <v>656253.52000000025</v>
      </c>
      <c r="L96" s="1">
        <v>0</v>
      </c>
      <c r="M96" s="8">
        <f t="shared" si="16"/>
        <v>0</v>
      </c>
      <c r="N96" s="12">
        <v>680240.16049999977</v>
      </c>
      <c r="O96" s="12">
        <v>17</v>
      </c>
      <c r="P96" s="13">
        <f t="shared" si="17"/>
        <v>2.4991173687105475E-5</v>
      </c>
      <c r="Q96" s="1">
        <v>679820.75299999968</v>
      </c>
      <c r="R96" s="1">
        <v>42</v>
      </c>
      <c r="S96" s="8">
        <f t="shared" si="18"/>
        <v>6.1780991260794918E-5</v>
      </c>
      <c r="T96" s="12">
        <v>538218.12599999993</v>
      </c>
      <c r="U96" s="12">
        <v>113</v>
      </c>
      <c r="V96" s="13">
        <f t="shared" si="19"/>
        <v>2.0995205204218635E-4</v>
      </c>
      <c r="W96" s="1">
        <v>316278.70099999988</v>
      </c>
      <c r="X96" s="1">
        <v>222</v>
      </c>
      <c r="Y96" s="8">
        <f t="shared" si="20"/>
        <v>7.0191258310498775E-4</v>
      </c>
      <c r="Z96" s="12">
        <v>157274.52899999995</v>
      </c>
      <c r="AA96" s="12">
        <v>398</v>
      </c>
      <c r="AB96" s="13">
        <f t="shared" si="21"/>
        <v>2.5306068473427133E-3</v>
      </c>
      <c r="AC96" s="1">
        <v>116858.79200000004</v>
      </c>
      <c r="AD96">
        <v>531</v>
      </c>
      <c r="AE96" s="8">
        <f t="shared" si="22"/>
        <v>4.5439456536569348E-3</v>
      </c>
      <c r="AF96" s="9">
        <v>1151</v>
      </c>
      <c r="AG96" s="9">
        <v>9590792</v>
      </c>
      <c r="AH96" s="40">
        <f t="shared" si="23"/>
        <v>1.9494860489138214E-3</v>
      </c>
      <c r="AI96" s="14">
        <f>IFERROR(VLOOKUP(A96,CDC_Visits_Integrated!$A$2:$D$501,2,FALSE),"NULL")</f>
        <v>22001</v>
      </c>
      <c r="AJ96" s="14">
        <f>IFERROR(VLOOKUP(A96,CDC_Visits_Integrated!$A$2:$D$501,3,FALSE),"NULL")</f>
        <v>1910</v>
      </c>
      <c r="AK96" s="14">
        <f>IFERROR(VLOOKUP(A96,CDC_Visits_Integrated!$A$2:$D$501,4,FALSE),"NULL")</f>
        <v>1514663</v>
      </c>
      <c r="AL96" s="1">
        <f t="shared" si="24"/>
        <v>793.01727748691098</v>
      </c>
      <c r="AM96" s="8">
        <f t="shared" si="25"/>
        <v>1.4525343261174268E-2</v>
      </c>
    </row>
    <row r="97" spans="1:39" x14ac:dyDescent="0.25">
      <c r="A97" t="s">
        <v>99</v>
      </c>
      <c r="B97" s="12">
        <v>645999.88000000024</v>
      </c>
      <c r="C97" s="12">
        <v>0</v>
      </c>
      <c r="D97" s="13">
        <f t="shared" si="13"/>
        <v>0</v>
      </c>
      <c r="E97" s="1">
        <v>673744.64899999986</v>
      </c>
      <c r="F97" s="1">
        <v>0</v>
      </c>
      <c r="G97" s="8">
        <f t="shared" si="14"/>
        <v>0</v>
      </c>
      <c r="H97" s="12">
        <v>682947.24600000028</v>
      </c>
      <c r="I97" s="12">
        <v>0</v>
      </c>
      <c r="J97" s="13">
        <f t="shared" si="15"/>
        <v>0</v>
      </c>
      <c r="K97" s="1">
        <v>653416.26249999995</v>
      </c>
      <c r="L97" s="1">
        <v>0</v>
      </c>
      <c r="M97" s="8">
        <f t="shared" si="16"/>
        <v>0</v>
      </c>
      <c r="N97" s="12">
        <v>666199.90549999988</v>
      </c>
      <c r="O97" s="12">
        <v>14</v>
      </c>
      <c r="P97" s="13">
        <f t="shared" si="17"/>
        <v>2.1014713278130301E-5</v>
      </c>
      <c r="Q97" s="1">
        <v>667563.28850000002</v>
      </c>
      <c r="R97" s="1">
        <v>47</v>
      </c>
      <c r="S97" s="8">
        <f t="shared" si="18"/>
        <v>7.0405309593354006E-5</v>
      </c>
      <c r="T97" s="12">
        <v>537646.65700000001</v>
      </c>
      <c r="U97" s="12">
        <v>187</v>
      </c>
      <c r="V97" s="13">
        <f t="shared" si="19"/>
        <v>3.4781207613832516E-4</v>
      </c>
      <c r="W97" s="1">
        <v>320465.24400000001</v>
      </c>
      <c r="X97" s="1">
        <v>257</v>
      </c>
      <c r="Y97" s="8">
        <f t="shared" si="20"/>
        <v>8.0195904177365331E-4</v>
      </c>
      <c r="Z97" s="12">
        <v>155922.31099999999</v>
      </c>
      <c r="AA97" s="12">
        <v>348</v>
      </c>
      <c r="AB97" s="13">
        <f t="shared" si="21"/>
        <v>2.231880721675553E-3</v>
      </c>
      <c r="AC97" s="1">
        <v>113925.14099999995</v>
      </c>
      <c r="AD97">
        <v>528</v>
      </c>
      <c r="AE97" s="8">
        <f t="shared" si="22"/>
        <v>4.6346223086965524E-3</v>
      </c>
      <c r="AF97" s="9">
        <v>1133</v>
      </c>
      <c r="AG97" s="9">
        <v>9478952</v>
      </c>
      <c r="AH97" s="40">
        <f t="shared" si="23"/>
        <v>1.919321755532766E-3</v>
      </c>
      <c r="AI97" s="14">
        <f>IFERROR(VLOOKUP(A97,CDC_Visits_Integrated!$A$2:$D$501,2,FALSE),"NULL")</f>
        <v>15117</v>
      </c>
      <c r="AJ97" s="14">
        <f>IFERROR(VLOOKUP(A97,CDC_Visits_Integrated!$A$2:$D$501,3,FALSE),"NULL")</f>
        <v>1636</v>
      </c>
      <c r="AK97" s="14">
        <f>IFERROR(VLOOKUP(A97,CDC_Visits_Integrated!$A$2:$D$501,4,FALSE),"NULL")</f>
        <v>1186250</v>
      </c>
      <c r="AL97" s="1">
        <f t="shared" si="24"/>
        <v>725.0916870415648</v>
      </c>
      <c r="AM97" s="8">
        <f t="shared" si="25"/>
        <v>1.2743519494204426E-2</v>
      </c>
    </row>
    <row r="98" spans="1:39" x14ac:dyDescent="0.25">
      <c r="A98" t="s">
        <v>100</v>
      </c>
      <c r="B98" s="12">
        <v>642174.48999999987</v>
      </c>
      <c r="C98" s="12">
        <v>0</v>
      </c>
      <c r="D98" s="13">
        <f t="shared" si="13"/>
        <v>0</v>
      </c>
      <c r="E98" s="1">
        <v>679812.7174999998</v>
      </c>
      <c r="F98" s="1">
        <v>0</v>
      </c>
      <c r="G98" s="8">
        <f t="shared" si="14"/>
        <v>0</v>
      </c>
      <c r="H98" s="12">
        <v>689523.86349999951</v>
      </c>
      <c r="I98" s="12">
        <v>0</v>
      </c>
      <c r="J98" s="13">
        <f t="shared" si="15"/>
        <v>0</v>
      </c>
      <c r="K98" s="1">
        <v>661195.44349999982</v>
      </c>
      <c r="L98" s="1">
        <v>0</v>
      </c>
      <c r="M98" s="8">
        <f t="shared" si="16"/>
        <v>0</v>
      </c>
      <c r="N98" s="12">
        <v>667337.1174999997</v>
      </c>
      <c r="O98" s="12">
        <v>0</v>
      </c>
      <c r="P98" s="13">
        <f t="shared" si="17"/>
        <v>0</v>
      </c>
      <c r="Q98" s="1">
        <v>674206.39049999998</v>
      </c>
      <c r="R98" s="1">
        <v>11</v>
      </c>
      <c r="S98" s="8">
        <f t="shared" si="18"/>
        <v>1.6315478694650551E-5</v>
      </c>
      <c r="T98" s="12">
        <v>557356.35000000009</v>
      </c>
      <c r="U98" s="12">
        <v>162</v>
      </c>
      <c r="V98" s="13">
        <f t="shared" si="19"/>
        <v>2.9065785291582303E-4</v>
      </c>
      <c r="W98" s="1">
        <v>343694.16300000006</v>
      </c>
      <c r="X98" s="1">
        <v>241</v>
      </c>
      <c r="Y98" s="8">
        <f t="shared" si="20"/>
        <v>7.0120480923035046E-4</v>
      </c>
      <c r="Z98" s="12">
        <v>163080.6509999999</v>
      </c>
      <c r="AA98" s="12">
        <v>419</v>
      </c>
      <c r="AB98" s="13">
        <f t="shared" si="21"/>
        <v>2.5692808891227708E-3</v>
      </c>
      <c r="AC98" s="1">
        <v>117757.39100000003</v>
      </c>
      <c r="AD98">
        <v>499</v>
      </c>
      <c r="AE98" s="8">
        <f t="shared" si="22"/>
        <v>4.237525948583557E-3</v>
      </c>
      <c r="AF98" s="9">
        <v>1159</v>
      </c>
      <c r="AG98" s="9">
        <v>9631395</v>
      </c>
      <c r="AH98" s="40">
        <f t="shared" si="23"/>
        <v>1.8557890061089806E-3</v>
      </c>
      <c r="AI98" s="14">
        <f>IFERROR(VLOOKUP(A98,CDC_Visits_Integrated!$A$2:$D$501,2,FALSE),"NULL")</f>
        <v>18685</v>
      </c>
      <c r="AJ98" s="14">
        <f>IFERROR(VLOOKUP(A98,CDC_Visits_Integrated!$A$2:$D$501,3,FALSE),"NULL")</f>
        <v>1524</v>
      </c>
      <c r="AK98" s="14">
        <f>IFERROR(VLOOKUP(A98,CDC_Visits_Integrated!$A$2:$D$501,4,FALSE),"NULL")</f>
        <v>1393210</v>
      </c>
      <c r="AL98" s="1">
        <f t="shared" si="24"/>
        <v>914.17979002624668</v>
      </c>
      <c r="AM98" s="8">
        <f t="shared" si="25"/>
        <v>1.3411474221402373E-2</v>
      </c>
    </row>
    <row r="99" spans="1:39" x14ac:dyDescent="0.25">
      <c r="A99" t="s">
        <v>101</v>
      </c>
      <c r="B99" s="12">
        <v>632313.38799999945</v>
      </c>
      <c r="C99" s="12">
        <v>0</v>
      </c>
      <c r="D99" s="13">
        <f t="shared" si="13"/>
        <v>0</v>
      </c>
      <c r="E99" s="1">
        <v>672957.79300000018</v>
      </c>
      <c r="F99" s="1">
        <v>0</v>
      </c>
      <c r="G99" s="8">
        <f t="shared" si="14"/>
        <v>0</v>
      </c>
      <c r="H99" s="12">
        <v>681619.29350000015</v>
      </c>
      <c r="I99" s="12">
        <v>0</v>
      </c>
      <c r="J99" s="13">
        <f t="shared" si="15"/>
        <v>0</v>
      </c>
      <c r="K99" s="1">
        <v>658622.46099999954</v>
      </c>
      <c r="L99" s="1">
        <v>0</v>
      </c>
      <c r="M99" s="8">
        <f t="shared" si="16"/>
        <v>0</v>
      </c>
      <c r="N99" s="12">
        <v>655148.87250000006</v>
      </c>
      <c r="O99" s="12">
        <v>0</v>
      </c>
      <c r="P99" s="13">
        <f t="shared" si="17"/>
        <v>0</v>
      </c>
      <c r="Q99" s="1">
        <v>665231.28950000019</v>
      </c>
      <c r="R99" s="1">
        <v>10</v>
      </c>
      <c r="S99" s="8">
        <f t="shared" si="18"/>
        <v>1.5032365671669142E-5</v>
      </c>
      <c r="T99" s="12">
        <v>557517.25750000007</v>
      </c>
      <c r="U99" s="12">
        <v>192</v>
      </c>
      <c r="V99" s="13">
        <f t="shared" si="19"/>
        <v>3.4438395837459792E-4</v>
      </c>
      <c r="W99" s="1">
        <v>355041.50749999989</v>
      </c>
      <c r="X99" s="1">
        <v>266</v>
      </c>
      <c r="Y99" s="8">
        <f t="shared" si="20"/>
        <v>7.4920817532862717E-4</v>
      </c>
      <c r="Z99" s="12">
        <v>164704.0595</v>
      </c>
      <c r="AA99" s="12">
        <v>351</v>
      </c>
      <c r="AB99" s="13">
        <f t="shared" si="21"/>
        <v>2.1310950140849441E-3</v>
      </c>
      <c r="AC99" s="1">
        <v>118974.02500000007</v>
      </c>
      <c r="AD99">
        <v>451</v>
      </c>
      <c r="AE99" s="8">
        <f t="shared" si="22"/>
        <v>3.7907433996622352E-3</v>
      </c>
      <c r="AF99" s="9">
        <v>1068</v>
      </c>
      <c r="AG99" s="9">
        <v>9574997</v>
      </c>
      <c r="AH99" s="40">
        <f t="shared" si="23"/>
        <v>1.6720952564736734E-3</v>
      </c>
      <c r="AI99" s="14">
        <f>IFERROR(VLOOKUP(A99,CDC_Visits_Integrated!$A$2:$D$501,2,FALSE),"NULL")</f>
        <v>43742</v>
      </c>
      <c r="AJ99" s="14">
        <f>IFERROR(VLOOKUP(A99,CDC_Visits_Integrated!$A$2:$D$501,3,FALSE),"NULL")</f>
        <v>1870</v>
      </c>
      <c r="AK99" s="14">
        <f>IFERROR(VLOOKUP(A99,CDC_Visits_Integrated!$A$2:$D$501,4,FALSE),"NULL")</f>
        <v>2069227</v>
      </c>
      <c r="AL99" s="1">
        <f t="shared" si="24"/>
        <v>1106.5385026737968</v>
      </c>
      <c r="AM99" s="8">
        <f t="shared" si="25"/>
        <v>2.113929501209872E-2</v>
      </c>
    </row>
    <row r="100" spans="1:39" x14ac:dyDescent="0.25">
      <c r="A100" t="s">
        <v>102</v>
      </c>
      <c r="B100" s="12">
        <v>617683</v>
      </c>
      <c r="C100" s="12">
        <v>0</v>
      </c>
      <c r="D100" s="13">
        <f t="shared" si="13"/>
        <v>0</v>
      </c>
      <c r="E100" s="1">
        <v>663851</v>
      </c>
      <c r="F100" s="1">
        <v>0</v>
      </c>
      <c r="G100" s="8">
        <f t="shared" si="14"/>
        <v>0</v>
      </c>
      <c r="H100" s="12">
        <v>675220.5</v>
      </c>
      <c r="I100" s="12">
        <v>0</v>
      </c>
      <c r="J100" s="13">
        <f t="shared" si="15"/>
        <v>0</v>
      </c>
      <c r="K100" s="1">
        <v>660782.5</v>
      </c>
      <c r="L100" s="1">
        <v>0</v>
      </c>
      <c r="M100" s="8">
        <f t="shared" si="16"/>
        <v>0</v>
      </c>
      <c r="N100" s="12">
        <v>649149.5</v>
      </c>
      <c r="O100" s="12">
        <v>0</v>
      </c>
      <c r="P100" s="13">
        <f t="shared" si="17"/>
        <v>0</v>
      </c>
      <c r="Q100" s="1">
        <v>662901.5</v>
      </c>
      <c r="R100" s="1">
        <v>20</v>
      </c>
      <c r="S100" s="8">
        <f t="shared" si="18"/>
        <v>3.0170394847499969E-5</v>
      </c>
      <c r="T100" s="12">
        <v>567748</v>
      </c>
      <c r="U100" s="12">
        <v>149</v>
      </c>
      <c r="V100" s="13">
        <f t="shared" si="19"/>
        <v>2.6244037847777534E-4</v>
      </c>
      <c r="W100" s="1">
        <v>372428</v>
      </c>
      <c r="X100" s="1">
        <v>274</v>
      </c>
      <c r="Y100" s="8">
        <f t="shared" si="20"/>
        <v>7.3571267466463321E-4</v>
      </c>
      <c r="Z100" s="12">
        <v>170610.5</v>
      </c>
      <c r="AA100" s="12">
        <v>391</v>
      </c>
      <c r="AB100" s="13">
        <f t="shared" si="21"/>
        <v>2.2917698500385382E-3</v>
      </c>
      <c r="AC100" s="1">
        <v>119554</v>
      </c>
      <c r="AD100">
        <v>452</v>
      </c>
      <c r="AE100" s="8">
        <f t="shared" si="22"/>
        <v>3.780718336483932E-3</v>
      </c>
      <c r="AF100" s="9">
        <v>1117</v>
      </c>
      <c r="AG100" s="9">
        <v>9582620</v>
      </c>
      <c r="AH100" s="40">
        <f t="shared" si="23"/>
        <v>1.6858023596705365E-3</v>
      </c>
      <c r="AI100" s="14">
        <f>IFERROR(VLOOKUP(A100,CDC_Visits_Integrated!$A$2:$D$501,2,FALSE),"NULL")</f>
        <v>72183</v>
      </c>
      <c r="AJ100" s="14">
        <f>IFERROR(VLOOKUP(A100,CDC_Visits_Integrated!$A$2:$D$501,3,FALSE),"NULL")</f>
        <v>2682</v>
      </c>
      <c r="AK100" s="14">
        <f>IFERROR(VLOOKUP(A100,CDC_Visits_Integrated!$A$2:$D$501,4,FALSE),"NULL")</f>
        <v>2609650</v>
      </c>
      <c r="AL100" s="1">
        <f t="shared" si="24"/>
        <v>973.02386278896347</v>
      </c>
      <c r="AM100" s="8">
        <f t="shared" si="25"/>
        <v>2.766003103864503E-2</v>
      </c>
    </row>
    <row r="101" spans="1:39" x14ac:dyDescent="0.25">
      <c r="A101" t="s">
        <v>103</v>
      </c>
      <c r="B101" s="12">
        <v>86680.740999999995</v>
      </c>
      <c r="C101" s="12">
        <v>0</v>
      </c>
      <c r="D101" s="13">
        <f t="shared" si="13"/>
        <v>0</v>
      </c>
      <c r="E101" s="1">
        <v>77023.583499999993</v>
      </c>
      <c r="F101" s="1">
        <v>0</v>
      </c>
      <c r="G101" s="8">
        <f t="shared" si="14"/>
        <v>0</v>
      </c>
      <c r="H101" s="12">
        <v>87366.582500000004</v>
      </c>
      <c r="I101" s="12">
        <v>0</v>
      </c>
      <c r="J101" s="13">
        <f t="shared" si="15"/>
        <v>0</v>
      </c>
      <c r="K101" s="1">
        <v>91755.928500000009</v>
      </c>
      <c r="L101" s="1">
        <v>0</v>
      </c>
      <c r="M101" s="8">
        <f t="shared" si="16"/>
        <v>0</v>
      </c>
      <c r="N101" s="12">
        <v>87850.353999999992</v>
      </c>
      <c r="O101" s="12">
        <v>0</v>
      </c>
      <c r="P101" s="13">
        <f t="shared" si="17"/>
        <v>0</v>
      </c>
      <c r="Q101" s="1">
        <v>90029.113500000007</v>
      </c>
      <c r="R101" s="1">
        <v>0</v>
      </c>
      <c r="S101" s="8">
        <f t="shared" si="18"/>
        <v>0</v>
      </c>
      <c r="T101" s="12">
        <v>73507.481</v>
      </c>
      <c r="U101" s="12">
        <v>0</v>
      </c>
      <c r="V101" s="13">
        <f t="shared" si="19"/>
        <v>0</v>
      </c>
      <c r="W101" s="1">
        <v>43453.002500000002</v>
      </c>
      <c r="X101" s="1">
        <v>0</v>
      </c>
      <c r="Y101" s="8">
        <f t="shared" si="20"/>
        <v>0</v>
      </c>
      <c r="Z101" s="12">
        <v>33923.572</v>
      </c>
      <c r="AA101" s="12">
        <v>0</v>
      </c>
      <c r="AB101" s="13">
        <f t="shared" si="21"/>
        <v>0</v>
      </c>
      <c r="AC101" s="1">
        <v>25893.421000000002</v>
      </c>
      <c r="AD101">
        <v>105</v>
      </c>
      <c r="AE101" s="8">
        <f t="shared" si="22"/>
        <v>4.0550841080442789E-3</v>
      </c>
      <c r="AF101" s="9">
        <v>105</v>
      </c>
      <c r="AG101" s="9">
        <v>1280241</v>
      </c>
      <c r="AH101" s="40">
        <f t="shared" si="23"/>
        <v>1.0167522472681815E-3</v>
      </c>
      <c r="AI101" s="14" t="str">
        <f>IFERROR(VLOOKUP(A101,CDC_Visits_Integrated!$A$2:$D$501,2,FALSE),"NULL")</f>
        <v>NULL</v>
      </c>
      <c r="AJ101" s="14" t="str">
        <f>IFERROR(VLOOKUP(A101,CDC_Visits_Integrated!$A$2:$D$501,3,FALSE),"NULL")</f>
        <v>NULL</v>
      </c>
      <c r="AK101" s="14" t="str">
        <f>IFERROR(VLOOKUP(A101,CDC_Visits_Integrated!$A$2:$D$501,4,FALSE),"NULL")</f>
        <v>NULL</v>
      </c>
      <c r="AL101" s="1" t="str">
        <f t="shared" si="24"/>
        <v>NULL</v>
      </c>
      <c r="AM101" s="8" t="str">
        <f t="shared" si="25"/>
        <v>NULL</v>
      </c>
    </row>
    <row r="102" spans="1:39" x14ac:dyDescent="0.25">
      <c r="A102" t="s">
        <v>104</v>
      </c>
      <c r="B102" s="12">
        <v>86252.421000000002</v>
      </c>
      <c r="C102" s="12">
        <v>0</v>
      </c>
      <c r="D102" s="13">
        <f t="shared" si="13"/>
        <v>0</v>
      </c>
      <c r="E102" s="1">
        <v>81087.603499999997</v>
      </c>
      <c r="F102" s="1">
        <v>0</v>
      </c>
      <c r="G102" s="8">
        <f t="shared" si="14"/>
        <v>0</v>
      </c>
      <c r="H102" s="12">
        <v>90470.723499999993</v>
      </c>
      <c r="I102" s="12">
        <v>0</v>
      </c>
      <c r="J102" s="13">
        <f t="shared" si="15"/>
        <v>0</v>
      </c>
      <c r="K102" s="1">
        <v>89893.653000000006</v>
      </c>
      <c r="L102" s="1">
        <v>0</v>
      </c>
      <c r="M102" s="8">
        <f t="shared" si="16"/>
        <v>0</v>
      </c>
      <c r="N102" s="12">
        <v>89569.884500000015</v>
      </c>
      <c r="O102" s="12">
        <v>0</v>
      </c>
      <c r="P102" s="13">
        <f t="shared" si="17"/>
        <v>0</v>
      </c>
      <c r="Q102" s="1">
        <v>97143.051500000001</v>
      </c>
      <c r="R102" s="1">
        <v>0</v>
      </c>
      <c r="S102" s="8">
        <f t="shared" si="18"/>
        <v>0</v>
      </c>
      <c r="T102" s="12">
        <v>82582.922500000015</v>
      </c>
      <c r="U102" s="12">
        <v>0</v>
      </c>
      <c r="V102" s="13">
        <f t="shared" si="19"/>
        <v>0</v>
      </c>
      <c r="W102" s="1">
        <v>46992.222000000002</v>
      </c>
      <c r="X102" s="1">
        <v>0</v>
      </c>
      <c r="Y102" s="8">
        <f t="shared" si="20"/>
        <v>0</v>
      </c>
      <c r="Z102" s="12">
        <v>32441.851500000001</v>
      </c>
      <c r="AA102" s="12">
        <v>22</v>
      </c>
      <c r="AB102" s="13">
        <f t="shared" si="21"/>
        <v>6.7813638811582623E-4</v>
      </c>
      <c r="AC102" s="1">
        <v>27040.289000000001</v>
      </c>
      <c r="AD102">
        <v>119</v>
      </c>
      <c r="AE102" s="8">
        <f t="shared" si="22"/>
        <v>4.4008405383537137E-3</v>
      </c>
      <c r="AF102" s="9">
        <v>141</v>
      </c>
      <c r="AG102" s="9">
        <v>1333591</v>
      </c>
      <c r="AH102" s="40">
        <f t="shared" si="23"/>
        <v>1.3242624486246631E-3</v>
      </c>
      <c r="AI102" s="14">
        <f>IFERROR(VLOOKUP(A102,CDC_Visits_Integrated!$A$2:$D$501,2,FALSE),"NULL")</f>
        <v>458</v>
      </c>
      <c r="AJ102" s="14">
        <f>IFERROR(VLOOKUP(A102,CDC_Visits_Integrated!$A$2:$D$501,3,FALSE),"NULL")</f>
        <v>233</v>
      </c>
      <c r="AK102" s="14">
        <f>IFERROR(VLOOKUP(A102,CDC_Visits_Integrated!$A$2:$D$501,4,FALSE),"NULL")</f>
        <v>27274</v>
      </c>
      <c r="AL102" s="1">
        <f t="shared" si="24"/>
        <v>117.05579399141631</v>
      </c>
      <c r="AM102" s="8">
        <f t="shared" si="25"/>
        <v>1.6792549681014887E-2</v>
      </c>
    </row>
    <row r="103" spans="1:39" x14ac:dyDescent="0.25">
      <c r="A103" t="s">
        <v>105</v>
      </c>
      <c r="B103" s="12">
        <v>87273.002000000008</v>
      </c>
      <c r="C103" s="12">
        <v>0</v>
      </c>
      <c r="D103" s="13">
        <f t="shared" si="13"/>
        <v>0</v>
      </c>
      <c r="E103" s="1">
        <v>81680.840999999986</v>
      </c>
      <c r="F103" s="1">
        <v>0</v>
      </c>
      <c r="G103" s="8">
        <f t="shared" si="14"/>
        <v>0</v>
      </c>
      <c r="H103" s="12">
        <v>90914.857500000013</v>
      </c>
      <c r="I103" s="12">
        <v>0</v>
      </c>
      <c r="J103" s="13">
        <f t="shared" si="15"/>
        <v>0</v>
      </c>
      <c r="K103" s="1">
        <v>91634.930999999982</v>
      </c>
      <c r="L103" s="1">
        <v>0</v>
      </c>
      <c r="M103" s="8">
        <f t="shared" si="16"/>
        <v>0</v>
      </c>
      <c r="N103" s="12">
        <v>88838.718999999997</v>
      </c>
      <c r="O103" s="12">
        <v>0</v>
      </c>
      <c r="P103" s="13">
        <f t="shared" si="17"/>
        <v>0</v>
      </c>
      <c r="Q103" s="1">
        <v>96350.272499999992</v>
      </c>
      <c r="R103" s="1">
        <v>0</v>
      </c>
      <c r="S103" s="8">
        <f t="shared" si="18"/>
        <v>0</v>
      </c>
      <c r="T103" s="12">
        <v>85312.722500000003</v>
      </c>
      <c r="U103" s="12">
        <v>0</v>
      </c>
      <c r="V103" s="13">
        <f t="shared" si="19"/>
        <v>0</v>
      </c>
      <c r="W103" s="1">
        <v>48995.945999999996</v>
      </c>
      <c r="X103" s="1">
        <v>0</v>
      </c>
      <c r="Y103" s="8">
        <f t="shared" si="20"/>
        <v>0</v>
      </c>
      <c r="Z103" s="12">
        <v>32525.936999999998</v>
      </c>
      <c r="AA103" s="12">
        <v>11</v>
      </c>
      <c r="AB103" s="13">
        <f t="shared" si="21"/>
        <v>3.3819164072045028E-4</v>
      </c>
      <c r="AC103" s="1">
        <v>28777.923999999999</v>
      </c>
      <c r="AD103">
        <v>182</v>
      </c>
      <c r="AE103" s="8">
        <f t="shared" si="22"/>
        <v>6.3242921900829264E-3</v>
      </c>
      <c r="AF103" s="9">
        <v>193</v>
      </c>
      <c r="AG103" s="9">
        <v>1346554</v>
      </c>
      <c r="AH103" s="40">
        <f t="shared" si="23"/>
        <v>1.7497764071336952E-3</v>
      </c>
      <c r="AI103" s="14">
        <f>IFERROR(VLOOKUP(A103,CDC_Visits_Integrated!$A$2:$D$501,2,FALSE),"NULL")</f>
        <v>2793</v>
      </c>
      <c r="AJ103" s="14">
        <f>IFERROR(VLOOKUP(A103,CDC_Visits_Integrated!$A$2:$D$501,3,FALSE),"NULL")</f>
        <v>903</v>
      </c>
      <c r="AK103" s="14">
        <f>IFERROR(VLOOKUP(A103,CDC_Visits_Integrated!$A$2:$D$501,4,FALSE),"NULL")</f>
        <v>235913</v>
      </c>
      <c r="AL103" s="1">
        <f t="shared" si="24"/>
        <v>261.2547065337763</v>
      </c>
      <c r="AM103" s="8">
        <f t="shared" si="25"/>
        <v>1.1839110180447877E-2</v>
      </c>
    </row>
    <row r="104" spans="1:39" x14ac:dyDescent="0.25">
      <c r="A104" t="s">
        <v>106</v>
      </c>
      <c r="B104" s="12">
        <v>88387.760999999999</v>
      </c>
      <c r="C104" s="12">
        <v>0</v>
      </c>
      <c r="D104" s="13">
        <f t="shared" si="13"/>
        <v>0</v>
      </c>
      <c r="E104" s="1">
        <v>81581.091000000015</v>
      </c>
      <c r="F104" s="1">
        <v>0</v>
      </c>
      <c r="G104" s="8">
        <f t="shared" si="14"/>
        <v>0</v>
      </c>
      <c r="H104" s="12">
        <v>91220.857500000013</v>
      </c>
      <c r="I104" s="12">
        <v>0</v>
      </c>
      <c r="J104" s="13">
        <f t="shared" si="15"/>
        <v>0</v>
      </c>
      <c r="K104" s="1">
        <v>94305.104499999987</v>
      </c>
      <c r="L104" s="1">
        <v>0</v>
      </c>
      <c r="M104" s="8">
        <f t="shared" si="16"/>
        <v>0</v>
      </c>
      <c r="N104" s="12">
        <v>88062.338499999983</v>
      </c>
      <c r="O104" s="12">
        <v>0</v>
      </c>
      <c r="P104" s="13">
        <f t="shared" si="17"/>
        <v>0</v>
      </c>
      <c r="Q104" s="1">
        <v>95803.680000000022</v>
      </c>
      <c r="R104" s="1">
        <v>0</v>
      </c>
      <c r="S104" s="8">
        <f t="shared" si="18"/>
        <v>0</v>
      </c>
      <c r="T104" s="12">
        <v>87310.21650000001</v>
      </c>
      <c r="U104" s="12">
        <v>0</v>
      </c>
      <c r="V104" s="13">
        <f t="shared" si="19"/>
        <v>0</v>
      </c>
      <c r="W104" s="1">
        <v>51063.955000000002</v>
      </c>
      <c r="X104" s="1">
        <v>0</v>
      </c>
      <c r="Y104" s="8">
        <f t="shared" si="20"/>
        <v>0</v>
      </c>
      <c r="Z104" s="12">
        <v>31600.071</v>
      </c>
      <c r="AA104" s="12">
        <v>31</v>
      </c>
      <c r="AB104" s="13">
        <f t="shared" si="21"/>
        <v>9.8101045405878996E-4</v>
      </c>
      <c r="AC104" s="1">
        <v>31781.493000000002</v>
      </c>
      <c r="AD104">
        <v>239</v>
      </c>
      <c r="AE104" s="8">
        <f t="shared" si="22"/>
        <v>7.520099826650686E-3</v>
      </c>
      <c r="AF104" s="9">
        <v>270</v>
      </c>
      <c r="AG104" s="9">
        <v>1362730</v>
      </c>
      <c r="AH104" s="40">
        <f t="shared" si="23"/>
        <v>2.3592011496754188E-3</v>
      </c>
      <c r="AI104" s="14">
        <f>IFERROR(VLOOKUP(A104,CDC_Visits_Integrated!$A$2:$D$501,2,FALSE),"NULL")</f>
        <v>10551</v>
      </c>
      <c r="AJ104" s="14">
        <f>IFERROR(VLOOKUP(A104,CDC_Visits_Integrated!$A$2:$D$501,3,FALSE),"NULL")</f>
        <v>1090</v>
      </c>
      <c r="AK104" s="14">
        <f>IFERROR(VLOOKUP(A104,CDC_Visits_Integrated!$A$2:$D$501,4,FALSE),"NULL")</f>
        <v>644722</v>
      </c>
      <c r="AL104" s="1">
        <f t="shared" si="24"/>
        <v>591.48807339449536</v>
      </c>
      <c r="AM104" s="8">
        <f t="shared" si="25"/>
        <v>1.6365193059954524E-2</v>
      </c>
    </row>
    <row r="105" spans="1:39" x14ac:dyDescent="0.25">
      <c r="A105" t="s">
        <v>107</v>
      </c>
      <c r="B105" s="12">
        <v>88924.034</v>
      </c>
      <c r="C105" s="12">
        <v>0</v>
      </c>
      <c r="D105" s="13">
        <f t="shared" si="13"/>
        <v>0</v>
      </c>
      <c r="E105" s="1">
        <v>82935.267999999996</v>
      </c>
      <c r="F105" s="1">
        <v>0</v>
      </c>
      <c r="G105" s="8">
        <f t="shared" si="14"/>
        <v>0</v>
      </c>
      <c r="H105" s="12">
        <v>91314.158000000025</v>
      </c>
      <c r="I105" s="12">
        <v>0</v>
      </c>
      <c r="J105" s="13">
        <f t="shared" si="15"/>
        <v>0</v>
      </c>
      <c r="K105" s="1">
        <v>96317.135500000004</v>
      </c>
      <c r="L105" s="1">
        <v>0</v>
      </c>
      <c r="M105" s="8">
        <f t="shared" si="16"/>
        <v>0</v>
      </c>
      <c r="N105" s="12">
        <v>87098.070999999996</v>
      </c>
      <c r="O105" s="12">
        <v>0</v>
      </c>
      <c r="P105" s="13">
        <f t="shared" si="17"/>
        <v>0</v>
      </c>
      <c r="Q105" s="1">
        <v>94242.650999999998</v>
      </c>
      <c r="R105" s="1">
        <v>0</v>
      </c>
      <c r="S105" s="8">
        <f t="shared" si="18"/>
        <v>0</v>
      </c>
      <c r="T105" s="12">
        <v>88555.57699999999</v>
      </c>
      <c r="U105" s="12">
        <v>0</v>
      </c>
      <c r="V105" s="13">
        <f t="shared" si="19"/>
        <v>0</v>
      </c>
      <c r="W105" s="1">
        <v>53438.046500000004</v>
      </c>
      <c r="X105" s="1">
        <v>0</v>
      </c>
      <c r="Y105" s="8">
        <f t="shared" si="20"/>
        <v>0</v>
      </c>
      <c r="Z105" s="12">
        <v>31377.025500000003</v>
      </c>
      <c r="AA105" s="12">
        <v>67</v>
      </c>
      <c r="AB105" s="13">
        <f t="shared" si="21"/>
        <v>2.1353203158151492E-3</v>
      </c>
      <c r="AC105" s="1">
        <v>32578.109000000004</v>
      </c>
      <c r="AD105">
        <v>252</v>
      </c>
      <c r="AE105" s="8">
        <f t="shared" si="22"/>
        <v>7.7352555975547868E-3</v>
      </c>
      <c r="AF105" s="9">
        <v>319</v>
      </c>
      <c r="AG105" s="9">
        <v>1376298</v>
      </c>
      <c r="AH105" s="40">
        <f t="shared" si="23"/>
        <v>2.7173639668218886E-3</v>
      </c>
      <c r="AI105" s="14">
        <f>IFERROR(VLOOKUP(A105,CDC_Visits_Integrated!$A$2:$D$501,2,FALSE),"NULL")</f>
        <v>3570</v>
      </c>
      <c r="AJ105" s="14">
        <f>IFERROR(VLOOKUP(A105,CDC_Visits_Integrated!$A$2:$D$501,3,FALSE),"NULL")</f>
        <v>775</v>
      </c>
      <c r="AK105" s="14">
        <f>IFERROR(VLOOKUP(A105,CDC_Visits_Integrated!$A$2:$D$501,4,FALSE),"NULL")</f>
        <v>124600</v>
      </c>
      <c r="AL105" s="1">
        <f t="shared" si="24"/>
        <v>160.7741935483871</v>
      </c>
      <c r="AM105" s="8">
        <f t="shared" si="25"/>
        <v>2.8651685393258425E-2</v>
      </c>
    </row>
    <row r="106" spans="1:39" x14ac:dyDescent="0.25">
      <c r="A106" t="s">
        <v>108</v>
      </c>
      <c r="B106" s="12">
        <v>89518.225999999995</v>
      </c>
      <c r="C106" s="12">
        <v>0</v>
      </c>
      <c r="D106" s="13">
        <f t="shared" si="13"/>
        <v>0</v>
      </c>
      <c r="E106" s="1">
        <v>84001.062000000005</v>
      </c>
      <c r="F106" s="1">
        <v>0</v>
      </c>
      <c r="G106" s="8">
        <f t="shared" si="14"/>
        <v>0</v>
      </c>
      <c r="H106" s="12">
        <v>93038.91</v>
      </c>
      <c r="I106" s="12">
        <v>0</v>
      </c>
      <c r="J106" s="13">
        <f t="shared" si="15"/>
        <v>0</v>
      </c>
      <c r="K106" s="1">
        <v>99560.7</v>
      </c>
      <c r="L106" s="1">
        <v>0</v>
      </c>
      <c r="M106" s="8">
        <f t="shared" si="16"/>
        <v>0</v>
      </c>
      <c r="N106" s="12">
        <v>87140.142999999996</v>
      </c>
      <c r="O106" s="12">
        <v>0</v>
      </c>
      <c r="P106" s="13">
        <f t="shared" si="17"/>
        <v>0</v>
      </c>
      <c r="Q106" s="1">
        <v>92170.947499999995</v>
      </c>
      <c r="R106" s="1">
        <v>0</v>
      </c>
      <c r="S106" s="8">
        <f t="shared" si="18"/>
        <v>0</v>
      </c>
      <c r="T106" s="12">
        <v>88602.116999999998</v>
      </c>
      <c r="U106" s="12">
        <v>0</v>
      </c>
      <c r="V106" s="13">
        <f t="shared" si="19"/>
        <v>0</v>
      </c>
      <c r="W106" s="1">
        <v>56456.241500000004</v>
      </c>
      <c r="X106" s="1">
        <v>0</v>
      </c>
      <c r="Y106" s="8">
        <f t="shared" si="20"/>
        <v>0</v>
      </c>
      <c r="Z106" s="12">
        <v>32236.046000000002</v>
      </c>
      <c r="AA106" s="12">
        <v>62</v>
      </c>
      <c r="AB106" s="13">
        <f t="shared" si="21"/>
        <v>1.9233128033134088E-3</v>
      </c>
      <c r="AC106" s="1">
        <v>35489.49</v>
      </c>
      <c r="AD106">
        <v>224</v>
      </c>
      <c r="AE106" s="8">
        <f t="shared" si="22"/>
        <v>6.3117277819433309E-3</v>
      </c>
      <c r="AF106" s="9">
        <v>286</v>
      </c>
      <c r="AG106" s="9">
        <v>1391072</v>
      </c>
      <c r="AH106" s="40">
        <f t="shared" si="23"/>
        <v>2.3030754250558221E-3</v>
      </c>
      <c r="AI106" s="14">
        <f>IFERROR(VLOOKUP(A106,CDC_Visits_Integrated!$A$2:$D$501,2,FALSE),"NULL")</f>
        <v>3767</v>
      </c>
      <c r="AJ106" s="14">
        <f>IFERROR(VLOOKUP(A106,CDC_Visits_Integrated!$A$2:$D$501,3,FALSE),"NULL")</f>
        <v>845</v>
      </c>
      <c r="AK106" s="14">
        <f>IFERROR(VLOOKUP(A106,CDC_Visits_Integrated!$A$2:$D$501,4,FALSE),"NULL")</f>
        <v>91479</v>
      </c>
      <c r="AL106" s="1">
        <f t="shared" si="24"/>
        <v>108.25917159763314</v>
      </c>
      <c r="AM106" s="8">
        <f t="shared" si="25"/>
        <v>4.1178849790662338E-2</v>
      </c>
    </row>
    <row r="107" spans="1:39" x14ac:dyDescent="0.25">
      <c r="A107" t="s">
        <v>109</v>
      </c>
      <c r="B107" s="12">
        <v>91491.915999999997</v>
      </c>
      <c r="C107" s="12">
        <v>0</v>
      </c>
      <c r="D107" s="13">
        <f t="shared" si="13"/>
        <v>0</v>
      </c>
      <c r="E107" s="1">
        <v>84182.578999999998</v>
      </c>
      <c r="F107" s="1">
        <v>0</v>
      </c>
      <c r="G107" s="8">
        <f t="shared" si="14"/>
        <v>0</v>
      </c>
      <c r="H107" s="12">
        <v>92223.2255</v>
      </c>
      <c r="I107" s="12">
        <v>0</v>
      </c>
      <c r="J107" s="13">
        <f t="shared" si="15"/>
        <v>0</v>
      </c>
      <c r="K107" s="1">
        <v>102455.87250000001</v>
      </c>
      <c r="L107" s="1">
        <v>0</v>
      </c>
      <c r="M107" s="8">
        <f t="shared" si="16"/>
        <v>0</v>
      </c>
      <c r="N107" s="12">
        <v>87716.106</v>
      </c>
      <c r="O107" s="12">
        <v>0</v>
      </c>
      <c r="P107" s="13">
        <f t="shared" si="17"/>
        <v>0</v>
      </c>
      <c r="Q107" s="1">
        <v>90779.463500000013</v>
      </c>
      <c r="R107" s="1">
        <v>0</v>
      </c>
      <c r="S107" s="8">
        <f t="shared" si="18"/>
        <v>0</v>
      </c>
      <c r="T107" s="12">
        <v>89560.606999999989</v>
      </c>
      <c r="U107" s="12">
        <v>0</v>
      </c>
      <c r="V107" s="13">
        <f t="shared" si="19"/>
        <v>0</v>
      </c>
      <c r="W107" s="1">
        <v>59891.294500000004</v>
      </c>
      <c r="X107" s="1">
        <v>0</v>
      </c>
      <c r="Y107" s="8">
        <f t="shared" si="20"/>
        <v>0</v>
      </c>
      <c r="Z107" s="12">
        <v>31673.781999999999</v>
      </c>
      <c r="AA107" s="12">
        <v>79</v>
      </c>
      <c r="AB107" s="13">
        <f t="shared" si="21"/>
        <v>2.4941764137923284E-3</v>
      </c>
      <c r="AC107" s="1">
        <v>36780.498999999996</v>
      </c>
      <c r="AD107">
        <v>326</v>
      </c>
      <c r="AE107" s="8">
        <f t="shared" si="22"/>
        <v>8.8633925276543971E-3</v>
      </c>
      <c r="AF107" s="9">
        <v>405</v>
      </c>
      <c r="AG107" s="9">
        <v>1406214</v>
      </c>
      <c r="AH107" s="40">
        <f t="shared" si="23"/>
        <v>3.1555431375193768E-3</v>
      </c>
      <c r="AI107" s="14">
        <f>IFERROR(VLOOKUP(A107,CDC_Visits_Integrated!$A$2:$D$501,2,FALSE),"NULL")</f>
        <v>5625</v>
      </c>
      <c r="AJ107" s="14">
        <f>IFERROR(VLOOKUP(A107,CDC_Visits_Integrated!$A$2:$D$501,3,FALSE),"NULL")</f>
        <v>834</v>
      </c>
      <c r="AK107" s="14">
        <f>IFERROR(VLOOKUP(A107,CDC_Visits_Integrated!$A$2:$D$501,4,FALSE),"NULL")</f>
        <v>103882</v>
      </c>
      <c r="AL107" s="1">
        <f t="shared" si="24"/>
        <v>124.55875299760191</v>
      </c>
      <c r="AM107" s="8">
        <f t="shared" si="25"/>
        <v>5.4147975587686026E-2</v>
      </c>
    </row>
    <row r="108" spans="1:39" x14ac:dyDescent="0.25">
      <c r="A108" t="s">
        <v>110</v>
      </c>
      <c r="B108" s="12">
        <v>92158.558000000019</v>
      </c>
      <c r="C108" s="12">
        <v>0</v>
      </c>
      <c r="D108" s="13">
        <f t="shared" si="13"/>
        <v>0</v>
      </c>
      <c r="E108" s="1">
        <v>83993.907500000001</v>
      </c>
      <c r="F108" s="1">
        <v>0</v>
      </c>
      <c r="G108" s="8">
        <f t="shared" si="14"/>
        <v>0</v>
      </c>
      <c r="H108" s="12">
        <v>90104.594000000012</v>
      </c>
      <c r="I108" s="12">
        <v>0</v>
      </c>
      <c r="J108" s="13">
        <f t="shared" si="15"/>
        <v>0</v>
      </c>
      <c r="K108" s="1">
        <v>101593.97850000001</v>
      </c>
      <c r="L108" s="1">
        <v>0</v>
      </c>
      <c r="M108" s="8">
        <f t="shared" si="16"/>
        <v>0</v>
      </c>
      <c r="N108" s="12">
        <v>88127.111999999994</v>
      </c>
      <c r="O108" s="12">
        <v>0</v>
      </c>
      <c r="P108" s="13">
        <f t="shared" si="17"/>
        <v>0</v>
      </c>
      <c r="Q108" s="1">
        <v>90892.624000000011</v>
      </c>
      <c r="R108" s="1">
        <v>0</v>
      </c>
      <c r="S108" s="8">
        <f t="shared" si="18"/>
        <v>0</v>
      </c>
      <c r="T108" s="12">
        <v>92018.34199999999</v>
      </c>
      <c r="U108" s="12">
        <v>0</v>
      </c>
      <c r="V108" s="13">
        <f t="shared" si="19"/>
        <v>0</v>
      </c>
      <c r="W108" s="1">
        <v>63144.410499999998</v>
      </c>
      <c r="X108" s="1">
        <v>0</v>
      </c>
      <c r="Y108" s="8">
        <f t="shared" si="20"/>
        <v>0</v>
      </c>
      <c r="Z108" s="12">
        <v>31938.983499999998</v>
      </c>
      <c r="AA108" s="12">
        <v>45</v>
      </c>
      <c r="AB108" s="13">
        <f t="shared" si="21"/>
        <v>1.408936511708333E-3</v>
      </c>
      <c r="AC108" s="1">
        <v>37988.300000000003</v>
      </c>
      <c r="AD108">
        <v>303</v>
      </c>
      <c r="AE108" s="8">
        <f t="shared" si="22"/>
        <v>7.9761400220594234E-3</v>
      </c>
      <c r="AF108" s="9">
        <v>348</v>
      </c>
      <c r="AG108" s="9">
        <v>1413673</v>
      </c>
      <c r="AH108" s="40">
        <f t="shared" si="23"/>
        <v>2.6151316597803282E-3</v>
      </c>
      <c r="AI108" s="14">
        <f>IFERROR(VLOOKUP(A108,CDC_Visits_Integrated!$A$2:$D$501,2,FALSE),"NULL")</f>
        <v>1966</v>
      </c>
      <c r="AJ108" s="14">
        <f>IFERROR(VLOOKUP(A108,CDC_Visits_Integrated!$A$2:$D$501,3,FALSE),"NULL")</f>
        <v>724</v>
      </c>
      <c r="AK108" s="14">
        <f>IFERROR(VLOOKUP(A108,CDC_Visits_Integrated!$A$2:$D$501,4,FALSE),"NULL")</f>
        <v>70876</v>
      </c>
      <c r="AL108" s="1">
        <f t="shared" si="24"/>
        <v>97.895027624309392</v>
      </c>
      <c r="AM108" s="8">
        <f t="shared" si="25"/>
        <v>2.773858569896721E-2</v>
      </c>
    </row>
    <row r="109" spans="1:39" x14ac:dyDescent="0.25">
      <c r="A109" t="s">
        <v>111</v>
      </c>
      <c r="B109" s="12">
        <v>91417</v>
      </c>
      <c r="C109" s="12">
        <v>0</v>
      </c>
      <c r="D109" s="13">
        <f t="shared" si="13"/>
        <v>0</v>
      </c>
      <c r="E109" s="1">
        <v>84319</v>
      </c>
      <c r="F109" s="1">
        <v>0</v>
      </c>
      <c r="G109" s="8">
        <f t="shared" si="14"/>
        <v>0</v>
      </c>
      <c r="H109" s="12">
        <v>88641.5</v>
      </c>
      <c r="I109" s="12">
        <v>0</v>
      </c>
      <c r="J109" s="13">
        <f t="shared" si="15"/>
        <v>0</v>
      </c>
      <c r="K109" s="1">
        <v>102702.5</v>
      </c>
      <c r="L109" s="1">
        <v>0</v>
      </c>
      <c r="M109" s="8">
        <f t="shared" si="16"/>
        <v>0</v>
      </c>
      <c r="N109" s="12">
        <v>88701.5</v>
      </c>
      <c r="O109" s="12">
        <v>0</v>
      </c>
      <c r="P109" s="13">
        <f t="shared" si="17"/>
        <v>0</v>
      </c>
      <c r="Q109" s="1">
        <v>89882.5</v>
      </c>
      <c r="R109" s="1">
        <v>0</v>
      </c>
      <c r="S109" s="8">
        <f t="shared" si="18"/>
        <v>0</v>
      </c>
      <c r="T109" s="12">
        <v>91810.5</v>
      </c>
      <c r="U109" s="12">
        <v>0</v>
      </c>
      <c r="V109" s="13">
        <f t="shared" si="19"/>
        <v>0</v>
      </c>
      <c r="W109" s="1">
        <v>66837</v>
      </c>
      <c r="X109" s="1">
        <v>0</v>
      </c>
      <c r="Y109" s="8">
        <f t="shared" si="20"/>
        <v>0</v>
      </c>
      <c r="Z109" s="12">
        <v>33299.5</v>
      </c>
      <c r="AA109" s="12">
        <v>76</v>
      </c>
      <c r="AB109" s="13">
        <f t="shared" si="21"/>
        <v>2.2823165512995689E-3</v>
      </c>
      <c r="AC109" s="1">
        <v>37853</v>
      </c>
      <c r="AD109">
        <v>382</v>
      </c>
      <c r="AE109" s="8">
        <f t="shared" si="22"/>
        <v>1.0091670409214593E-2</v>
      </c>
      <c r="AF109" s="9">
        <v>458</v>
      </c>
      <c r="AG109" s="9">
        <v>1421658</v>
      </c>
      <c r="AH109" s="40">
        <f t="shared" si="23"/>
        <v>3.3190931194040127E-3</v>
      </c>
      <c r="AI109" s="14">
        <f>IFERROR(VLOOKUP(A109,CDC_Visits_Integrated!$A$2:$D$501,2,FALSE),"NULL")</f>
        <v>1691</v>
      </c>
      <c r="AJ109" s="14">
        <f>IFERROR(VLOOKUP(A109,CDC_Visits_Integrated!$A$2:$D$501,3,FALSE),"NULL")</f>
        <v>744</v>
      </c>
      <c r="AK109" s="14">
        <f>IFERROR(VLOOKUP(A109,CDC_Visits_Integrated!$A$2:$D$501,4,FALSE),"NULL")</f>
        <v>64789</v>
      </c>
      <c r="AL109" s="1">
        <f t="shared" si="24"/>
        <v>87.081989247311824</v>
      </c>
      <c r="AM109" s="8">
        <f t="shared" si="25"/>
        <v>2.6100109586503883E-2</v>
      </c>
    </row>
    <row r="110" spans="1:39" x14ac:dyDescent="0.25">
      <c r="A110" t="s">
        <v>112</v>
      </c>
      <c r="B110" s="12">
        <v>118308.21899999997</v>
      </c>
      <c r="C110" s="12">
        <v>0</v>
      </c>
      <c r="D110" s="13">
        <f t="shared" si="13"/>
        <v>0</v>
      </c>
      <c r="E110" s="1">
        <v>109827.361</v>
      </c>
      <c r="F110" s="1">
        <v>0</v>
      </c>
      <c r="G110" s="8">
        <f t="shared" si="14"/>
        <v>0</v>
      </c>
      <c r="H110" s="12">
        <v>113410.383</v>
      </c>
      <c r="I110" s="12">
        <v>0</v>
      </c>
      <c r="J110" s="13">
        <f t="shared" si="15"/>
        <v>0</v>
      </c>
      <c r="K110" s="1">
        <v>99395.743500000011</v>
      </c>
      <c r="L110" s="1">
        <v>0</v>
      </c>
      <c r="M110" s="8">
        <f t="shared" si="16"/>
        <v>0</v>
      </c>
      <c r="N110" s="12">
        <v>95364.81700000001</v>
      </c>
      <c r="O110" s="12">
        <v>0</v>
      </c>
      <c r="P110" s="13">
        <f t="shared" si="17"/>
        <v>0</v>
      </c>
      <c r="Q110" s="1">
        <v>100811.96700000002</v>
      </c>
      <c r="R110" s="1">
        <v>0</v>
      </c>
      <c r="S110" s="8">
        <f t="shared" si="18"/>
        <v>0</v>
      </c>
      <c r="T110" s="12">
        <v>79260.204500000007</v>
      </c>
      <c r="U110" s="12">
        <v>0</v>
      </c>
      <c r="V110" s="13">
        <f t="shared" si="19"/>
        <v>0</v>
      </c>
      <c r="W110" s="1">
        <v>46558.633500000004</v>
      </c>
      <c r="X110" s="1">
        <v>0</v>
      </c>
      <c r="Y110" s="8">
        <f t="shared" si="20"/>
        <v>0</v>
      </c>
      <c r="Z110" s="12">
        <v>28934.553</v>
      </c>
      <c r="AA110" s="12">
        <v>0</v>
      </c>
      <c r="AB110" s="13">
        <f t="shared" si="21"/>
        <v>0</v>
      </c>
      <c r="AC110" s="1">
        <v>23393.019999999997</v>
      </c>
      <c r="AD110">
        <v>10</v>
      </c>
      <c r="AE110" s="8">
        <f t="shared" si="22"/>
        <v>4.2747794000090632E-4</v>
      </c>
      <c r="AF110" s="9">
        <v>10</v>
      </c>
      <c r="AG110" s="9">
        <v>1488444</v>
      </c>
      <c r="AH110" s="40">
        <f t="shared" si="23"/>
        <v>1.0112633858595839E-4</v>
      </c>
      <c r="AI110" s="14" t="str">
        <f>IFERROR(VLOOKUP(A110,CDC_Visits_Integrated!$A$2:$D$501,2,FALSE),"NULL")</f>
        <v>NULL</v>
      </c>
      <c r="AJ110" s="14" t="str">
        <f>IFERROR(VLOOKUP(A110,CDC_Visits_Integrated!$A$2:$D$501,3,FALSE),"NULL")</f>
        <v>NULL</v>
      </c>
      <c r="AK110" s="14" t="str">
        <f>IFERROR(VLOOKUP(A110,CDC_Visits_Integrated!$A$2:$D$501,4,FALSE),"NULL")</f>
        <v>NULL</v>
      </c>
      <c r="AL110" s="1" t="str">
        <f t="shared" si="24"/>
        <v>NULL</v>
      </c>
      <c r="AM110" s="8" t="str">
        <f t="shared" si="25"/>
        <v>NULL</v>
      </c>
    </row>
    <row r="111" spans="1:39" x14ac:dyDescent="0.25">
      <c r="A111" t="s">
        <v>113</v>
      </c>
      <c r="B111" s="12">
        <v>117531.72699999997</v>
      </c>
      <c r="C111" s="12">
        <v>0</v>
      </c>
      <c r="D111" s="13">
        <f t="shared" si="13"/>
        <v>0</v>
      </c>
      <c r="E111" s="1">
        <v>113492.96500000001</v>
      </c>
      <c r="F111" s="1">
        <v>0</v>
      </c>
      <c r="G111" s="8">
        <f t="shared" si="14"/>
        <v>0</v>
      </c>
      <c r="H111" s="12">
        <v>110576.33750000002</v>
      </c>
      <c r="I111" s="12">
        <v>0</v>
      </c>
      <c r="J111" s="13">
        <f t="shared" si="15"/>
        <v>0</v>
      </c>
      <c r="K111" s="1">
        <v>99334.144</v>
      </c>
      <c r="L111" s="1">
        <v>0</v>
      </c>
      <c r="M111" s="8">
        <f t="shared" si="16"/>
        <v>0</v>
      </c>
      <c r="N111" s="12">
        <v>94812.087</v>
      </c>
      <c r="O111" s="12">
        <v>0</v>
      </c>
      <c r="P111" s="13">
        <f t="shared" si="17"/>
        <v>0</v>
      </c>
      <c r="Q111" s="1">
        <v>101630.76199999999</v>
      </c>
      <c r="R111" s="1">
        <v>0</v>
      </c>
      <c r="S111" s="8">
        <f t="shared" si="18"/>
        <v>0</v>
      </c>
      <c r="T111" s="12">
        <v>82515.251500000028</v>
      </c>
      <c r="U111" s="12">
        <v>0</v>
      </c>
      <c r="V111" s="13">
        <f t="shared" si="19"/>
        <v>0</v>
      </c>
      <c r="W111" s="1">
        <v>48987.813499999989</v>
      </c>
      <c r="X111" s="1">
        <v>0</v>
      </c>
      <c r="Y111" s="8">
        <f t="shared" si="20"/>
        <v>0</v>
      </c>
      <c r="Z111" s="12">
        <v>28430.288999999993</v>
      </c>
      <c r="AA111" s="12">
        <v>10</v>
      </c>
      <c r="AB111" s="13">
        <f t="shared" si="21"/>
        <v>3.5173754301266518E-4</v>
      </c>
      <c r="AC111" s="1">
        <v>23060.665000000005</v>
      </c>
      <c r="AD111">
        <v>68</v>
      </c>
      <c r="AE111" s="8">
        <f t="shared" si="22"/>
        <v>2.9487441060351031E-3</v>
      </c>
      <c r="AF111" s="9">
        <v>78</v>
      </c>
      <c r="AG111" s="9">
        <v>1500717</v>
      </c>
      <c r="AH111" s="40">
        <f t="shared" si="23"/>
        <v>7.762834073377742E-4</v>
      </c>
      <c r="AI111" s="14">
        <f>IFERROR(VLOOKUP(A111,CDC_Visits_Integrated!$A$2:$D$501,2,FALSE),"NULL")</f>
        <v>969</v>
      </c>
      <c r="AJ111" s="14">
        <f>IFERROR(VLOOKUP(A111,CDC_Visits_Integrated!$A$2:$D$501,3,FALSE),"NULL")</f>
        <v>161</v>
      </c>
      <c r="AK111" s="14">
        <f>IFERROR(VLOOKUP(A111,CDC_Visits_Integrated!$A$2:$D$501,4,FALSE),"NULL")</f>
        <v>55591</v>
      </c>
      <c r="AL111" s="1">
        <f t="shared" si="24"/>
        <v>345.28571428571428</v>
      </c>
      <c r="AM111" s="8">
        <f t="shared" si="25"/>
        <v>1.7430879099134752E-2</v>
      </c>
    </row>
    <row r="112" spans="1:39" x14ac:dyDescent="0.25">
      <c r="A112" t="s">
        <v>114</v>
      </c>
      <c r="B112" s="12">
        <v>118195.25499999998</v>
      </c>
      <c r="C112" s="12">
        <v>0</v>
      </c>
      <c r="D112" s="13">
        <f t="shared" si="13"/>
        <v>0</v>
      </c>
      <c r="E112" s="1">
        <v>115491.982</v>
      </c>
      <c r="F112" s="1">
        <v>0</v>
      </c>
      <c r="G112" s="8">
        <f t="shared" si="14"/>
        <v>0</v>
      </c>
      <c r="H112" s="12">
        <v>111271.04649999997</v>
      </c>
      <c r="I112" s="12">
        <v>0</v>
      </c>
      <c r="J112" s="13">
        <f t="shared" si="15"/>
        <v>0</v>
      </c>
      <c r="K112" s="1">
        <v>101671.01299999998</v>
      </c>
      <c r="L112" s="1">
        <v>0</v>
      </c>
      <c r="M112" s="8">
        <f t="shared" si="16"/>
        <v>0</v>
      </c>
      <c r="N112" s="12">
        <v>95057.942500000005</v>
      </c>
      <c r="O112" s="12">
        <v>0</v>
      </c>
      <c r="P112" s="13">
        <f t="shared" si="17"/>
        <v>0</v>
      </c>
      <c r="Q112" s="1">
        <v>102302.72799999997</v>
      </c>
      <c r="R112" s="1">
        <v>0</v>
      </c>
      <c r="S112" s="8">
        <f t="shared" si="18"/>
        <v>0</v>
      </c>
      <c r="T112" s="12">
        <v>86364.263000000006</v>
      </c>
      <c r="U112" s="12">
        <v>0</v>
      </c>
      <c r="V112" s="13">
        <f t="shared" si="19"/>
        <v>0</v>
      </c>
      <c r="W112" s="1">
        <v>51884.025500000003</v>
      </c>
      <c r="X112" s="1">
        <v>0</v>
      </c>
      <c r="Y112" s="8">
        <f t="shared" si="20"/>
        <v>0</v>
      </c>
      <c r="Z112" s="12">
        <v>29535.352999999999</v>
      </c>
      <c r="AA112" s="12">
        <v>0</v>
      </c>
      <c r="AB112" s="13">
        <f t="shared" si="21"/>
        <v>0</v>
      </c>
      <c r="AC112" s="1">
        <v>23949.446</v>
      </c>
      <c r="AD112">
        <v>61</v>
      </c>
      <c r="AE112" s="8">
        <f t="shared" si="22"/>
        <v>2.5470317768519573E-3</v>
      </c>
      <c r="AF112" s="9">
        <v>61</v>
      </c>
      <c r="AG112" s="9">
        <v>1529400</v>
      </c>
      <c r="AH112" s="40">
        <f t="shared" si="23"/>
        <v>5.7891886228644417E-4</v>
      </c>
      <c r="AI112" s="14">
        <f>IFERROR(VLOOKUP(A112,CDC_Visits_Integrated!$A$2:$D$501,2,FALSE),"NULL")</f>
        <v>4712</v>
      </c>
      <c r="AJ112" s="14">
        <f>IFERROR(VLOOKUP(A112,CDC_Visits_Integrated!$A$2:$D$501,3,FALSE),"NULL")</f>
        <v>457</v>
      </c>
      <c r="AK112" s="14">
        <f>IFERROR(VLOOKUP(A112,CDC_Visits_Integrated!$A$2:$D$501,4,FALSE),"NULL")</f>
        <v>203832</v>
      </c>
      <c r="AL112" s="1">
        <f t="shared" si="24"/>
        <v>446.02188183807442</v>
      </c>
      <c r="AM112" s="8">
        <f t="shared" si="25"/>
        <v>2.3117076808351976E-2</v>
      </c>
    </row>
    <row r="113" spans="1:39" x14ac:dyDescent="0.25">
      <c r="A113" t="s">
        <v>115</v>
      </c>
      <c r="B113" s="12">
        <v>117963.488</v>
      </c>
      <c r="C113" s="12">
        <v>0</v>
      </c>
      <c r="D113" s="13">
        <f t="shared" si="13"/>
        <v>0</v>
      </c>
      <c r="E113" s="1">
        <v>116347.3875</v>
      </c>
      <c r="F113" s="1">
        <v>0</v>
      </c>
      <c r="G113" s="8">
        <f t="shared" si="14"/>
        <v>0</v>
      </c>
      <c r="H113" s="12">
        <v>111542.05499999998</v>
      </c>
      <c r="I113" s="12">
        <v>0</v>
      </c>
      <c r="J113" s="13">
        <f t="shared" si="15"/>
        <v>0</v>
      </c>
      <c r="K113" s="1">
        <v>102613.74649999995</v>
      </c>
      <c r="L113" s="1">
        <v>0</v>
      </c>
      <c r="M113" s="8">
        <f t="shared" si="16"/>
        <v>0</v>
      </c>
      <c r="N113" s="12">
        <v>94285.077499999999</v>
      </c>
      <c r="O113" s="12">
        <v>0</v>
      </c>
      <c r="P113" s="13">
        <f t="shared" si="17"/>
        <v>0</v>
      </c>
      <c r="Q113" s="1">
        <v>101168.31699999998</v>
      </c>
      <c r="R113" s="1">
        <v>0</v>
      </c>
      <c r="S113" s="8">
        <f t="shared" si="18"/>
        <v>0</v>
      </c>
      <c r="T113" s="12">
        <v>88226.96650000001</v>
      </c>
      <c r="U113" s="12">
        <v>0</v>
      </c>
      <c r="V113" s="13">
        <f t="shared" si="19"/>
        <v>0</v>
      </c>
      <c r="W113" s="1">
        <v>54027.682999999997</v>
      </c>
      <c r="X113" s="1">
        <v>0</v>
      </c>
      <c r="Y113" s="8">
        <f t="shared" si="20"/>
        <v>0</v>
      </c>
      <c r="Z113" s="12">
        <v>29641.638500000001</v>
      </c>
      <c r="AA113" s="12">
        <v>0</v>
      </c>
      <c r="AB113" s="13">
        <f t="shared" si="21"/>
        <v>0</v>
      </c>
      <c r="AC113" s="1">
        <v>23963.852000000003</v>
      </c>
      <c r="AD113">
        <v>46</v>
      </c>
      <c r="AE113" s="8">
        <f t="shared" si="22"/>
        <v>1.919557840701069E-3</v>
      </c>
      <c r="AF113" s="9">
        <v>46</v>
      </c>
      <c r="AG113" s="9">
        <v>1536407</v>
      </c>
      <c r="AH113" s="40">
        <f t="shared" si="23"/>
        <v>4.2737753151912781E-4</v>
      </c>
      <c r="AI113" s="14">
        <f>IFERROR(VLOOKUP(A113,CDC_Visits_Integrated!$A$2:$D$501,2,FALSE),"NULL")</f>
        <v>3632</v>
      </c>
      <c r="AJ113" s="14">
        <f>IFERROR(VLOOKUP(A113,CDC_Visits_Integrated!$A$2:$D$501,3,FALSE),"NULL")</f>
        <v>416</v>
      </c>
      <c r="AK113" s="14">
        <f>IFERROR(VLOOKUP(A113,CDC_Visits_Integrated!$A$2:$D$501,4,FALSE),"NULL")</f>
        <v>196357</v>
      </c>
      <c r="AL113" s="1">
        <f t="shared" si="24"/>
        <v>472.01201923076923</v>
      </c>
      <c r="AM113" s="8">
        <f t="shared" si="25"/>
        <v>1.8496921423733301E-2</v>
      </c>
    </row>
    <row r="114" spans="1:39" x14ac:dyDescent="0.25">
      <c r="A114" t="s">
        <v>116</v>
      </c>
      <c r="B114" s="12">
        <v>117186.89000000001</v>
      </c>
      <c r="C114" s="12">
        <v>0</v>
      </c>
      <c r="D114" s="13">
        <f t="shared" si="13"/>
        <v>0</v>
      </c>
      <c r="E114" s="1">
        <v>118604.21750000003</v>
      </c>
      <c r="F114" s="1">
        <v>0</v>
      </c>
      <c r="G114" s="8">
        <f t="shared" si="14"/>
        <v>0</v>
      </c>
      <c r="H114" s="12">
        <v>111255.1075</v>
      </c>
      <c r="I114" s="12">
        <v>0</v>
      </c>
      <c r="J114" s="13">
        <f t="shared" si="15"/>
        <v>0</v>
      </c>
      <c r="K114" s="1">
        <v>104133.08050000001</v>
      </c>
      <c r="L114" s="1">
        <v>0</v>
      </c>
      <c r="M114" s="8">
        <f t="shared" si="16"/>
        <v>0</v>
      </c>
      <c r="N114" s="12">
        <v>95614.588499999998</v>
      </c>
      <c r="O114" s="12">
        <v>0</v>
      </c>
      <c r="P114" s="13">
        <f t="shared" si="17"/>
        <v>0</v>
      </c>
      <c r="Q114" s="1">
        <v>100226.7065</v>
      </c>
      <c r="R114" s="1">
        <v>0</v>
      </c>
      <c r="S114" s="8">
        <f t="shared" si="18"/>
        <v>0</v>
      </c>
      <c r="T114" s="12">
        <v>90657.715499999991</v>
      </c>
      <c r="U114" s="12">
        <v>0</v>
      </c>
      <c r="V114" s="13">
        <f t="shared" si="19"/>
        <v>0</v>
      </c>
      <c r="W114" s="1">
        <v>56101.65849999999</v>
      </c>
      <c r="X114" s="1">
        <v>0</v>
      </c>
      <c r="Y114" s="8">
        <f t="shared" si="20"/>
        <v>0</v>
      </c>
      <c r="Z114" s="12">
        <v>29635.046499999997</v>
      </c>
      <c r="AA114" s="12">
        <v>12</v>
      </c>
      <c r="AB114" s="13">
        <f t="shared" si="21"/>
        <v>4.0492597168693495E-4</v>
      </c>
      <c r="AC114" s="1">
        <v>24265.836000000007</v>
      </c>
      <c r="AD114">
        <v>94</v>
      </c>
      <c r="AE114" s="8">
        <f t="shared" si="22"/>
        <v>3.8737589753759143E-3</v>
      </c>
      <c r="AF114" s="9">
        <v>106</v>
      </c>
      <c r="AG114" s="9">
        <v>1553580</v>
      </c>
      <c r="AH114" s="40">
        <f t="shared" si="23"/>
        <v>9.6361410415055776E-4</v>
      </c>
      <c r="AI114" s="14">
        <f>IFERROR(VLOOKUP(A114,CDC_Visits_Integrated!$A$2:$D$501,2,FALSE),"NULL")</f>
        <v>2041</v>
      </c>
      <c r="AJ114" s="14">
        <f>IFERROR(VLOOKUP(A114,CDC_Visits_Integrated!$A$2:$D$501,3,FALSE),"NULL")</f>
        <v>371</v>
      </c>
      <c r="AK114" s="14">
        <f>IFERROR(VLOOKUP(A114,CDC_Visits_Integrated!$A$2:$D$501,4,FALSE),"NULL")</f>
        <v>147681</v>
      </c>
      <c r="AL114" s="1">
        <f t="shared" si="24"/>
        <v>398.0619946091644</v>
      </c>
      <c r="AM114" s="8">
        <f t="shared" si="25"/>
        <v>1.3820328952268741E-2</v>
      </c>
    </row>
    <row r="115" spans="1:39" x14ac:dyDescent="0.25">
      <c r="A115" t="s">
        <v>117</v>
      </c>
      <c r="B115" s="12">
        <v>105305.61700000001</v>
      </c>
      <c r="C115" s="12">
        <v>0</v>
      </c>
      <c r="D115" s="13">
        <f t="shared" si="13"/>
        <v>0</v>
      </c>
      <c r="E115" s="1">
        <v>110226.6235</v>
      </c>
      <c r="F115" s="1">
        <v>0</v>
      </c>
      <c r="G115" s="8">
        <f t="shared" si="14"/>
        <v>0</v>
      </c>
      <c r="H115" s="12">
        <v>99806.642999999982</v>
      </c>
      <c r="I115" s="12">
        <v>0</v>
      </c>
      <c r="J115" s="13">
        <f t="shared" si="15"/>
        <v>0</v>
      </c>
      <c r="K115" s="1">
        <v>97681.548999999941</v>
      </c>
      <c r="L115" s="1">
        <v>0</v>
      </c>
      <c r="M115" s="8">
        <f t="shared" si="16"/>
        <v>0</v>
      </c>
      <c r="N115" s="12">
        <v>90452.256000000008</v>
      </c>
      <c r="O115" s="12">
        <v>0</v>
      </c>
      <c r="P115" s="13">
        <f t="shared" si="17"/>
        <v>0</v>
      </c>
      <c r="Q115" s="1">
        <v>92406.899000000005</v>
      </c>
      <c r="R115" s="1">
        <v>0</v>
      </c>
      <c r="S115" s="8">
        <f t="shared" si="18"/>
        <v>0</v>
      </c>
      <c r="T115" s="12">
        <v>85587.7065</v>
      </c>
      <c r="U115" s="12">
        <v>0</v>
      </c>
      <c r="V115" s="13">
        <f t="shared" si="19"/>
        <v>0</v>
      </c>
      <c r="W115" s="1">
        <v>54704.915500000003</v>
      </c>
      <c r="X115" s="1">
        <v>0</v>
      </c>
      <c r="Y115" s="8">
        <f t="shared" si="20"/>
        <v>0</v>
      </c>
      <c r="Z115" s="12">
        <v>28599.786</v>
      </c>
      <c r="AA115" s="12">
        <v>0</v>
      </c>
      <c r="AB115" s="13">
        <f t="shared" si="21"/>
        <v>0</v>
      </c>
      <c r="AC115" s="1">
        <v>22841.778000000006</v>
      </c>
      <c r="AD115">
        <v>56</v>
      </c>
      <c r="AE115" s="8">
        <f t="shared" si="22"/>
        <v>2.451648028450324E-3</v>
      </c>
      <c r="AF115" s="9">
        <v>56</v>
      </c>
      <c r="AG115" s="9">
        <v>1447565</v>
      </c>
      <c r="AH115" s="40">
        <f t="shared" si="23"/>
        <v>5.2757284333674009E-4</v>
      </c>
      <c r="AI115" s="14">
        <f>IFERROR(VLOOKUP(A115,CDC_Visits_Integrated!$A$2:$D$501,2,FALSE),"NULL")</f>
        <v>2658</v>
      </c>
      <c r="AJ115" s="14">
        <f>IFERROR(VLOOKUP(A115,CDC_Visits_Integrated!$A$2:$D$501,3,FALSE),"NULL")</f>
        <v>344</v>
      </c>
      <c r="AK115" s="14">
        <f>IFERROR(VLOOKUP(A115,CDC_Visits_Integrated!$A$2:$D$501,4,FALSE),"NULL")</f>
        <v>108986</v>
      </c>
      <c r="AL115" s="1">
        <f t="shared" si="24"/>
        <v>316.81976744186045</v>
      </c>
      <c r="AM115" s="8">
        <f t="shared" si="25"/>
        <v>2.4388453562842933E-2</v>
      </c>
    </row>
    <row r="116" spans="1:39" x14ac:dyDescent="0.25">
      <c r="A116" t="s">
        <v>118</v>
      </c>
      <c r="B116" s="12">
        <v>106045.37800000006</v>
      </c>
      <c r="C116" s="12">
        <v>0</v>
      </c>
      <c r="D116" s="13">
        <f t="shared" si="13"/>
        <v>0</v>
      </c>
      <c r="E116" s="1">
        <v>111817.32350000001</v>
      </c>
      <c r="F116" s="1">
        <v>0</v>
      </c>
      <c r="G116" s="8">
        <f t="shared" si="14"/>
        <v>0</v>
      </c>
      <c r="H116" s="12">
        <v>105369.09999999999</v>
      </c>
      <c r="I116" s="12">
        <v>0</v>
      </c>
      <c r="J116" s="13">
        <f t="shared" si="15"/>
        <v>0</v>
      </c>
      <c r="K116" s="1">
        <v>99897.721000000049</v>
      </c>
      <c r="L116" s="1">
        <v>0</v>
      </c>
      <c r="M116" s="8">
        <f t="shared" si="16"/>
        <v>0</v>
      </c>
      <c r="N116" s="12">
        <v>92763.205000000016</v>
      </c>
      <c r="O116" s="12">
        <v>0</v>
      </c>
      <c r="P116" s="13">
        <f t="shared" si="17"/>
        <v>0</v>
      </c>
      <c r="Q116" s="1">
        <v>93298.5</v>
      </c>
      <c r="R116" s="1">
        <v>0</v>
      </c>
      <c r="S116" s="8">
        <f t="shared" si="18"/>
        <v>0</v>
      </c>
      <c r="T116" s="12">
        <v>87869.662500000006</v>
      </c>
      <c r="U116" s="12">
        <v>0</v>
      </c>
      <c r="V116" s="13">
        <f t="shared" si="19"/>
        <v>0</v>
      </c>
      <c r="W116" s="1">
        <v>57596.975999999995</v>
      </c>
      <c r="X116" s="1">
        <v>0</v>
      </c>
      <c r="Y116" s="8">
        <f t="shared" si="20"/>
        <v>0</v>
      </c>
      <c r="Z116" s="12">
        <v>28948.064000000006</v>
      </c>
      <c r="AA116" s="12">
        <v>13</v>
      </c>
      <c r="AB116" s="13">
        <f t="shared" si="21"/>
        <v>4.490801181039256E-4</v>
      </c>
      <c r="AC116" s="1">
        <v>22252.799000000003</v>
      </c>
      <c r="AD116">
        <v>69</v>
      </c>
      <c r="AE116" s="8">
        <f t="shared" si="22"/>
        <v>3.1007335301954596E-3</v>
      </c>
      <c r="AF116" s="9">
        <v>82</v>
      </c>
      <c r="AG116" s="9">
        <v>1484099</v>
      </c>
      <c r="AH116" s="40">
        <f t="shared" si="23"/>
        <v>7.5369144050737983E-4</v>
      </c>
      <c r="AI116" s="14">
        <f>IFERROR(VLOOKUP(A116,CDC_Visits_Integrated!$A$2:$D$501,2,FALSE),"NULL")</f>
        <v>2699</v>
      </c>
      <c r="AJ116" s="14">
        <f>IFERROR(VLOOKUP(A116,CDC_Visits_Integrated!$A$2:$D$501,3,FALSE),"NULL")</f>
        <v>360</v>
      </c>
      <c r="AK116" s="14">
        <f>IFERROR(VLOOKUP(A116,CDC_Visits_Integrated!$A$2:$D$501,4,FALSE),"NULL")</f>
        <v>128063</v>
      </c>
      <c r="AL116" s="1">
        <f t="shared" si="24"/>
        <v>355.73055555555555</v>
      </c>
      <c r="AM116" s="8">
        <f t="shared" si="25"/>
        <v>2.1075564370661316E-2</v>
      </c>
    </row>
    <row r="117" spans="1:39" x14ac:dyDescent="0.25">
      <c r="A117" t="s">
        <v>119</v>
      </c>
      <c r="B117" s="12">
        <v>104928.70999999999</v>
      </c>
      <c r="C117" s="12">
        <v>0</v>
      </c>
      <c r="D117" s="13">
        <f t="shared" si="13"/>
        <v>0</v>
      </c>
      <c r="E117" s="1">
        <v>113104.81749999998</v>
      </c>
      <c r="F117" s="1">
        <v>0</v>
      </c>
      <c r="G117" s="8">
        <f t="shared" si="14"/>
        <v>0</v>
      </c>
      <c r="H117" s="12">
        <v>105461.23699999999</v>
      </c>
      <c r="I117" s="12">
        <v>0</v>
      </c>
      <c r="J117" s="13">
        <f t="shared" si="15"/>
        <v>0</v>
      </c>
      <c r="K117" s="1">
        <v>99396.116500000018</v>
      </c>
      <c r="L117" s="1">
        <v>0</v>
      </c>
      <c r="M117" s="8">
        <f t="shared" si="16"/>
        <v>0</v>
      </c>
      <c r="N117" s="12">
        <v>92557.313500000004</v>
      </c>
      <c r="O117" s="12">
        <v>0</v>
      </c>
      <c r="P117" s="13">
        <f t="shared" si="17"/>
        <v>0</v>
      </c>
      <c r="Q117" s="1">
        <v>90938.574499999988</v>
      </c>
      <c r="R117" s="1">
        <v>0</v>
      </c>
      <c r="S117" s="8">
        <f t="shared" si="18"/>
        <v>0</v>
      </c>
      <c r="T117" s="12">
        <v>90111.739000000001</v>
      </c>
      <c r="U117" s="12">
        <v>0</v>
      </c>
      <c r="V117" s="13">
        <f t="shared" si="19"/>
        <v>0</v>
      </c>
      <c r="W117" s="1">
        <v>62212.718999999997</v>
      </c>
      <c r="X117" s="1">
        <v>0</v>
      </c>
      <c r="Y117" s="8">
        <f t="shared" si="20"/>
        <v>0</v>
      </c>
      <c r="Z117" s="12">
        <v>30350.813499999989</v>
      </c>
      <c r="AA117" s="12">
        <v>0</v>
      </c>
      <c r="AB117" s="13">
        <f t="shared" si="21"/>
        <v>0</v>
      </c>
      <c r="AC117" s="1">
        <v>24139.109</v>
      </c>
      <c r="AD117">
        <v>42</v>
      </c>
      <c r="AE117" s="8">
        <f t="shared" si="22"/>
        <v>1.7399150896580317E-3</v>
      </c>
      <c r="AF117" s="9">
        <v>42</v>
      </c>
      <c r="AG117" s="9">
        <v>1498415</v>
      </c>
      <c r="AH117" s="40">
        <f t="shared" si="23"/>
        <v>3.5988902616227418E-4</v>
      </c>
      <c r="AI117" s="14">
        <f>IFERROR(VLOOKUP(A117,CDC_Visits_Integrated!$A$2:$D$501,2,FALSE),"NULL")</f>
        <v>944</v>
      </c>
      <c r="AJ117" s="14">
        <f>IFERROR(VLOOKUP(A117,CDC_Visits_Integrated!$A$2:$D$501,3,FALSE),"NULL")</f>
        <v>309</v>
      </c>
      <c r="AK117" s="14">
        <f>IFERROR(VLOOKUP(A117,CDC_Visits_Integrated!$A$2:$D$501,4,FALSE),"NULL")</f>
        <v>82959</v>
      </c>
      <c r="AL117" s="1">
        <f t="shared" si="24"/>
        <v>268.47572815533982</v>
      </c>
      <c r="AM117" s="8">
        <f t="shared" si="25"/>
        <v>1.137911498451042E-2</v>
      </c>
    </row>
    <row r="118" spans="1:39" x14ac:dyDescent="0.25">
      <c r="A118" t="s">
        <v>120</v>
      </c>
      <c r="B118" s="12">
        <v>100125</v>
      </c>
      <c r="C118" s="12">
        <v>0</v>
      </c>
      <c r="D118" s="13">
        <f t="shared" si="13"/>
        <v>0</v>
      </c>
      <c r="E118" s="1">
        <v>109941.5</v>
      </c>
      <c r="F118" s="1">
        <v>0</v>
      </c>
      <c r="G118" s="8">
        <f t="shared" si="14"/>
        <v>0</v>
      </c>
      <c r="H118" s="12">
        <v>101038</v>
      </c>
      <c r="I118" s="12">
        <v>0</v>
      </c>
      <c r="J118" s="13">
        <f t="shared" si="15"/>
        <v>0</v>
      </c>
      <c r="K118" s="1">
        <v>98544.5</v>
      </c>
      <c r="L118" s="1">
        <v>0</v>
      </c>
      <c r="M118" s="8">
        <f t="shared" si="16"/>
        <v>0</v>
      </c>
      <c r="N118" s="12">
        <v>92550</v>
      </c>
      <c r="O118" s="12">
        <v>0</v>
      </c>
      <c r="P118" s="13">
        <f t="shared" si="17"/>
        <v>0</v>
      </c>
      <c r="Q118" s="1">
        <v>90073</v>
      </c>
      <c r="R118" s="1">
        <v>0</v>
      </c>
      <c r="S118" s="8">
        <f t="shared" si="18"/>
        <v>0</v>
      </c>
      <c r="T118" s="12">
        <v>89641.5</v>
      </c>
      <c r="U118" s="12">
        <v>0</v>
      </c>
      <c r="V118" s="13">
        <f t="shared" si="19"/>
        <v>0</v>
      </c>
      <c r="W118" s="1">
        <v>64178.5</v>
      </c>
      <c r="X118" s="1">
        <v>0</v>
      </c>
      <c r="Y118" s="8">
        <f t="shared" si="20"/>
        <v>0</v>
      </c>
      <c r="Z118" s="12">
        <v>30727</v>
      </c>
      <c r="AA118" s="12">
        <v>26</v>
      </c>
      <c r="AB118" s="13">
        <f t="shared" si="21"/>
        <v>8.461613564617437E-4</v>
      </c>
      <c r="AC118" s="1">
        <v>23893</v>
      </c>
      <c r="AD118">
        <v>79</v>
      </c>
      <c r="AE118" s="8">
        <f t="shared" si="22"/>
        <v>3.3064077344829028E-3</v>
      </c>
      <c r="AF118" s="9">
        <v>105</v>
      </c>
      <c r="AG118" s="9">
        <v>1477406</v>
      </c>
      <c r="AH118" s="40">
        <f t="shared" si="23"/>
        <v>8.8384954355484287E-4</v>
      </c>
      <c r="AI118" s="14">
        <f>IFERROR(VLOOKUP(A118,CDC_Visits_Integrated!$A$2:$D$501,2,FALSE),"NULL")</f>
        <v>588</v>
      </c>
      <c r="AJ118" s="14">
        <f>IFERROR(VLOOKUP(A118,CDC_Visits_Integrated!$A$2:$D$501,3,FALSE),"NULL")</f>
        <v>248</v>
      </c>
      <c r="AK118" s="14">
        <f>IFERROR(VLOOKUP(A118,CDC_Visits_Integrated!$A$2:$D$501,4,FALSE),"NULL")</f>
        <v>56727</v>
      </c>
      <c r="AL118" s="1">
        <f t="shared" si="24"/>
        <v>228.73790322580646</v>
      </c>
      <c r="AM118" s="8">
        <f t="shared" si="25"/>
        <v>1.0365434449204083E-2</v>
      </c>
    </row>
    <row r="119" spans="1:39" x14ac:dyDescent="0.25">
      <c r="A119" t="s">
        <v>121</v>
      </c>
      <c r="B119" s="12">
        <v>892111.46400000039</v>
      </c>
      <c r="C119" s="12">
        <v>0</v>
      </c>
      <c r="D119" s="13">
        <f t="shared" si="13"/>
        <v>0</v>
      </c>
      <c r="E119" s="1">
        <v>877327.57449999999</v>
      </c>
      <c r="F119" s="1">
        <v>0</v>
      </c>
      <c r="G119" s="8">
        <f t="shared" si="14"/>
        <v>0</v>
      </c>
      <c r="H119" s="12">
        <v>915182.25700000022</v>
      </c>
      <c r="I119" s="12">
        <v>0</v>
      </c>
      <c r="J119" s="13">
        <f t="shared" si="15"/>
        <v>0</v>
      </c>
      <c r="K119" s="1">
        <v>879238.3350000002</v>
      </c>
      <c r="L119" s="1">
        <v>0</v>
      </c>
      <c r="M119" s="8">
        <f t="shared" si="16"/>
        <v>0</v>
      </c>
      <c r="N119" s="12">
        <v>908027.71800000011</v>
      </c>
      <c r="O119" s="12">
        <v>22</v>
      </c>
      <c r="P119" s="13">
        <f t="shared" si="17"/>
        <v>2.422833528524511E-5</v>
      </c>
      <c r="Q119" s="1">
        <v>925849.71400000027</v>
      </c>
      <c r="R119" s="1">
        <v>67</v>
      </c>
      <c r="S119" s="8">
        <f t="shared" si="18"/>
        <v>7.2365956360818164E-5</v>
      </c>
      <c r="T119" s="12">
        <v>664855.83149999985</v>
      </c>
      <c r="U119" s="12">
        <v>173</v>
      </c>
      <c r="V119" s="13">
        <f t="shared" si="19"/>
        <v>2.6020678740184899E-4</v>
      </c>
      <c r="W119" s="1">
        <v>398035.50350000005</v>
      </c>
      <c r="X119" s="1">
        <v>263</v>
      </c>
      <c r="Y119" s="8">
        <f t="shared" si="20"/>
        <v>6.6074507848519091E-4</v>
      </c>
      <c r="Z119" s="12">
        <v>267027.73899999988</v>
      </c>
      <c r="AA119" s="12">
        <v>589</v>
      </c>
      <c r="AB119" s="13">
        <f t="shared" si="21"/>
        <v>2.205763349552236E-3</v>
      </c>
      <c r="AC119" s="1">
        <v>221032.01100000003</v>
      </c>
      <c r="AD119">
        <v>1154</v>
      </c>
      <c r="AE119" s="8">
        <f t="shared" si="22"/>
        <v>5.2209632205717019E-3</v>
      </c>
      <c r="AF119" s="9">
        <v>2006</v>
      </c>
      <c r="AG119" s="9">
        <v>12785043</v>
      </c>
      <c r="AH119" s="40">
        <f t="shared" si="23"/>
        <v>2.2638649649419436E-3</v>
      </c>
      <c r="AI119" s="14" t="str">
        <f>IFERROR(VLOOKUP(A119,CDC_Visits_Integrated!$A$2:$D$501,2,FALSE),"NULL")</f>
        <v>NULL</v>
      </c>
      <c r="AJ119" s="14" t="str">
        <f>IFERROR(VLOOKUP(A119,CDC_Visits_Integrated!$A$2:$D$501,3,FALSE),"NULL")</f>
        <v>NULL</v>
      </c>
      <c r="AK119" s="14" t="str">
        <f>IFERROR(VLOOKUP(A119,CDC_Visits_Integrated!$A$2:$D$501,4,FALSE),"NULL")</f>
        <v>NULL</v>
      </c>
      <c r="AL119" s="1" t="str">
        <f t="shared" si="24"/>
        <v>NULL</v>
      </c>
      <c r="AM119" s="8" t="str">
        <f t="shared" si="25"/>
        <v>NULL</v>
      </c>
    </row>
    <row r="120" spans="1:39" x14ac:dyDescent="0.25">
      <c r="A120" t="s">
        <v>122</v>
      </c>
      <c r="B120" s="12">
        <v>844052.18200000003</v>
      </c>
      <c r="C120" s="12">
        <v>0</v>
      </c>
      <c r="D120" s="13">
        <f t="shared" si="13"/>
        <v>0</v>
      </c>
      <c r="E120" s="1">
        <v>870029.74300000002</v>
      </c>
      <c r="F120" s="1">
        <v>0</v>
      </c>
      <c r="G120" s="8">
        <f t="shared" si="14"/>
        <v>0</v>
      </c>
      <c r="H120" s="12">
        <v>901338.99099999969</v>
      </c>
      <c r="I120" s="12">
        <v>0</v>
      </c>
      <c r="J120" s="13">
        <f t="shared" si="15"/>
        <v>0</v>
      </c>
      <c r="K120" s="1">
        <v>876111.93900000025</v>
      </c>
      <c r="L120" s="1">
        <v>0</v>
      </c>
      <c r="M120" s="8">
        <f t="shared" si="16"/>
        <v>0</v>
      </c>
      <c r="N120" s="12">
        <v>887058.76450000016</v>
      </c>
      <c r="O120" s="12">
        <v>0</v>
      </c>
      <c r="P120" s="13">
        <f t="shared" si="17"/>
        <v>0</v>
      </c>
      <c r="Q120" s="1">
        <v>924476.19700000016</v>
      </c>
      <c r="R120" s="1">
        <v>20</v>
      </c>
      <c r="S120" s="8">
        <f t="shared" si="18"/>
        <v>2.1633872310505792E-5</v>
      </c>
      <c r="T120" s="12">
        <v>692321.26250000007</v>
      </c>
      <c r="U120" s="12">
        <v>148</v>
      </c>
      <c r="V120" s="13">
        <f t="shared" si="19"/>
        <v>2.1377358751855464E-4</v>
      </c>
      <c r="W120" s="1">
        <v>403660.80000000022</v>
      </c>
      <c r="X120" s="1">
        <v>247</v>
      </c>
      <c r="Y120" s="8">
        <f t="shared" si="20"/>
        <v>6.1189989218670695E-4</v>
      </c>
      <c r="Z120" s="12">
        <v>262016.18450000003</v>
      </c>
      <c r="AA120" s="12">
        <v>597</v>
      </c>
      <c r="AB120" s="13">
        <f t="shared" si="21"/>
        <v>2.2784852055579793E-3</v>
      </c>
      <c r="AC120" s="1">
        <v>224866.4599999999</v>
      </c>
      <c r="AD120">
        <v>1068</v>
      </c>
      <c r="AE120" s="8">
        <f t="shared" si="22"/>
        <v>4.7494855391061897E-3</v>
      </c>
      <c r="AF120" s="9">
        <v>1912</v>
      </c>
      <c r="AG120" s="9">
        <v>12699765</v>
      </c>
      <c r="AH120" s="40">
        <f t="shared" si="23"/>
        <v>2.1470036210007714E-3</v>
      </c>
      <c r="AI120" s="14">
        <f>IFERROR(VLOOKUP(A120,CDC_Visits_Integrated!$A$2:$D$501,2,FALSE),"NULL")</f>
        <v>9387</v>
      </c>
      <c r="AJ120" s="14">
        <f>IFERROR(VLOOKUP(A120,CDC_Visits_Integrated!$A$2:$D$501,3,FALSE),"NULL")</f>
        <v>1014</v>
      </c>
      <c r="AK120" s="14">
        <f>IFERROR(VLOOKUP(A120,CDC_Visits_Integrated!$A$2:$D$501,4,FALSE),"NULL")</f>
        <v>509981</v>
      </c>
      <c r="AL120" s="1">
        <f t="shared" si="24"/>
        <v>502.93984220907299</v>
      </c>
      <c r="AM120" s="8">
        <f t="shared" si="25"/>
        <v>1.8406568087830723E-2</v>
      </c>
    </row>
    <row r="121" spans="1:39" x14ac:dyDescent="0.25">
      <c r="A121" t="s">
        <v>123</v>
      </c>
      <c r="B121" s="12">
        <v>826826.70300000021</v>
      </c>
      <c r="C121" s="12">
        <v>0</v>
      </c>
      <c r="D121" s="13">
        <f t="shared" si="13"/>
        <v>0</v>
      </c>
      <c r="E121" s="1">
        <v>858405.8670000002</v>
      </c>
      <c r="F121" s="1">
        <v>0</v>
      </c>
      <c r="G121" s="8">
        <f t="shared" si="14"/>
        <v>0</v>
      </c>
      <c r="H121" s="12">
        <v>889227.80699999991</v>
      </c>
      <c r="I121" s="12">
        <v>0</v>
      </c>
      <c r="J121" s="13">
        <f t="shared" si="15"/>
        <v>0</v>
      </c>
      <c r="K121" s="1">
        <v>871493.90500000026</v>
      </c>
      <c r="L121" s="1">
        <v>0</v>
      </c>
      <c r="M121" s="8">
        <f t="shared" si="16"/>
        <v>0</v>
      </c>
      <c r="N121" s="12">
        <v>864423.92800000019</v>
      </c>
      <c r="O121" s="12">
        <v>0</v>
      </c>
      <c r="P121" s="13">
        <f t="shared" si="17"/>
        <v>0</v>
      </c>
      <c r="Q121" s="1">
        <v>914629.2350000001</v>
      </c>
      <c r="R121" s="1">
        <v>41</v>
      </c>
      <c r="S121" s="8">
        <f t="shared" si="18"/>
        <v>4.4826907375205423E-5</v>
      </c>
      <c r="T121" s="12">
        <v>703697.08449999976</v>
      </c>
      <c r="U121" s="12">
        <v>201</v>
      </c>
      <c r="V121" s="13">
        <f t="shared" si="19"/>
        <v>2.8563426569092184E-4</v>
      </c>
      <c r="W121" s="1">
        <v>408602.72649999976</v>
      </c>
      <c r="X121" s="1">
        <v>256</v>
      </c>
      <c r="Y121" s="8">
        <f t="shared" si="20"/>
        <v>6.2652543264417044E-4</v>
      </c>
      <c r="Z121" s="12">
        <v>258764.50949999999</v>
      </c>
      <c r="AA121" s="12">
        <v>625</v>
      </c>
      <c r="AB121" s="13">
        <f t="shared" si="21"/>
        <v>2.4153234970578532E-3</v>
      </c>
      <c r="AC121" s="1">
        <v>224885.51399999997</v>
      </c>
      <c r="AD121">
        <v>1168</v>
      </c>
      <c r="AE121" s="8">
        <f t="shared" si="22"/>
        <v>5.1937538315607124E-3</v>
      </c>
      <c r="AF121" s="9">
        <v>2049</v>
      </c>
      <c r="AG121" s="9">
        <v>12597962</v>
      </c>
      <c r="AH121" s="40">
        <f t="shared" si="23"/>
        <v>2.2964345024433946E-3</v>
      </c>
      <c r="AI121" s="14">
        <f>IFERROR(VLOOKUP(A121,CDC_Visits_Integrated!$A$2:$D$501,2,FALSE),"NULL")</f>
        <v>41207</v>
      </c>
      <c r="AJ121" s="14">
        <f>IFERROR(VLOOKUP(A121,CDC_Visits_Integrated!$A$2:$D$501,3,FALSE),"NULL")</f>
        <v>3645</v>
      </c>
      <c r="AK121" s="14">
        <f>IFERROR(VLOOKUP(A121,CDC_Visits_Integrated!$A$2:$D$501,4,FALSE),"NULL")</f>
        <v>1919888</v>
      </c>
      <c r="AL121" s="1">
        <f t="shared" si="24"/>
        <v>526.718244170096</v>
      </c>
      <c r="AM121" s="8">
        <f t="shared" si="25"/>
        <v>2.1463231188485993E-2</v>
      </c>
    </row>
    <row r="122" spans="1:39" x14ac:dyDescent="0.25">
      <c r="A122" t="s">
        <v>124</v>
      </c>
      <c r="B122" s="12">
        <v>826641.96000000031</v>
      </c>
      <c r="C122" s="12">
        <v>0</v>
      </c>
      <c r="D122" s="13">
        <f t="shared" si="13"/>
        <v>0</v>
      </c>
      <c r="E122" s="1">
        <v>857081.65800000029</v>
      </c>
      <c r="F122" s="1">
        <v>0</v>
      </c>
      <c r="G122" s="8">
        <f t="shared" si="14"/>
        <v>0</v>
      </c>
      <c r="H122" s="12">
        <v>892303.3600000001</v>
      </c>
      <c r="I122" s="12">
        <v>0</v>
      </c>
      <c r="J122" s="13">
        <f t="shared" si="15"/>
        <v>0</v>
      </c>
      <c r="K122" s="1">
        <v>880977.97599999979</v>
      </c>
      <c r="L122" s="1">
        <v>0</v>
      </c>
      <c r="M122" s="8">
        <f t="shared" si="16"/>
        <v>0</v>
      </c>
      <c r="N122" s="12">
        <v>857517.95949999942</v>
      </c>
      <c r="O122" s="12">
        <v>0</v>
      </c>
      <c r="P122" s="13">
        <f t="shared" si="17"/>
        <v>0</v>
      </c>
      <c r="Q122" s="1">
        <v>917049.32999999984</v>
      </c>
      <c r="R122" s="1">
        <v>33</v>
      </c>
      <c r="S122" s="8">
        <f t="shared" si="18"/>
        <v>3.5984978038204339E-5</v>
      </c>
      <c r="T122" s="12">
        <v>730320.12600000016</v>
      </c>
      <c r="U122" s="12">
        <v>185</v>
      </c>
      <c r="V122" s="13">
        <f t="shared" si="19"/>
        <v>2.53313572245714E-4</v>
      </c>
      <c r="W122" s="1">
        <v>423496.58999999997</v>
      </c>
      <c r="X122" s="1">
        <v>292</v>
      </c>
      <c r="Y122" s="8">
        <f t="shared" si="20"/>
        <v>6.8949787765705507E-4</v>
      </c>
      <c r="Z122" s="12">
        <v>261252.59350000002</v>
      </c>
      <c r="AA122" s="12">
        <v>559</v>
      </c>
      <c r="AB122" s="13">
        <f t="shared" si="21"/>
        <v>2.1396916773574535E-3</v>
      </c>
      <c r="AC122" s="1">
        <v>232126.89200000005</v>
      </c>
      <c r="AD122">
        <v>1132</v>
      </c>
      <c r="AE122" s="8">
        <f t="shared" si="22"/>
        <v>4.8766430733066454E-3</v>
      </c>
      <c r="AF122" s="9">
        <v>1983</v>
      </c>
      <c r="AG122" s="9">
        <v>12694550</v>
      </c>
      <c r="AH122" s="40">
        <f t="shared" si="23"/>
        <v>2.1627786491414452E-3</v>
      </c>
      <c r="AI122" s="14">
        <f>IFERROR(VLOOKUP(A122,CDC_Visits_Integrated!$A$2:$D$501,2,FALSE),"NULL")</f>
        <v>46893</v>
      </c>
      <c r="AJ122" s="14">
        <f>IFERROR(VLOOKUP(A122,CDC_Visits_Integrated!$A$2:$D$501,3,FALSE),"NULL")</f>
        <v>3974</v>
      </c>
      <c r="AK122" s="14">
        <f>IFERROR(VLOOKUP(A122,CDC_Visits_Integrated!$A$2:$D$501,4,FALSE),"NULL")</f>
        <v>2101219</v>
      </c>
      <c r="AL122" s="1">
        <f t="shared" si="24"/>
        <v>528.74157020634118</v>
      </c>
      <c r="AM122" s="8">
        <f t="shared" si="25"/>
        <v>2.231704548645334E-2</v>
      </c>
    </row>
    <row r="123" spans="1:39" x14ac:dyDescent="0.25">
      <c r="A123" t="s">
        <v>125</v>
      </c>
      <c r="B123" s="12">
        <v>807263.59800000023</v>
      </c>
      <c r="C123" s="12">
        <v>0</v>
      </c>
      <c r="D123" s="13">
        <f t="shared" si="13"/>
        <v>0</v>
      </c>
      <c r="E123" s="1">
        <v>845907.7899999998</v>
      </c>
      <c r="F123" s="1">
        <v>0</v>
      </c>
      <c r="G123" s="8">
        <f t="shared" si="14"/>
        <v>0</v>
      </c>
      <c r="H123" s="12">
        <v>879793.94900000037</v>
      </c>
      <c r="I123" s="12">
        <v>0</v>
      </c>
      <c r="J123" s="13">
        <f t="shared" si="15"/>
        <v>0</v>
      </c>
      <c r="K123" s="1">
        <v>875091.18900000001</v>
      </c>
      <c r="L123" s="1">
        <v>0</v>
      </c>
      <c r="M123" s="8">
        <f t="shared" si="16"/>
        <v>0</v>
      </c>
      <c r="N123" s="12">
        <v>838672.5569999998</v>
      </c>
      <c r="O123" s="12">
        <v>0</v>
      </c>
      <c r="P123" s="13">
        <f t="shared" si="17"/>
        <v>0</v>
      </c>
      <c r="Q123" s="1">
        <v>900432.18149999995</v>
      </c>
      <c r="R123" s="1">
        <v>10</v>
      </c>
      <c r="S123" s="8">
        <f t="shared" si="18"/>
        <v>1.1105778097958841E-5</v>
      </c>
      <c r="T123" s="12">
        <v>740441.62400000007</v>
      </c>
      <c r="U123" s="12">
        <v>175</v>
      </c>
      <c r="V123" s="13">
        <f t="shared" si="19"/>
        <v>2.3634543808412367E-4</v>
      </c>
      <c r="W123" s="1">
        <v>433103.70549999998</v>
      </c>
      <c r="X123" s="1">
        <v>315</v>
      </c>
      <c r="Y123" s="8">
        <f t="shared" si="20"/>
        <v>7.2730848524222571E-4</v>
      </c>
      <c r="Z123" s="12">
        <v>252785.37899999987</v>
      </c>
      <c r="AA123" s="12">
        <v>600</v>
      </c>
      <c r="AB123" s="13">
        <f t="shared" si="21"/>
        <v>2.3735549990017433E-3</v>
      </c>
      <c r="AC123" s="1">
        <v>234078.35400000005</v>
      </c>
      <c r="AD123">
        <v>1207</v>
      </c>
      <c r="AE123" s="8">
        <f t="shared" si="22"/>
        <v>5.1563930597358851E-3</v>
      </c>
      <c r="AF123" s="9">
        <v>2122</v>
      </c>
      <c r="AG123" s="9">
        <v>12580101</v>
      </c>
      <c r="AH123" s="40">
        <f t="shared" si="23"/>
        <v>2.306603376593312E-3</v>
      </c>
      <c r="AI123" s="14">
        <f>IFERROR(VLOOKUP(A123,CDC_Visits_Integrated!$A$2:$D$501,2,FALSE),"NULL")</f>
        <v>46748</v>
      </c>
      <c r="AJ123" s="14">
        <f>IFERROR(VLOOKUP(A123,CDC_Visits_Integrated!$A$2:$D$501,3,FALSE),"NULL")</f>
        <v>4334</v>
      </c>
      <c r="AK123" s="14">
        <f>IFERROR(VLOOKUP(A123,CDC_Visits_Integrated!$A$2:$D$501,4,FALSE),"NULL")</f>
        <v>2225186</v>
      </c>
      <c r="AL123" s="1">
        <f t="shared" si="24"/>
        <v>513.42547300415322</v>
      </c>
      <c r="AM123" s="8">
        <f t="shared" si="25"/>
        <v>2.1008580855712736E-2</v>
      </c>
    </row>
    <row r="124" spans="1:39" x14ac:dyDescent="0.25">
      <c r="A124" t="s">
        <v>126</v>
      </c>
      <c r="B124" s="12">
        <v>792432.07699999993</v>
      </c>
      <c r="C124" s="12">
        <v>0</v>
      </c>
      <c r="D124" s="13">
        <f t="shared" si="13"/>
        <v>0</v>
      </c>
      <c r="E124" s="1">
        <v>835028.4785000002</v>
      </c>
      <c r="F124" s="1">
        <v>0</v>
      </c>
      <c r="G124" s="8">
        <f t="shared" si="14"/>
        <v>0</v>
      </c>
      <c r="H124" s="12">
        <v>876856.36399999959</v>
      </c>
      <c r="I124" s="12">
        <v>0</v>
      </c>
      <c r="J124" s="13">
        <f t="shared" si="15"/>
        <v>0</v>
      </c>
      <c r="K124" s="1">
        <v>874276.89149999991</v>
      </c>
      <c r="L124" s="1">
        <v>0</v>
      </c>
      <c r="M124" s="8">
        <f t="shared" si="16"/>
        <v>0</v>
      </c>
      <c r="N124" s="12">
        <v>831406.84199999971</v>
      </c>
      <c r="O124" s="12">
        <v>12</v>
      </c>
      <c r="P124" s="13">
        <f t="shared" si="17"/>
        <v>1.443336690750977E-5</v>
      </c>
      <c r="Q124" s="1">
        <v>887159.37800000026</v>
      </c>
      <c r="R124" s="1">
        <v>36</v>
      </c>
      <c r="S124" s="8">
        <f t="shared" si="18"/>
        <v>4.0578954461551092E-5</v>
      </c>
      <c r="T124" s="12">
        <v>760041.93749999988</v>
      </c>
      <c r="U124" s="12">
        <v>181</v>
      </c>
      <c r="V124" s="13">
        <f t="shared" si="19"/>
        <v>2.3814475368998968E-4</v>
      </c>
      <c r="W124" s="1">
        <v>446651.9</v>
      </c>
      <c r="X124" s="1">
        <v>333</v>
      </c>
      <c r="Y124" s="8">
        <f t="shared" si="20"/>
        <v>7.4554703562214775E-4</v>
      </c>
      <c r="Z124" s="12">
        <v>251775.40400000004</v>
      </c>
      <c r="AA124" s="12">
        <v>577</v>
      </c>
      <c r="AB124" s="13">
        <f t="shared" si="21"/>
        <v>2.2917250487263638E-3</v>
      </c>
      <c r="AC124" s="1">
        <v>233847.42200000005</v>
      </c>
      <c r="AD124">
        <v>1215</v>
      </c>
      <c r="AE124" s="8">
        <f t="shared" si="22"/>
        <v>5.1956955078170577E-3</v>
      </c>
      <c r="AF124" s="9">
        <v>2125</v>
      </c>
      <c r="AG124" s="9">
        <v>12558195</v>
      </c>
      <c r="AH124" s="40">
        <f t="shared" si="23"/>
        <v>2.279371027376752E-3</v>
      </c>
      <c r="AI124" s="14">
        <f>IFERROR(VLOOKUP(A124,CDC_Visits_Integrated!$A$2:$D$501,2,FALSE),"NULL")</f>
        <v>59035</v>
      </c>
      <c r="AJ124" s="14">
        <f>IFERROR(VLOOKUP(A124,CDC_Visits_Integrated!$A$2:$D$501,3,FALSE),"NULL")</f>
        <v>4830</v>
      </c>
      <c r="AK124" s="14">
        <f>IFERROR(VLOOKUP(A124,CDC_Visits_Integrated!$A$2:$D$501,4,FALSE),"NULL")</f>
        <v>2734075</v>
      </c>
      <c r="AL124" s="1">
        <f t="shared" si="24"/>
        <v>566.06107660455484</v>
      </c>
      <c r="AM124" s="8">
        <f t="shared" si="25"/>
        <v>2.1592311842213545E-2</v>
      </c>
    </row>
    <row r="125" spans="1:39" x14ac:dyDescent="0.25">
      <c r="A125" t="s">
        <v>127</v>
      </c>
      <c r="B125" s="12">
        <v>781640.65500000003</v>
      </c>
      <c r="C125" s="12">
        <v>0</v>
      </c>
      <c r="D125" s="13">
        <f t="shared" si="13"/>
        <v>0</v>
      </c>
      <c r="E125" s="1">
        <v>827969.12050000008</v>
      </c>
      <c r="F125" s="1">
        <v>0</v>
      </c>
      <c r="G125" s="8">
        <f t="shared" si="14"/>
        <v>0</v>
      </c>
      <c r="H125" s="12">
        <v>868304.74199999985</v>
      </c>
      <c r="I125" s="12">
        <v>0</v>
      </c>
      <c r="J125" s="13">
        <f t="shared" si="15"/>
        <v>0</v>
      </c>
      <c r="K125" s="1">
        <v>870084.94899999979</v>
      </c>
      <c r="L125" s="1">
        <v>0</v>
      </c>
      <c r="M125" s="8">
        <f t="shared" si="16"/>
        <v>0</v>
      </c>
      <c r="N125" s="12">
        <v>823205.83700000052</v>
      </c>
      <c r="O125" s="12">
        <v>0</v>
      </c>
      <c r="P125" s="13">
        <f t="shared" si="17"/>
        <v>0</v>
      </c>
      <c r="Q125" s="1">
        <v>872872.93149999995</v>
      </c>
      <c r="R125" s="1">
        <v>25</v>
      </c>
      <c r="S125" s="8">
        <f t="shared" si="18"/>
        <v>2.8641053122174864E-5</v>
      </c>
      <c r="T125" s="12">
        <v>768340.97149999999</v>
      </c>
      <c r="U125" s="12">
        <v>189</v>
      </c>
      <c r="V125" s="13">
        <f t="shared" si="19"/>
        <v>2.4598453943048643E-4</v>
      </c>
      <c r="W125" s="1">
        <v>461912.27749999997</v>
      </c>
      <c r="X125" s="1">
        <v>315</v>
      </c>
      <c r="Y125" s="8">
        <f t="shared" si="20"/>
        <v>6.8194766700047289E-4</v>
      </c>
      <c r="Z125" s="12">
        <v>255050.43650000001</v>
      </c>
      <c r="AA125" s="12">
        <v>541</v>
      </c>
      <c r="AB125" s="13">
        <f t="shared" si="21"/>
        <v>2.121149084957555E-3</v>
      </c>
      <c r="AC125" s="1">
        <v>233360.25199999995</v>
      </c>
      <c r="AD125">
        <v>1141</v>
      </c>
      <c r="AE125" s="8">
        <f t="shared" si="22"/>
        <v>4.8894359267318598E-3</v>
      </c>
      <c r="AF125" s="9">
        <v>1997</v>
      </c>
      <c r="AG125" s="9">
        <v>12514525</v>
      </c>
      <c r="AH125" s="40">
        <f t="shared" si="23"/>
        <v>2.1013908654713078E-3</v>
      </c>
      <c r="AI125" s="14">
        <f>IFERROR(VLOOKUP(A125,CDC_Visits_Integrated!$A$2:$D$501,2,FALSE),"NULL")</f>
        <v>45488</v>
      </c>
      <c r="AJ125" s="14">
        <f>IFERROR(VLOOKUP(A125,CDC_Visits_Integrated!$A$2:$D$501,3,FALSE),"NULL")</f>
        <v>4121</v>
      </c>
      <c r="AK125" s="14">
        <f>IFERROR(VLOOKUP(A125,CDC_Visits_Integrated!$A$2:$D$501,4,FALSE),"NULL")</f>
        <v>2456456</v>
      </c>
      <c r="AL125" s="1">
        <f t="shared" si="24"/>
        <v>596.08250424654216</v>
      </c>
      <c r="AM125" s="8">
        <f t="shared" si="25"/>
        <v>1.8517734492292961E-2</v>
      </c>
    </row>
    <row r="126" spans="1:39" x14ac:dyDescent="0.25">
      <c r="A126" t="s">
        <v>128</v>
      </c>
      <c r="B126" s="12">
        <v>776121.96899999992</v>
      </c>
      <c r="C126" s="12">
        <v>0</v>
      </c>
      <c r="D126" s="13">
        <f t="shared" si="13"/>
        <v>0</v>
      </c>
      <c r="E126" s="1">
        <v>822281.40650000004</v>
      </c>
      <c r="F126" s="1">
        <v>0</v>
      </c>
      <c r="G126" s="8">
        <f t="shared" si="14"/>
        <v>0</v>
      </c>
      <c r="H126" s="12">
        <v>867807.70799999987</v>
      </c>
      <c r="I126" s="12">
        <v>0</v>
      </c>
      <c r="J126" s="13">
        <f t="shared" si="15"/>
        <v>0</v>
      </c>
      <c r="K126" s="1">
        <v>873900.8075</v>
      </c>
      <c r="L126" s="1">
        <v>0</v>
      </c>
      <c r="M126" s="8">
        <f t="shared" si="16"/>
        <v>0</v>
      </c>
      <c r="N126" s="12">
        <v>820665.78550000023</v>
      </c>
      <c r="O126" s="12">
        <v>0</v>
      </c>
      <c r="P126" s="13">
        <f t="shared" si="17"/>
        <v>0</v>
      </c>
      <c r="Q126" s="1">
        <v>869156.20950000046</v>
      </c>
      <c r="R126" s="1">
        <v>26</v>
      </c>
      <c r="S126" s="8">
        <f t="shared" si="18"/>
        <v>2.9914070354461394E-5</v>
      </c>
      <c r="T126" s="12">
        <v>792155.25350000011</v>
      </c>
      <c r="U126" s="12">
        <v>216</v>
      </c>
      <c r="V126" s="13">
        <f t="shared" si="19"/>
        <v>2.7267382125617621E-4</v>
      </c>
      <c r="W126" s="1">
        <v>489843.37699999998</v>
      </c>
      <c r="X126" s="1">
        <v>333</v>
      </c>
      <c r="Y126" s="8">
        <f t="shared" si="20"/>
        <v>6.7980913009261742E-4</v>
      </c>
      <c r="Z126" s="12">
        <v>260684.68899999995</v>
      </c>
      <c r="AA126" s="12">
        <v>519</v>
      </c>
      <c r="AB126" s="13">
        <f t="shared" si="21"/>
        <v>1.9909109429898284E-3</v>
      </c>
      <c r="AC126" s="1">
        <v>240786.94300000003</v>
      </c>
      <c r="AD126">
        <v>947</v>
      </c>
      <c r="AE126" s="8">
        <f t="shared" si="22"/>
        <v>3.9329375098217014E-3</v>
      </c>
      <c r="AF126" s="9">
        <v>1799</v>
      </c>
      <c r="AG126" s="9">
        <v>12613152</v>
      </c>
      <c r="AH126" s="40">
        <f t="shared" si="23"/>
        <v>1.81476118455501E-3</v>
      </c>
      <c r="AI126" s="14">
        <f>IFERROR(VLOOKUP(A126,CDC_Visits_Integrated!$A$2:$D$501,2,FALSE),"NULL")</f>
        <v>44457</v>
      </c>
      <c r="AJ126" s="14">
        <f>IFERROR(VLOOKUP(A126,CDC_Visits_Integrated!$A$2:$D$501,3,FALSE),"NULL")</f>
        <v>3725</v>
      </c>
      <c r="AK126" s="14">
        <f>IFERROR(VLOOKUP(A126,CDC_Visits_Integrated!$A$2:$D$501,4,FALSE),"NULL")</f>
        <v>2303718</v>
      </c>
      <c r="AL126" s="1">
        <f t="shared" si="24"/>
        <v>618.44778523489936</v>
      </c>
      <c r="AM126" s="8">
        <f t="shared" si="25"/>
        <v>1.9297934903490792E-2</v>
      </c>
    </row>
    <row r="127" spans="1:39" x14ac:dyDescent="0.25">
      <c r="A127" t="s">
        <v>129</v>
      </c>
      <c r="B127" s="12">
        <v>766302</v>
      </c>
      <c r="C127" s="12">
        <v>0</v>
      </c>
      <c r="D127" s="13">
        <f t="shared" si="13"/>
        <v>0</v>
      </c>
      <c r="E127" s="1">
        <v>807169</v>
      </c>
      <c r="F127" s="1">
        <v>0</v>
      </c>
      <c r="G127" s="8">
        <f t="shared" si="14"/>
        <v>0</v>
      </c>
      <c r="H127" s="12">
        <v>851966.5</v>
      </c>
      <c r="I127" s="12">
        <v>0</v>
      </c>
      <c r="J127" s="13">
        <f t="shared" si="15"/>
        <v>0</v>
      </c>
      <c r="K127" s="1">
        <v>871372</v>
      </c>
      <c r="L127" s="1">
        <v>0</v>
      </c>
      <c r="M127" s="8">
        <f t="shared" si="16"/>
        <v>0</v>
      </c>
      <c r="N127" s="12">
        <v>809869.5</v>
      </c>
      <c r="O127" s="12">
        <v>0</v>
      </c>
      <c r="P127" s="13">
        <f t="shared" si="17"/>
        <v>0</v>
      </c>
      <c r="Q127" s="1">
        <v>844201</v>
      </c>
      <c r="R127" s="1">
        <v>23</v>
      </c>
      <c r="S127" s="8">
        <f t="shared" si="18"/>
        <v>2.7244696464467585E-5</v>
      </c>
      <c r="T127" s="12">
        <v>790970</v>
      </c>
      <c r="U127" s="12">
        <v>202</v>
      </c>
      <c r="V127" s="13">
        <f t="shared" si="19"/>
        <v>2.5538263145252033E-4</v>
      </c>
      <c r="W127" s="1">
        <v>503084.5</v>
      </c>
      <c r="X127" s="1">
        <v>370</v>
      </c>
      <c r="Y127" s="8">
        <f t="shared" si="20"/>
        <v>7.3546292918982793E-4</v>
      </c>
      <c r="Z127" s="12">
        <v>263383.5</v>
      </c>
      <c r="AA127" s="12">
        <v>587</v>
      </c>
      <c r="AB127" s="13">
        <f t="shared" si="21"/>
        <v>2.2286893446248532E-3</v>
      </c>
      <c r="AC127" s="1">
        <v>240827</v>
      </c>
      <c r="AD127">
        <v>1069</v>
      </c>
      <c r="AE127" s="8">
        <f t="shared" si="22"/>
        <v>4.4388710568167193E-3</v>
      </c>
      <c r="AF127" s="9">
        <v>2026</v>
      </c>
      <c r="AG127" s="9">
        <v>12491161</v>
      </c>
      <c r="AH127" s="40">
        <f t="shared" si="23"/>
        <v>2.0113273668587654E-3</v>
      </c>
      <c r="AI127" s="14">
        <f>IFERROR(VLOOKUP(A127,CDC_Visits_Integrated!$A$2:$D$501,2,FALSE),"NULL")</f>
        <v>46075</v>
      </c>
      <c r="AJ127" s="14">
        <f>IFERROR(VLOOKUP(A127,CDC_Visits_Integrated!$A$2:$D$501,3,FALSE),"NULL")</f>
        <v>3671</v>
      </c>
      <c r="AK127" s="14">
        <f>IFERROR(VLOOKUP(A127,CDC_Visits_Integrated!$A$2:$D$501,4,FALSE),"NULL")</f>
        <v>2260998</v>
      </c>
      <c r="AL127" s="1">
        <f t="shared" si="24"/>
        <v>615.90792699536905</v>
      </c>
      <c r="AM127" s="8">
        <f t="shared" si="25"/>
        <v>2.0378169286306314E-2</v>
      </c>
    </row>
    <row r="128" spans="1:39" x14ac:dyDescent="0.25">
      <c r="A128" t="s">
        <v>130</v>
      </c>
      <c r="B128" s="12">
        <v>441193.0959999999</v>
      </c>
      <c r="C128" s="12">
        <v>0</v>
      </c>
      <c r="D128" s="13">
        <f t="shared" si="13"/>
        <v>0</v>
      </c>
      <c r="E128" s="1">
        <v>436076.24099999992</v>
      </c>
      <c r="F128" s="1">
        <v>0</v>
      </c>
      <c r="G128" s="8">
        <f t="shared" si="14"/>
        <v>0</v>
      </c>
      <c r="H128" s="12">
        <v>454420.22649999999</v>
      </c>
      <c r="I128" s="12">
        <v>0</v>
      </c>
      <c r="J128" s="13">
        <f t="shared" si="15"/>
        <v>0</v>
      </c>
      <c r="K128" s="1">
        <v>413575.05800000008</v>
      </c>
      <c r="L128" s="1">
        <v>0</v>
      </c>
      <c r="M128" s="8">
        <f t="shared" si="16"/>
        <v>0</v>
      </c>
      <c r="N128" s="12">
        <v>439560.80099999998</v>
      </c>
      <c r="O128" s="12">
        <v>0</v>
      </c>
      <c r="P128" s="13">
        <f t="shared" si="17"/>
        <v>0</v>
      </c>
      <c r="Q128" s="1">
        <v>462161.41150000005</v>
      </c>
      <c r="R128" s="1">
        <v>0</v>
      </c>
      <c r="S128" s="8">
        <f t="shared" si="18"/>
        <v>0</v>
      </c>
      <c r="T128" s="12">
        <v>343927.80900000012</v>
      </c>
      <c r="U128" s="12">
        <v>45</v>
      </c>
      <c r="V128" s="13">
        <f t="shared" si="19"/>
        <v>1.3084141154750292E-4</v>
      </c>
      <c r="W128" s="1">
        <v>206307.37399999998</v>
      </c>
      <c r="X128" s="1">
        <v>98</v>
      </c>
      <c r="Y128" s="8">
        <f t="shared" si="20"/>
        <v>4.7501937570103536E-4</v>
      </c>
      <c r="Z128" s="12">
        <v>138925.42750000005</v>
      </c>
      <c r="AA128" s="12">
        <v>296</v>
      </c>
      <c r="AB128" s="13">
        <f t="shared" si="21"/>
        <v>2.1306394756280302E-3</v>
      </c>
      <c r="AC128" s="1">
        <v>108053.95500000005</v>
      </c>
      <c r="AD128">
        <v>537</v>
      </c>
      <c r="AE128" s="8">
        <f t="shared" si="22"/>
        <v>4.9697394232353625E-3</v>
      </c>
      <c r="AF128" s="9">
        <v>931</v>
      </c>
      <c r="AG128" s="9">
        <v>6342469</v>
      </c>
      <c r="AH128" s="40">
        <f t="shared" si="23"/>
        <v>2.0538874931811508E-3</v>
      </c>
      <c r="AI128" s="14" t="str">
        <f>IFERROR(VLOOKUP(A128,CDC_Visits_Integrated!$A$2:$D$501,2,FALSE),"NULL")</f>
        <v>NULL</v>
      </c>
      <c r="AJ128" s="14" t="str">
        <f>IFERROR(VLOOKUP(A128,CDC_Visits_Integrated!$A$2:$D$501,3,FALSE),"NULL")</f>
        <v>NULL</v>
      </c>
      <c r="AK128" s="14" t="str">
        <f>IFERROR(VLOOKUP(A128,CDC_Visits_Integrated!$A$2:$D$501,4,FALSE),"NULL")</f>
        <v>NULL</v>
      </c>
      <c r="AL128" s="1" t="str">
        <f t="shared" si="24"/>
        <v>NULL</v>
      </c>
      <c r="AM128" s="8" t="str">
        <f t="shared" si="25"/>
        <v>NULL</v>
      </c>
    </row>
    <row r="129" spans="1:39" x14ac:dyDescent="0.25">
      <c r="A129" t="s">
        <v>131</v>
      </c>
      <c r="B129" s="12">
        <v>434220.701</v>
      </c>
      <c r="C129" s="12">
        <v>0</v>
      </c>
      <c r="D129" s="13">
        <f t="shared" si="13"/>
        <v>0</v>
      </c>
      <c r="E129" s="1">
        <v>446139.62300000014</v>
      </c>
      <c r="F129" s="1">
        <v>0</v>
      </c>
      <c r="G129" s="8">
        <f t="shared" si="14"/>
        <v>0</v>
      </c>
      <c r="H129" s="12">
        <v>462572.12700000009</v>
      </c>
      <c r="I129" s="12">
        <v>0</v>
      </c>
      <c r="J129" s="13">
        <f t="shared" si="15"/>
        <v>0</v>
      </c>
      <c r="K129" s="1">
        <v>410841.9915</v>
      </c>
      <c r="L129" s="1">
        <v>0</v>
      </c>
      <c r="M129" s="8">
        <f t="shared" si="16"/>
        <v>0</v>
      </c>
      <c r="N129" s="12">
        <v>433835.47449999989</v>
      </c>
      <c r="O129" s="12">
        <v>0</v>
      </c>
      <c r="P129" s="13">
        <f t="shared" si="17"/>
        <v>0</v>
      </c>
      <c r="Q129" s="1">
        <v>468936.62099999998</v>
      </c>
      <c r="R129" s="1">
        <v>10</v>
      </c>
      <c r="S129" s="8">
        <f t="shared" si="18"/>
        <v>2.1324843384325916E-5</v>
      </c>
      <c r="T129" s="12">
        <v>361273.80650000006</v>
      </c>
      <c r="U129" s="12">
        <v>43</v>
      </c>
      <c r="V129" s="13">
        <f t="shared" si="19"/>
        <v>1.190232981919767E-4</v>
      </c>
      <c r="W129" s="1">
        <v>214909.734</v>
      </c>
      <c r="X129" s="1">
        <v>91</v>
      </c>
      <c r="Y129" s="8">
        <f t="shared" si="20"/>
        <v>4.2343358909931926E-4</v>
      </c>
      <c r="Z129" s="12">
        <v>139615.9945</v>
      </c>
      <c r="AA129" s="12">
        <v>311</v>
      </c>
      <c r="AB129" s="13">
        <f t="shared" si="21"/>
        <v>2.2275384787664855E-3</v>
      </c>
      <c r="AC129" s="1">
        <v>107913.81699999997</v>
      </c>
      <c r="AD129">
        <v>549</v>
      </c>
      <c r="AE129" s="8">
        <f t="shared" si="22"/>
        <v>5.0873930258624822E-3</v>
      </c>
      <c r="AF129" s="9">
        <v>951</v>
      </c>
      <c r="AG129" s="9">
        <v>6417398</v>
      </c>
      <c r="AH129" s="40">
        <f t="shared" si="23"/>
        <v>2.0564850243760136E-3</v>
      </c>
      <c r="AI129" s="14">
        <f>IFERROR(VLOOKUP(A129,CDC_Visits_Integrated!$A$2:$D$501,2,FALSE),"NULL")</f>
        <v>1236</v>
      </c>
      <c r="AJ129" s="14">
        <f>IFERROR(VLOOKUP(A129,CDC_Visits_Integrated!$A$2:$D$501,3,FALSE),"NULL")</f>
        <v>558</v>
      </c>
      <c r="AK129" s="14">
        <f>IFERROR(VLOOKUP(A129,CDC_Visits_Integrated!$A$2:$D$501,4,FALSE),"NULL")</f>
        <v>148225</v>
      </c>
      <c r="AL129" s="1">
        <f t="shared" si="24"/>
        <v>265.63620071684591</v>
      </c>
      <c r="AM129" s="8">
        <f t="shared" si="25"/>
        <v>8.3386743127002866E-3</v>
      </c>
    </row>
    <row r="130" spans="1:39" x14ac:dyDescent="0.25">
      <c r="A130" t="s">
        <v>132</v>
      </c>
      <c r="B130" s="12">
        <v>413324.31099999987</v>
      </c>
      <c r="C130" s="12">
        <v>0</v>
      </c>
      <c r="D130" s="13">
        <f t="shared" si="13"/>
        <v>0</v>
      </c>
      <c r="E130" s="1">
        <v>423459.359</v>
      </c>
      <c r="F130" s="1">
        <v>0</v>
      </c>
      <c r="G130" s="8">
        <f t="shared" si="14"/>
        <v>0</v>
      </c>
      <c r="H130" s="12">
        <v>443093.78249999997</v>
      </c>
      <c r="I130" s="12">
        <v>0</v>
      </c>
      <c r="J130" s="13">
        <f t="shared" si="15"/>
        <v>0</v>
      </c>
      <c r="K130" s="1">
        <v>393411.92799999996</v>
      </c>
      <c r="L130" s="1">
        <v>0</v>
      </c>
      <c r="M130" s="8">
        <f t="shared" si="16"/>
        <v>0</v>
      </c>
      <c r="N130" s="12">
        <v>405599.74949999998</v>
      </c>
      <c r="O130" s="12">
        <v>0</v>
      </c>
      <c r="P130" s="13">
        <f t="shared" si="17"/>
        <v>0</v>
      </c>
      <c r="Q130" s="1">
        <v>444814.92650000018</v>
      </c>
      <c r="R130" s="1">
        <v>0</v>
      </c>
      <c r="S130" s="8">
        <f t="shared" si="18"/>
        <v>0</v>
      </c>
      <c r="T130" s="12">
        <v>353915.02800000005</v>
      </c>
      <c r="U130" s="12">
        <v>12</v>
      </c>
      <c r="V130" s="13">
        <f t="shared" si="19"/>
        <v>3.3906443780624082E-5</v>
      </c>
      <c r="W130" s="1">
        <v>207885.72449999995</v>
      </c>
      <c r="X130" s="1">
        <v>77</v>
      </c>
      <c r="Y130" s="8">
        <f t="shared" si="20"/>
        <v>3.7039580368107485E-4</v>
      </c>
      <c r="Z130" s="12">
        <v>131497.17799999996</v>
      </c>
      <c r="AA130" s="12">
        <v>250</v>
      </c>
      <c r="AB130" s="13">
        <f t="shared" si="21"/>
        <v>1.9011814839098682E-3</v>
      </c>
      <c r="AC130" s="1">
        <v>104097.71399999999</v>
      </c>
      <c r="AD130">
        <v>458</v>
      </c>
      <c r="AE130" s="8">
        <f t="shared" si="22"/>
        <v>4.399712370244749E-3</v>
      </c>
      <c r="AF130" s="9">
        <v>785</v>
      </c>
      <c r="AG130" s="9">
        <v>6122854</v>
      </c>
      <c r="AH130" s="40">
        <f t="shared" si="23"/>
        <v>1.7700886370081075E-3</v>
      </c>
      <c r="AI130" s="14">
        <f>IFERROR(VLOOKUP(A130,CDC_Visits_Integrated!$A$2:$D$501,2,FALSE),"NULL")</f>
        <v>8914</v>
      </c>
      <c r="AJ130" s="14">
        <f>IFERROR(VLOOKUP(A130,CDC_Visits_Integrated!$A$2:$D$501,3,FALSE),"NULL")</f>
        <v>1953</v>
      </c>
      <c r="AK130" s="14">
        <f>IFERROR(VLOOKUP(A130,CDC_Visits_Integrated!$A$2:$D$501,4,FALSE),"NULL")</f>
        <v>500628</v>
      </c>
      <c r="AL130" s="1">
        <f t="shared" si="24"/>
        <v>256.33794162826422</v>
      </c>
      <c r="AM130" s="8">
        <f t="shared" si="25"/>
        <v>1.7805636121031983E-2</v>
      </c>
    </row>
    <row r="131" spans="1:39" x14ac:dyDescent="0.25">
      <c r="A131" t="s">
        <v>133</v>
      </c>
      <c r="B131" s="12">
        <v>413214.62900000013</v>
      </c>
      <c r="C131" s="12">
        <v>0</v>
      </c>
      <c r="D131" s="13">
        <f t="shared" ref="D131:D194" si="26">C131/B131</f>
        <v>0</v>
      </c>
      <c r="E131" s="1">
        <v>426794.37399999989</v>
      </c>
      <c r="F131" s="1">
        <v>0</v>
      </c>
      <c r="G131" s="8">
        <f t="shared" ref="G131:G194" si="27">F131/E131</f>
        <v>0</v>
      </c>
      <c r="H131" s="12">
        <v>447196.46749999991</v>
      </c>
      <c r="I131" s="12">
        <v>0</v>
      </c>
      <c r="J131" s="13">
        <f t="shared" ref="J131:J194" si="28">I131/H131</f>
        <v>0</v>
      </c>
      <c r="K131" s="1">
        <v>397029.01799999992</v>
      </c>
      <c r="L131" s="1">
        <v>0</v>
      </c>
      <c r="M131" s="8">
        <f t="shared" ref="M131:M194" si="29">L131/K131</f>
        <v>0</v>
      </c>
      <c r="N131" s="12">
        <v>402752.57400000002</v>
      </c>
      <c r="O131" s="12">
        <v>0</v>
      </c>
      <c r="P131" s="13">
        <f t="shared" ref="P131:P194" si="30">O131/N131</f>
        <v>0</v>
      </c>
      <c r="Q131" s="1">
        <v>446667.946</v>
      </c>
      <c r="R131" s="1">
        <v>0</v>
      </c>
      <c r="S131" s="8">
        <f t="shared" ref="S131:S194" si="31">R131/Q131</f>
        <v>0</v>
      </c>
      <c r="T131" s="12">
        <v>367198.41499999998</v>
      </c>
      <c r="U131" s="12">
        <v>0</v>
      </c>
      <c r="V131" s="13">
        <f t="shared" ref="V131:V194" si="32">U131/T131</f>
        <v>0</v>
      </c>
      <c r="W131" s="1">
        <v>217073.35050000006</v>
      </c>
      <c r="X131" s="1">
        <v>35</v>
      </c>
      <c r="Y131" s="8">
        <f t="shared" ref="Y131:Y194" si="33">X131/W131</f>
        <v>1.6123582152936821E-4</v>
      </c>
      <c r="Z131" s="12">
        <v>132313.94749999998</v>
      </c>
      <c r="AA131" s="12">
        <v>244</v>
      </c>
      <c r="AB131" s="13">
        <f t="shared" ref="AB131:AB194" si="34">AA131/Z131</f>
        <v>1.8440988619132541E-3</v>
      </c>
      <c r="AC131" s="1">
        <v>107469.41999999998</v>
      </c>
      <c r="AD131">
        <v>472</v>
      </c>
      <c r="AE131" s="8">
        <f t="shared" ref="AE131:AE194" si="35">AD131/AC131</f>
        <v>4.3919470301412257E-3</v>
      </c>
      <c r="AF131" s="9">
        <v>751</v>
      </c>
      <c r="AG131" s="9">
        <v>6196359</v>
      </c>
      <c r="AH131" s="40">
        <f t="shared" ref="AH131:AH194" si="36">AF131/(W131+Z131+AC131)</f>
        <v>1.6438414286380264E-3</v>
      </c>
      <c r="AI131" s="14">
        <f>IFERROR(VLOOKUP(A131,CDC_Visits_Integrated!$A$2:$D$501,2,FALSE),"NULL")</f>
        <v>5501</v>
      </c>
      <c r="AJ131" s="14">
        <f>IFERROR(VLOOKUP(A131,CDC_Visits_Integrated!$A$2:$D$501,3,FALSE),"NULL")</f>
        <v>1884</v>
      </c>
      <c r="AK131" s="14">
        <f>IFERROR(VLOOKUP(A131,CDC_Visits_Integrated!$A$2:$D$501,4,FALSE),"NULL")</f>
        <v>424967</v>
      </c>
      <c r="AL131" s="1">
        <f t="shared" ref="AL131:AL194" si="37">IFERROR(AK131/AJ131,"NULL")</f>
        <v>225.56634819532908</v>
      </c>
      <c r="AM131" s="8">
        <f t="shared" ref="AM131:AM194" si="38">IFERROR(AI131/AK131,"NULL")</f>
        <v>1.2944534516797775E-2</v>
      </c>
    </row>
    <row r="132" spans="1:39" x14ac:dyDescent="0.25">
      <c r="A132" t="s">
        <v>134</v>
      </c>
      <c r="B132" s="12">
        <v>414121.54400000005</v>
      </c>
      <c r="C132" s="12">
        <v>0</v>
      </c>
      <c r="D132" s="13">
        <f t="shared" si="26"/>
        <v>0</v>
      </c>
      <c r="E132" s="1">
        <v>433160.81849999994</v>
      </c>
      <c r="F132" s="1">
        <v>0</v>
      </c>
      <c r="G132" s="8">
        <f t="shared" si="27"/>
        <v>0</v>
      </c>
      <c r="H132" s="12">
        <v>452447.11949999997</v>
      </c>
      <c r="I132" s="12">
        <v>0</v>
      </c>
      <c r="J132" s="13">
        <f t="shared" si="28"/>
        <v>0</v>
      </c>
      <c r="K132" s="1">
        <v>404305.522</v>
      </c>
      <c r="L132" s="1">
        <v>0</v>
      </c>
      <c r="M132" s="8">
        <f t="shared" si="29"/>
        <v>0</v>
      </c>
      <c r="N132" s="12">
        <v>404073.51499999996</v>
      </c>
      <c r="O132" s="12">
        <v>0</v>
      </c>
      <c r="P132" s="13">
        <f t="shared" si="30"/>
        <v>0</v>
      </c>
      <c r="Q132" s="1">
        <v>448593.43800000002</v>
      </c>
      <c r="R132" s="1">
        <v>0</v>
      </c>
      <c r="S132" s="8">
        <f t="shared" si="31"/>
        <v>0</v>
      </c>
      <c r="T132" s="12">
        <v>383428.26949999999</v>
      </c>
      <c r="U132" s="12">
        <v>55</v>
      </c>
      <c r="V132" s="13">
        <f t="shared" si="32"/>
        <v>1.4344273590395764E-4</v>
      </c>
      <c r="W132" s="1">
        <v>226987.07199999999</v>
      </c>
      <c r="X132" s="1">
        <v>95</v>
      </c>
      <c r="Y132" s="8">
        <f t="shared" si="33"/>
        <v>4.1852603834636012E-4</v>
      </c>
      <c r="Z132" s="12">
        <v>132342.72449999998</v>
      </c>
      <c r="AA132" s="12">
        <v>265</v>
      </c>
      <c r="AB132" s="13">
        <f t="shared" si="34"/>
        <v>2.0023767910263934E-3</v>
      </c>
      <c r="AC132" s="1">
        <v>113043.44000000005</v>
      </c>
      <c r="AD132">
        <v>532</v>
      </c>
      <c r="AE132" s="8">
        <f t="shared" si="35"/>
        <v>4.7061554390064545E-3</v>
      </c>
      <c r="AF132" s="9">
        <v>892</v>
      </c>
      <c r="AG132" s="9">
        <v>6295415</v>
      </c>
      <c r="AH132" s="40">
        <f t="shared" si="36"/>
        <v>1.8883372957561706E-3</v>
      </c>
      <c r="AI132" s="14">
        <f>IFERROR(VLOOKUP(A132,CDC_Visits_Integrated!$A$2:$D$501,2,FALSE),"NULL")</f>
        <v>6595</v>
      </c>
      <c r="AJ132" s="14">
        <f>IFERROR(VLOOKUP(A132,CDC_Visits_Integrated!$A$2:$D$501,3,FALSE),"NULL")</f>
        <v>1831</v>
      </c>
      <c r="AK132" s="14">
        <f>IFERROR(VLOOKUP(A132,CDC_Visits_Integrated!$A$2:$D$501,4,FALSE),"NULL")</f>
        <v>419058</v>
      </c>
      <c r="AL132" s="1">
        <f t="shared" si="37"/>
        <v>228.86837793555435</v>
      </c>
      <c r="AM132" s="8">
        <f t="shared" si="38"/>
        <v>1.5737678316605337E-2</v>
      </c>
    </row>
    <row r="133" spans="1:39" x14ac:dyDescent="0.25">
      <c r="A133" t="s">
        <v>135</v>
      </c>
      <c r="B133" s="12">
        <v>405766.90000000026</v>
      </c>
      <c r="C133" s="12">
        <v>0</v>
      </c>
      <c r="D133" s="13">
        <f t="shared" si="26"/>
        <v>0</v>
      </c>
      <c r="E133" s="1">
        <v>426288.12649999995</v>
      </c>
      <c r="F133" s="1">
        <v>0</v>
      </c>
      <c r="G133" s="8">
        <f t="shared" si="27"/>
        <v>0</v>
      </c>
      <c r="H133" s="12">
        <v>447505.83</v>
      </c>
      <c r="I133" s="12">
        <v>0</v>
      </c>
      <c r="J133" s="13">
        <f t="shared" si="28"/>
        <v>0</v>
      </c>
      <c r="K133" s="1">
        <v>399407.31999999995</v>
      </c>
      <c r="L133" s="1">
        <v>0</v>
      </c>
      <c r="M133" s="8">
        <f t="shared" si="29"/>
        <v>0</v>
      </c>
      <c r="N133" s="12">
        <v>395078.72749999998</v>
      </c>
      <c r="O133" s="12">
        <v>12</v>
      </c>
      <c r="P133" s="13">
        <f t="shared" si="30"/>
        <v>3.0373693050836306E-5</v>
      </c>
      <c r="Q133" s="1">
        <v>435348.39850000018</v>
      </c>
      <c r="R133" s="1">
        <v>0</v>
      </c>
      <c r="S133" s="8">
        <f t="shared" si="31"/>
        <v>0</v>
      </c>
      <c r="T133" s="12">
        <v>385121.05950000009</v>
      </c>
      <c r="U133" s="12">
        <v>65</v>
      </c>
      <c r="V133" s="13">
        <f t="shared" si="32"/>
        <v>1.6877809820213164E-4</v>
      </c>
      <c r="W133" s="1">
        <v>233116.02200000006</v>
      </c>
      <c r="X133" s="1">
        <v>100</v>
      </c>
      <c r="Y133" s="8">
        <f t="shared" si="33"/>
        <v>4.2897094391907553E-4</v>
      </c>
      <c r="Z133" s="12">
        <v>131185.84699999998</v>
      </c>
      <c r="AA133" s="12">
        <v>250</v>
      </c>
      <c r="AB133" s="13">
        <f t="shared" si="34"/>
        <v>1.9056933786462502E-3</v>
      </c>
      <c r="AC133" s="1">
        <v>115554.06200000002</v>
      </c>
      <c r="AD133">
        <v>455</v>
      </c>
      <c r="AE133" s="8">
        <f t="shared" si="35"/>
        <v>3.9375508928452896E-3</v>
      </c>
      <c r="AF133" s="9">
        <v>805</v>
      </c>
      <c r="AG133" s="9">
        <v>6228350</v>
      </c>
      <c r="AH133" s="40">
        <f t="shared" si="36"/>
        <v>1.6775868505416053E-3</v>
      </c>
      <c r="AI133" s="14">
        <f>IFERROR(VLOOKUP(A133,CDC_Visits_Integrated!$A$2:$D$501,2,FALSE),"NULL")</f>
        <v>6114</v>
      </c>
      <c r="AJ133" s="14">
        <f>IFERROR(VLOOKUP(A133,CDC_Visits_Integrated!$A$2:$D$501,3,FALSE),"NULL")</f>
        <v>1714</v>
      </c>
      <c r="AK133" s="14">
        <f>IFERROR(VLOOKUP(A133,CDC_Visits_Integrated!$A$2:$D$501,4,FALSE),"NULL")</f>
        <v>366274</v>
      </c>
      <c r="AL133" s="1">
        <f t="shared" si="37"/>
        <v>213.69544924154025</v>
      </c>
      <c r="AM133" s="8">
        <f t="shared" si="38"/>
        <v>1.6692421520501044E-2</v>
      </c>
    </row>
    <row r="134" spans="1:39" x14ac:dyDescent="0.25">
      <c r="A134" t="s">
        <v>136</v>
      </c>
      <c r="B134" s="12">
        <v>391287.8</v>
      </c>
      <c r="C134" s="12">
        <v>0</v>
      </c>
      <c r="D134" s="13">
        <f t="shared" si="26"/>
        <v>0</v>
      </c>
      <c r="E134" s="1">
        <v>414432.80399999989</v>
      </c>
      <c r="F134" s="1">
        <v>0</v>
      </c>
      <c r="G134" s="8">
        <f t="shared" si="27"/>
        <v>0</v>
      </c>
      <c r="H134" s="12">
        <v>438530.96250000002</v>
      </c>
      <c r="I134" s="12">
        <v>0</v>
      </c>
      <c r="J134" s="13">
        <f t="shared" si="28"/>
        <v>0</v>
      </c>
      <c r="K134" s="1">
        <v>393929.12849999988</v>
      </c>
      <c r="L134" s="1">
        <v>0</v>
      </c>
      <c r="M134" s="8">
        <f t="shared" si="29"/>
        <v>0</v>
      </c>
      <c r="N134" s="12">
        <v>384237.13249999989</v>
      </c>
      <c r="O134" s="12">
        <v>0</v>
      </c>
      <c r="P134" s="13">
        <f t="shared" si="30"/>
        <v>0</v>
      </c>
      <c r="Q134" s="1">
        <v>417907.85649999999</v>
      </c>
      <c r="R134" s="1">
        <v>0</v>
      </c>
      <c r="S134" s="8">
        <f t="shared" si="31"/>
        <v>0</v>
      </c>
      <c r="T134" s="12">
        <v>381586.25750000007</v>
      </c>
      <c r="U134" s="12">
        <v>13</v>
      </c>
      <c r="V134" s="13">
        <f t="shared" si="32"/>
        <v>3.4068312850601016E-5</v>
      </c>
      <c r="W134" s="1">
        <v>234754.49749999994</v>
      </c>
      <c r="X134" s="1">
        <v>97</v>
      </c>
      <c r="Y134" s="8">
        <f t="shared" si="33"/>
        <v>4.1319762148539892E-4</v>
      </c>
      <c r="Z134" s="12">
        <v>126453.64149999997</v>
      </c>
      <c r="AA134" s="12">
        <v>273</v>
      </c>
      <c r="AB134" s="13">
        <f t="shared" si="34"/>
        <v>2.1588939374276544E-3</v>
      </c>
      <c r="AC134" s="1">
        <v>111659.117</v>
      </c>
      <c r="AD134">
        <v>480</v>
      </c>
      <c r="AE134" s="8">
        <f t="shared" si="35"/>
        <v>4.2987980999348221E-3</v>
      </c>
      <c r="AF134" s="9">
        <v>850</v>
      </c>
      <c r="AG134" s="9">
        <v>6085821</v>
      </c>
      <c r="AH134" s="40">
        <f t="shared" si="36"/>
        <v>1.7975446369244905E-3</v>
      </c>
      <c r="AI134" s="14">
        <f>IFERROR(VLOOKUP(A134,CDC_Visits_Integrated!$A$2:$D$501,2,FALSE),"NULL")</f>
        <v>4029</v>
      </c>
      <c r="AJ134" s="14">
        <f>IFERROR(VLOOKUP(A134,CDC_Visits_Integrated!$A$2:$D$501,3,FALSE),"NULL")</f>
        <v>1535</v>
      </c>
      <c r="AK134" s="14">
        <f>IFERROR(VLOOKUP(A134,CDC_Visits_Integrated!$A$2:$D$501,4,FALSE),"NULL")</f>
        <v>310945</v>
      </c>
      <c r="AL134" s="1">
        <f t="shared" si="37"/>
        <v>202.57003257328989</v>
      </c>
      <c r="AM134" s="8">
        <f t="shared" si="38"/>
        <v>1.2957275402402353E-2</v>
      </c>
    </row>
    <row r="135" spans="1:39" x14ac:dyDescent="0.25">
      <c r="A135" t="s">
        <v>137</v>
      </c>
      <c r="B135" s="12">
        <v>397808.516</v>
      </c>
      <c r="C135" s="12">
        <v>0</v>
      </c>
      <c r="D135" s="13">
        <f t="shared" si="26"/>
        <v>0</v>
      </c>
      <c r="E135" s="1">
        <v>419842.19600000005</v>
      </c>
      <c r="F135" s="1">
        <v>0</v>
      </c>
      <c r="G135" s="8">
        <f t="shared" si="27"/>
        <v>0</v>
      </c>
      <c r="H135" s="12">
        <v>445782.42800000007</v>
      </c>
      <c r="I135" s="12">
        <v>0</v>
      </c>
      <c r="J135" s="13">
        <f t="shared" si="28"/>
        <v>0</v>
      </c>
      <c r="K135" s="1">
        <v>399567.22049999994</v>
      </c>
      <c r="L135" s="1">
        <v>0</v>
      </c>
      <c r="M135" s="8">
        <f t="shared" si="29"/>
        <v>0</v>
      </c>
      <c r="N135" s="12">
        <v>386699.429</v>
      </c>
      <c r="O135" s="12">
        <v>0</v>
      </c>
      <c r="P135" s="13">
        <f t="shared" si="30"/>
        <v>0</v>
      </c>
      <c r="Q135" s="1">
        <v>417144.75549999997</v>
      </c>
      <c r="R135" s="1">
        <v>14</v>
      </c>
      <c r="S135" s="8">
        <f t="shared" si="31"/>
        <v>3.3561491102097776E-5</v>
      </c>
      <c r="T135" s="12">
        <v>394110.46749999991</v>
      </c>
      <c r="U135" s="12">
        <v>49</v>
      </c>
      <c r="V135" s="13">
        <f t="shared" si="32"/>
        <v>1.2433062311393699E-4</v>
      </c>
      <c r="W135" s="1">
        <v>251661.13800000004</v>
      </c>
      <c r="X135" s="1">
        <v>133</v>
      </c>
      <c r="Y135" s="8">
        <f t="shared" si="33"/>
        <v>5.2848843113790568E-4</v>
      </c>
      <c r="Z135" s="12">
        <v>131465.65899999996</v>
      </c>
      <c r="AA135" s="12">
        <v>229</v>
      </c>
      <c r="AB135" s="13">
        <f t="shared" si="34"/>
        <v>1.7418997610623172E-3</v>
      </c>
      <c r="AC135" s="1">
        <v>116767.32</v>
      </c>
      <c r="AD135">
        <v>387</v>
      </c>
      <c r="AE135" s="8">
        <f t="shared" si="35"/>
        <v>3.3142834827415749E-3</v>
      </c>
      <c r="AF135" s="9">
        <v>749</v>
      </c>
      <c r="AG135" s="9">
        <v>6207101</v>
      </c>
      <c r="AH135" s="40">
        <f t="shared" si="36"/>
        <v>1.4983172926597973E-3</v>
      </c>
      <c r="AI135" s="14">
        <f>IFERROR(VLOOKUP(A135,CDC_Visits_Integrated!$A$2:$D$501,2,FALSE),"NULL")</f>
        <v>3362</v>
      </c>
      <c r="AJ135" s="14">
        <f>IFERROR(VLOOKUP(A135,CDC_Visits_Integrated!$A$2:$D$501,3,FALSE),"NULL")</f>
        <v>1243</v>
      </c>
      <c r="AK135" s="14">
        <f>IFERROR(VLOOKUP(A135,CDC_Visits_Integrated!$A$2:$D$501,4,FALSE),"NULL")</f>
        <v>253265</v>
      </c>
      <c r="AL135" s="1">
        <f t="shared" si="37"/>
        <v>203.75301689460983</v>
      </c>
      <c r="AM135" s="8">
        <f t="shared" si="38"/>
        <v>1.3274633289242494E-2</v>
      </c>
    </row>
    <row r="136" spans="1:39" x14ac:dyDescent="0.25">
      <c r="A136" t="s">
        <v>138</v>
      </c>
      <c r="B136" s="12">
        <v>406671</v>
      </c>
      <c r="C136" s="12">
        <v>0</v>
      </c>
      <c r="D136" s="13">
        <f t="shared" si="26"/>
        <v>0</v>
      </c>
      <c r="E136" s="1">
        <v>429703</v>
      </c>
      <c r="F136" s="1">
        <v>0</v>
      </c>
      <c r="G136" s="8">
        <f t="shared" si="27"/>
        <v>0</v>
      </c>
      <c r="H136" s="12">
        <v>458454</v>
      </c>
      <c r="I136" s="12">
        <v>0</v>
      </c>
      <c r="J136" s="13">
        <f t="shared" si="28"/>
        <v>0</v>
      </c>
      <c r="K136" s="1">
        <v>414859</v>
      </c>
      <c r="L136" s="1">
        <v>0</v>
      </c>
      <c r="M136" s="8">
        <f t="shared" si="29"/>
        <v>0</v>
      </c>
      <c r="N136" s="12">
        <v>398739</v>
      </c>
      <c r="O136" s="12">
        <v>0</v>
      </c>
      <c r="P136" s="13">
        <f t="shared" si="30"/>
        <v>0</v>
      </c>
      <c r="Q136" s="1">
        <v>423854.5</v>
      </c>
      <c r="R136" s="1">
        <v>10</v>
      </c>
      <c r="S136" s="8">
        <f t="shared" si="31"/>
        <v>2.3593001843793096E-5</v>
      </c>
      <c r="T136" s="12">
        <v>413118.5</v>
      </c>
      <c r="U136" s="12">
        <v>47</v>
      </c>
      <c r="V136" s="13">
        <f t="shared" si="32"/>
        <v>1.1376880967567418E-4</v>
      </c>
      <c r="W136" s="1">
        <v>270836</v>
      </c>
      <c r="X136" s="1">
        <v>150</v>
      </c>
      <c r="Y136" s="8">
        <f t="shared" si="33"/>
        <v>5.5384070064540898E-4</v>
      </c>
      <c r="Z136" s="12">
        <v>137468.5</v>
      </c>
      <c r="AA136" s="12">
        <v>276</v>
      </c>
      <c r="AB136" s="13">
        <f t="shared" si="34"/>
        <v>2.0077326805777325E-3</v>
      </c>
      <c r="AC136" s="1">
        <v>123639</v>
      </c>
      <c r="AD136">
        <v>456</v>
      </c>
      <c r="AE136" s="8">
        <f t="shared" si="35"/>
        <v>3.6881566496008542E-3</v>
      </c>
      <c r="AF136" s="9">
        <v>882</v>
      </c>
      <c r="AG136" s="9">
        <v>6424375</v>
      </c>
      <c r="AH136" s="40">
        <f t="shared" si="36"/>
        <v>1.658070828950819E-3</v>
      </c>
      <c r="AI136" s="14">
        <f>IFERROR(VLOOKUP(A136,CDC_Visits_Integrated!$A$2:$D$501,2,FALSE),"NULL")</f>
        <v>4859</v>
      </c>
      <c r="AJ136" s="14">
        <f>IFERROR(VLOOKUP(A136,CDC_Visits_Integrated!$A$2:$D$501,3,FALSE),"NULL")</f>
        <v>1122</v>
      </c>
      <c r="AK136" s="14">
        <f>IFERROR(VLOOKUP(A136,CDC_Visits_Integrated!$A$2:$D$501,4,FALSE),"NULL")</f>
        <v>226600</v>
      </c>
      <c r="AL136" s="1">
        <f t="shared" si="37"/>
        <v>201.9607843137255</v>
      </c>
      <c r="AM136" s="8">
        <f t="shared" si="38"/>
        <v>2.144307149161518E-2</v>
      </c>
    </row>
    <row r="137" spans="1:39" x14ac:dyDescent="0.25">
      <c r="A137" t="s">
        <v>139</v>
      </c>
      <c r="B137" s="12">
        <v>194872.17199999999</v>
      </c>
      <c r="C137" s="12">
        <v>0</v>
      </c>
      <c r="D137" s="13">
        <f t="shared" si="26"/>
        <v>0</v>
      </c>
      <c r="E137" s="1">
        <v>190741.96899999998</v>
      </c>
      <c r="F137" s="1">
        <v>0</v>
      </c>
      <c r="G137" s="8">
        <f t="shared" si="27"/>
        <v>0</v>
      </c>
      <c r="H137" s="12">
        <v>220136.62349999999</v>
      </c>
      <c r="I137" s="12">
        <v>0</v>
      </c>
      <c r="J137" s="13">
        <f t="shared" si="28"/>
        <v>0</v>
      </c>
      <c r="K137" s="1">
        <v>175502.16100000002</v>
      </c>
      <c r="L137" s="1">
        <v>0</v>
      </c>
      <c r="M137" s="8">
        <f t="shared" si="29"/>
        <v>0</v>
      </c>
      <c r="N137" s="12">
        <v>190333.30599999998</v>
      </c>
      <c r="O137" s="12">
        <v>0</v>
      </c>
      <c r="P137" s="13">
        <f t="shared" si="30"/>
        <v>0</v>
      </c>
      <c r="Q137" s="1">
        <v>216185.31649999996</v>
      </c>
      <c r="R137" s="1">
        <v>12</v>
      </c>
      <c r="S137" s="8">
        <f t="shared" si="31"/>
        <v>5.5507932704578491E-5</v>
      </c>
      <c r="T137" s="12">
        <v>163288.80350000001</v>
      </c>
      <c r="U137" s="12">
        <v>10</v>
      </c>
      <c r="V137" s="13">
        <f t="shared" si="32"/>
        <v>6.1241186080465088E-5</v>
      </c>
      <c r="W137" s="1">
        <v>103369.628</v>
      </c>
      <c r="X137" s="1">
        <v>16</v>
      </c>
      <c r="Y137" s="8">
        <f t="shared" si="33"/>
        <v>1.5478434342435673E-4</v>
      </c>
      <c r="Z137" s="12">
        <v>77403.375</v>
      </c>
      <c r="AA137" s="12">
        <v>148</v>
      </c>
      <c r="AB137" s="13">
        <f t="shared" si="34"/>
        <v>1.9120613280751647E-3</v>
      </c>
      <c r="AC137" s="1">
        <v>69911.267999999996</v>
      </c>
      <c r="AD137">
        <v>342</v>
      </c>
      <c r="AE137" s="8">
        <f t="shared" si="35"/>
        <v>4.8919152775200704E-3</v>
      </c>
      <c r="AF137" s="9">
        <v>506</v>
      </c>
      <c r="AG137" s="9">
        <v>2939403</v>
      </c>
      <c r="AH137" s="40">
        <f t="shared" si="36"/>
        <v>2.0184752636514636E-3</v>
      </c>
      <c r="AI137" s="14" t="str">
        <f>IFERROR(VLOOKUP(A137,CDC_Visits_Integrated!$A$2:$D$501,2,FALSE),"NULL")</f>
        <v>NULL</v>
      </c>
      <c r="AJ137" s="14" t="str">
        <f>IFERROR(VLOOKUP(A137,CDC_Visits_Integrated!$A$2:$D$501,3,FALSE),"NULL")</f>
        <v>NULL</v>
      </c>
      <c r="AK137" s="14" t="str">
        <f>IFERROR(VLOOKUP(A137,CDC_Visits_Integrated!$A$2:$D$501,4,FALSE),"NULL")</f>
        <v>NULL</v>
      </c>
      <c r="AL137" s="1" t="str">
        <f t="shared" si="37"/>
        <v>NULL</v>
      </c>
      <c r="AM137" s="8" t="str">
        <f t="shared" si="38"/>
        <v>NULL</v>
      </c>
    </row>
    <row r="138" spans="1:39" x14ac:dyDescent="0.25">
      <c r="A138" t="s">
        <v>140</v>
      </c>
      <c r="B138" s="12">
        <v>190348.39</v>
      </c>
      <c r="C138" s="12">
        <v>0</v>
      </c>
      <c r="D138" s="13">
        <f t="shared" si="26"/>
        <v>0</v>
      </c>
      <c r="E138" s="1">
        <v>191565.23600000003</v>
      </c>
      <c r="F138" s="1">
        <v>0</v>
      </c>
      <c r="G138" s="8">
        <f t="shared" si="27"/>
        <v>0</v>
      </c>
      <c r="H138" s="12">
        <v>210545.204</v>
      </c>
      <c r="I138" s="12">
        <v>0</v>
      </c>
      <c r="J138" s="13">
        <f t="shared" si="28"/>
        <v>0</v>
      </c>
      <c r="K138" s="1">
        <v>178213.63250000001</v>
      </c>
      <c r="L138" s="1">
        <v>0</v>
      </c>
      <c r="M138" s="8">
        <f t="shared" si="29"/>
        <v>0</v>
      </c>
      <c r="N138" s="12">
        <v>182238.62599999999</v>
      </c>
      <c r="O138" s="12">
        <v>0</v>
      </c>
      <c r="P138" s="13">
        <f t="shared" si="30"/>
        <v>0</v>
      </c>
      <c r="Q138" s="1">
        <v>211276.55449999997</v>
      </c>
      <c r="R138" s="1">
        <v>0</v>
      </c>
      <c r="S138" s="8">
        <f t="shared" si="31"/>
        <v>0</v>
      </c>
      <c r="T138" s="12">
        <v>167578.28750000003</v>
      </c>
      <c r="U138" s="12">
        <v>0</v>
      </c>
      <c r="V138" s="13">
        <f t="shared" si="32"/>
        <v>0</v>
      </c>
      <c r="W138" s="1">
        <v>103802.82249999999</v>
      </c>
      <c r="X138" s="1">
        <v>10</v>
      </c>
      <c r="Y138" s="8">
        <f t="shared" si="33"/>
        <v>9.6336494125677557E-5</v>
      </c>
      <c r="Z138" s="12">
        <v>75312.245500000019</v>
      </c>
      <c r="AA138" s="12">
        <v>105</v>
      </c>
      <c r="AB138" s="13">
        <f t="shared" si="34"/>
        <v>1.3941955827090559E-3</v>
      </c>
      <c r="AC138" s="1">
        <v>68008.944000000003</v>
      </c>
      <c r="AD138">
        <v>319</v>
      </c>
      <c r="AE138" s="8">
        <f t="shared" si="35"/>
        <v>4.6905595240531893E-3</v>
      </c>
      <c r="AF138" s="9">
        <v>434</v>
      </c>
      <c r="AG138" s="9">
        <v>2899335</v>
      </c>
      <c r="AH138" s="40">
        <f t="shared" si="36"/>
        <v>1.7562032782148258E-3</v>
      </c>
      <c r="AI138" s="14">
        <f>IFERROR(VLOOKUP(A138,CDC_Visits_Integrated!$A$2:$D$501,2,FALSE),"NULL")</f>
        <v>284</v>
      </c>
      <c r="AJ138" s="14">
        <f>IFERROR(VLOOKUP(A138,CDC_Visits_Integrated!$A$2:$D$501,3,FALSE),"NULL")</f>
        <v>118</v>
      </c>
      <c r="AK138" s="14">
        <f>IFERROR(VLOOKUP(A138,CDC_Visits_Integrated!$A$2:$D$501,4,FALSE),"NULL")</f>
        <v>40195</v>
      </c>
      <c r="AL138" s="1">
        <f t="shared" si="37"/>
        <v>340.63559322033899</v>
      </c>
      <c r="AM138" s="8">
        <f t="shared" si="38"/>
        <v>7.0655554173404654E-3</v>
      </c>
    </row>
    <row r="139" spans="1:39" x14ac:dyDescent="0.25">
      <c r="A139" t="s">
        <v>141</v>
      </c>
      <c r="B139" s="12">
        <v>186854.58799999996</v>
      </c>
      <c r="C139" s="12">
        <v>0</v>
      </c>
      <c r="D139" s="13">
        <f t="shared" si="26"/>
        <v>0</v>
      </c>
      <c r="E139" s="1">
        <v>186970.58799999999</v>
      </c>
      <c r="F139" s="1">
        <v>0</v>
      </c>
      <c r="G139" s="8">
        <f t="shared" si="27"/>
        <v>0</v>
      </c>
      <c r="H139" s="12">
        <v>204407.42449999996</v>
      </c>
      <c r="I139" s="12">
        <v>0</v>
      </c>
      <c r="J139" s="13">
        <f t="shared" si="28"/>
        <v>0</v>
      </c>
      <c r="K139" s="1">
        <v>178080.69050000003</v>
      </c>
      <c r="L139" s="1">
        <v>0</v>
      </c>
      <c r="M139" s="8">
        <f t="shared" si="29"/>
        <v>0</v>
      </c>
      <c r="N139" s="12">
        <v>174519.02599999995</v>
      </c>
      <c r="O139" s="12">
        <v>0</v>
      </c>
      <c r="P139" s="13">
        <f t="shared" si="30"/>
        <v>0</v>
      </c>
      <c r="Q139" s="1">
        <v>204571.39849999998</v>
      </c>
      <c r="R139" s="1">
        <v>0</v>
      </c>
      <c r="S139" s="8">
        <f t="shared" si="31"/>
        <v>0</v>
      </c>
      <c r="T139" s="12">
        <v>168929.11900000001</v>
      </c>
      <c r="U139" s="12">
        <v>0</v>
      </c>
      <c r="V139" s="13">
        <f t="shared" si="32"/>
        <v>0</v>
      </c>
      <c r="W139" s="1">
        <v>103023.62250000001</v>
      </c>
      <c r="X139" s="1">
        <v>0</v>
      </c>
      <c r="Y139" s="8">
        <f t="shared" si="33"/>
        <v>0</v>
      </c>
      <c r="Z139" s="12">
        <v>72413.375000000015</v>
      </c>
      <c r="AA139" s="12">
        <v>109</v>
      </c>
      <c r="AB139" s="13">
        <f t="shared" si="34"/>
        <v>1.505246786246325E-3</v>
      </c>
      <c r="AC139" s="1">
        <v>66546.440000000017</v>
      </c>
      <c r="AD139">
        <v>388</v>
      </c>
      <c r="AE139" s="8">
        <f t="shared" si="35"/>
        <v>5.8305147503006907E-3</v>
      </c>
      <c r="AF139" s="9">
        <v>497</v>
      </c>
      <c r="AG139" s="9">
        <v>2839877</v>
      </c>
      <c r="AH139" s="40">
        <f t="shared" si="36"/>
        <v>2.0538595745834875E-3</v>
      </c>
      <c r="AI139" s="14">
        <f>IFERROR(VLOOKUP(A139,CDC_Visits_Integrated!$A$2:$D$501,2,FALSE),"NULL")</f>
        <v>1445</v>
      </c>
      <c r="AJ139" s="14">
        <f>IFERROR(VLOOKUP(A139,CDC_Visits_Integrated!$A$2:$D$501,3,FALSE),"NULL")</f>
        <v>440</v>
      </c>
      <c r="AK139" s="14">
        <f>IFERROR(VLOOKUP(A139,CDC_Visits_Integrated!$A$2:$D$501,4,FALSE),"NULL")</f>
        <v>153447</v>
      </c>
      <c r="AL139" s="1">
        <f t="shared" si="37"/>
        <v>348.74318181818182</v>
      </c>
      <c r="AM139" s="8">
        <f t="shared" si="38"/>
        <v>9.4169322306724805E-3</v>
      </c>
    </row>
    <row r="140" spans="1:39" x14ac:dyDescent="0.25">
      <c r="A140" t="s">
        <v>142</v>
      </c>
      <c r="B140" s="12">
        <v>193429.39699999991</v>
      </c>
      <c r="C140" s="12">
        <v>0</v>
      </c>
      <c r="D140" s="13">
        <f t="shared" si="26"/>
        <v>0</v>
      </c>
      <c r="E140" s="1">
        <v>194958.88199999998</v>
      </c>
      <c r="F140" s="1">
        <v>0</v>
      </c>
      <c r="G140" s="8">
        <f t="shared" si="27"/>
        <v>0</v>
      </c>
      <c r="H140" s="12">
        <v>211503.80899999992</v>
      </c>
      <c r="I140" s="12">
        <v>0</v>
      </c>
      <c r="J140" s="13">
        <f t="shared" si="28"/>
        <v>0</v>
      </c>
      <c r="K140" s="1">
        <v>186521.54249999998</v>
      </c>
      <c r="L140" s="1">
        <v>0</v>
      </c>
      <c r="M140" s="8">
        <f t="shared" si="29"/>
        <v>0</v>
      </c>
      <c r="N140" s="12">
        <v>178252.0385</v>
      </c>
      <c r="O140" s="12">
        <v>0</v>
      </c>
      <c r="P140" s="13">
        <f t="shared" si="30"/>
        <v>0</v>
      </c>
      <c r="Q140" s="1">
        <v>211131.5975</v>
      </c>
      <c r="R140" s="1">
        <v>0</v>
      </c>
      <c r="S140" s="8">
        <f t="shared" si="31"/>
        <v>0</v>
      </c>
      <c r="T140" s="12">
        <v>181448.78049999994</v>
      </c>
      <c r="U140" s="12">
        <v>0</v>
      </c>
      <c r="V140" s="13">
        <f t="shared" si="32"/>
        <v>0</v>
      </c>
      <c r="W140" s="1">
        <v>110024.408</v>
      </c>
      <c r="X140" s="1">
        <v>0</v>
      </c>
      <c r="Y140" s="8">
        <f t="shared" si="33"/>
        <v>0</v>
      </c>
      <c r="Z140" s="12">
        <v>74185.386499999993</v>
      </c>
      <c r="AA140" s="12">
        <v>102</v>
      </c>
      <c r="AB140" s="13">
        <f t="shared" si="34"/>
        <v>1.3749338624797758E-3</v>
      </c>
      <c r="AC140" s="1">
        <v>70490.617000000013</v>
      </c>
      <c r="AD140">
        <v>411</v>
      </c>
      <c r="AE140" s="8">
        <f t="shared" si="35"/>
        <v>5.8305632365226699E-3</v>
      </c>
      <c r="AF140" s="9">
        <v>513</v>
      </c>
      <c r="AG140" s="9">
        <v>2961052</v>
      </c>
      <c r="AH140" s="40">
        <f t="shared" si="36"/>
        <v>2.0141310215354719E-3</v>
      </c>
      <c r="AI140" s="14">
        <f>IFERROR(VLOOKUP(A140,CDC_Visits_Integrated!$A$2:$D$501,2,FALSE),"NULL")</f>
        <v>1114</v>
      </c>
      <c r="AJ140" s="14">
        <f>IFERROR(VLOOKUP(A140,CDC_Visits_Integrated!$A$2:$D$501,3,FALSE),"NULL")</f>
        <v>482</v>
      </c>
      <c r="AK140" s="14">
        <f>IFERROR(VLOOKUP(A140,CDC_Visits_Integrated!$A$2:$D$501,4,FALSE),"NULL")</f>
        <v>159525</v>
      </c>
      <c r="AL140" s="1">
        <f t="shared" si="37"/>
        <v>330.96473029045643</v>
      </c>
      <c r="AM140" s="8">
        <f t="shared" si="38"/>
        <v>6.9832314684218771E-3</v>
      </c>
    </row>
    <row r="141" spans="1:39" x14ac:dyDescent="0.25">
      <c r="A141" t="s">
        <v>143</v>
      </c>
      <c r="B141" s="12">
        <v>185985.31499999997</v>
      </c>
      <c r="C141" s="12">
        <v>0</v>
      </c>
      <c r="D141" s="13">
        <f t="shared" si="26"/>
        <v>0</v>
      </c>
      <c r="E141" s="1">
        <v>189029.04549999998</v>
      </c>
      <c r="F141" s="1">
        <v>0</v>
      </c>
      <c r="G141" s="8">
        <f t="shared" si="27"/>
        <v>0</v>
      </c>
      <c r="H141" s="12">
        <v>205962.16699999996</v>
      </c>
      <c r="I141" s="12">
        <v>0</v>
      </c>
      <c r="J141" s="13">
        <f t="shared" si="28"/>
        <v>0</v>
      </c>
      <c r="K141" s="1">
        <v>183018.99649999998</v>
      </c>
      <c r="L141" s="1">
        <v>0</v>
      </c>
      <c r="M141" s="8">
        <f t="shared" si="29"/>
        <v>0</v>
      </c>
      <c r="N141" s="12">
        <v>171100.80800000002</v>
      </c>
      <c r="O141" s="12">
        <v>0</v>
      </c>
      <c r="P141" s="13">
        <f t="shared" si="30"/>
        <v>0</v>
      </c>
      <c r="Q141" s="1">
        <v>200177.57400000002</v>
      </c>
      <c r="R141" s="1">
        <v>0</v>
      </c>
      <c r="S141" s="8">
        <f t="shared" si="31"/>
        <v>0</v>
      </c>
      <c r="T141" s="12">
        <v>179781.4645</v>
      </c>
      <c r="U141" s="12">
        <v>0</v>
      </c>
      <c r="V141" s="13">
        <f t="shared" si="32"/>
        <v>0</v>
      </c>
      <c r="W141" s="1">
        <v>107587.72149999997</v>
      </c>
      <c r="X141" s="1">
        <v>15</v>
      </c>
      <c r="Y141" s="8">
        <f t="shared" si="33"/>
        <v>1.3942111414637592E-4</v>
      </c>
      <c r="Z141" s="12">
        <v>70239.669500000004</v>
      </c>
      <c r="AA141" s="12">
        <v>154</v>
      </c>
      <c r="AB141" s="13">
        <f t="shared" si="34"/>
        <v>2.1924932320474544E-3</v>
      </c>
      <c r="AC141" s="1">
        <v>68351.840999999986</v>
      </c>
      <c r="AD141">
        <v>452</v>
      </c>
      <c r="AE141" s="8">
        <f t="shared" si="35"/>
        <v>6.6128430981105555E-3</v>
      </c>
      <c r="AF141" s="9">
        <v>621</v>
      </c>
      <c r="AG141" s="9">
        <v>2869003</v>
      </c>
      <c r="AH141" s="40">
        <f t="shared" si="36"/>
        <v>2.52255234917623E-3</v>
      </c>
      <c r="AI141" s="14">
        <f>IFERROR(VLOOKUP(A141,CDC_Visits_Integrated!$A$2:$D$501,2,FALSE),"NULL")</f>
        <v>1969</v>
      </c>
      <c r="AJ141" s="14">
        <f>IFERROR(VLOOKUP(A141,CDC_Visits_Integrated!$A$2:$D$501,3,FALSE),"NULL")</f>
        <v>660</v>
      </c>
      <c r="AK141" s="14">
        <f>IFERROR(VLOOKUP(A141,CDC_Visits_Integrated!$A$2:$D$501,4,FALSE),"NULL")</f>
        <v>531881</v>
      </c>
      <c r="AL141" s="1">
        <f t="shared" si="37"/>
        <v>805.88030303030303</v>
      </c>
      <c r="AM141" s="8">
        <f t="shared" si="38"/>
        <v>3.7019558886292234E-3</v>
      </c>
    </row>
    <row r="142" spans="1:39" x14ac:dyDescent="0.25">
      <c r="A142" t="s">
        <v>144</v>
      </c>
      <c r="B142" s="12">
        <v>175728.29700000002</v>
      </c>
      <c r="C142" s="12">
        <v>0</v>
      </c>
      <c r="D142" s="13">
        <f t="shared" si="26"/>
        <v>0</v>
      </c>
      <c r="E142" s="1">
        <v>179535.44100000002</v>
      </c>
      <c r="F142" s="1">
        <v>0</v>
      </c>
      <c r="G142" s="8">
        <f t="shared" si="27"/>
        <v>0</v>
      </c>
      <c r="H142" s="12">
        <v>196496.52100000001</v>
      </c>
      <c r="I142" s="12">
        <v>0</v>
      </c>
      <c r="J142" s="13">
        <f t="shared" si="28"/>
        <v>0</v>
      </c>
      <c r="K142" s="1">
        <v>175609.85750000004</v>
      </c>
      <c r="L142" s="1">
        <v>0</v>
      </c>
      <c r="M142" s="8">
        <f t="shared" si="29"/>
        <v>0</v>
      </c>
      <c r="N142" s="12">
        <v>161853.68849999996</v>
      </c>
      <c r="O142" s="12">
        <v>0</v>
      </c>
      <c r="P142" s="13">
        <f t="shared" si="30"/>
        <v>0</v>
      </c>
      <c r="Q142" s="1">
        <v>184878.66650000005</v>
      </c>
      <c r="R142" s="1">
        <v>0</v>
      </c>
      <c r="S142" s="8">
        <f t="shared" si="31"/>
        <v>0</v>
      </c>
      <c r="T142" s="12">
        <v>171337.65199999997</v>
      </c>
      <c r="U142" s="12">
        <v>0</v>
      </c>
      <c r="V142" s="13">
        <f t="shared" si="32"/>
        <v>0</v>
      </c>
      <c r="W142" s="1">
        <v>103985.39350000001</v>
      </c>
      <c r="X142" s="1">
        <v>0</v>
      </c>
      <c r="Y142" s="8">
        <f t="shared" si="33"/>
        <v>0</v>
      </c>
      <c r="Z142" s="12">
        <v>64995.027499999997</v>
      </c>
      <c r="AA142" s="12">
        <v>87</v>
      </c>
      <c r="AB142" s="13">
        <f t="shared" si="34"/>
        <v>1.3385639386028416E-3</v>
      </c>
      <c r="AC142" s="1">
        <v>62331.764999999999</v>
      </c>
      <c r="AD142">
        <v>333</v>
      </c>
      <c r="AE142" s="8">
        <f t="shared" si="35"/>
        <v>5.3423804058813354E-3</v>
      </c>
      <c r="AF142" s="9">
        <v>420</v>
      </c>
      <c r="AG142" s="9">
        <v>2715855</v>
      </c>
      <c r="AH142" s="40">
        <f t="shared" si="36"/>
        <v>1.8157279443980527E-3</v>
      </c>
      <c r="AI142" s="14">
        <f>IFERROR(VLOOKUP(A142,CDC_Visits_Integrated!$A$2:$D$501,2,FALSE),"NULL")</f>
        <v>4861</v>
      </c>
      <c r="AJ142" s="14">
        <f>IFERROR(VLOOKUP(A142,CDC_Visits_Integrated!$A$2:$D$501,3,FALSE),"NULL")</f>
        <v>783</v>
      </c>
      <c r="AK142" s="14">
        <f>IFERROR(VLOOKUP(A142,CDC_Visits_Integrated!$A$2:$D$501,4,FALSE),"NULL")</f>
        <v>1556877</v>
      </c>
      <c r="AL142" s="1">
        <f t="shared" si="37"/>
        <v>1988.3486590038315</v>
      </c>
      <c r="AM142" s="8">
        <f t="shared" si="38"/>
        <v>3.1222761977985417E-3</v>
      </c>
    </row>
    <row r="143" spans="1:39" x14ac:dyDescent="0.25">
      <c r="A143" t="s">
        <v>145</v>
      </c>
      <c r="B143" s="12">
        <v>182165.25799999986</v>
      </c>
      <c r="C143" s="12">
        <v>0</v>
      </c>
      <c r="D143" s="13">
        <f t="shared" si="26"/>
        <v>0</v>
      </c>
      <c r="E143" s="1">
        <v>187453.66999999998</v>
      </c>
      <c r="F143" s="1">
        <v>0</v>
      </c>
      <c r="G143" s="8">
        <f t="shared" si="27"/>
        <v>0</v>
      </c>
      <c r="H143" s="12">
        <v>207643.0355</v>
      </c>
      <c r="I143" s="12">
        <v>0</v>
      </c>
      <c r="J143" s="13">
        <f t="shared" si="28"/>
        <v>0</v>
      </c>
      <c r="K143" s="1">
        <v>182781.77649999998</v>
      </c>
      <c r="L143" s="1">
        <v>0</v>
      </c>
      <c r="M143" s="8">
        <f t="shared" si="29"/>
        <v>0</v>
      </c>
      <c r="N143" s="12">
        <v>167955.08899999998</v>
      </c>
      <c r="O143" s="12">
        <v>0</v>
      </c>
      <c r="P143" s="13">
        <f t="shared" si="30"/>
        <v>0</v>
      </c>
      <c r="Q143" s="1">
        <v>190717.82399999996</v>
      </c>
      <c r="R143" s="1">
        <v>0</v>
      </c>
      <c r="S143" s="8">
        <f t="shared" si="31"/>
        <v>0</v>
      </c>
      <c r="T143" s="12">
        <v>183856.61499999999</v>
      </c>
      <c r="U143" s="12">
        <v>11</v>
      </c>
      <c r="V143" s="13">
        <f t="shared" si="32"/>
        <v>5.9829231599852963E-5</v>
      </c>
      <c r="W143" s="1">
        <v>114668.30750000002</v>
      </c>
      <c r="X143" s="1">
        <v>13</v>
      </c>
      <c r="Y143" s="8">
        <f t="shared" si="33"/>
        <v>1.1337047073795867E-4</v>
      </c>
      <c r="Z143" s="12">
        <v>69297.958000000013</v>
      </c>
      <c r="AA143" s="12">
        <v>85</v>
      </c>
      <c r="AB143" s="13">
        <f t="shared" si="34"/>
        <v>1.2265873692843877E-3</v>
      </c>
      <c r="AC143" s="1">
        <v>67486.192999999999</v>
      </c>
      <c r="AD143">
        <v>353</v>
      </c>
      <c r="AE143" s="8">
        <f t="shared" si="35"/>
        <v>5.2306995595380523E-3</v>
      </c>
      <c r="AF143" s="9">
        <v>451</v>
      </c>
      <c r="AG143" s="9">
        <v>2858834</v>
      </c>
      <c r="AH143" s="40">
        <f t="shared" si="36"/>
        <v>1.7935796002567217E-3</v>
      </c>
      <c r="AI143" s="14">
        <f>IFERROR(VLOOKUP(A143,CDC_Visits_Integrated!$A$2:$D$501,2,FALSE),"NULL")</f>
        <v>698</v>
      </c>
      <c r="AJ143" s="14">
        <f>IFERROR(VLOOKUP(A143,CDC_Visits_Integrated!$A$2:$D$501,3,FALSE),"NULL")</f>
        <v>342</v>
      </c>
      <c r="AK143" s="14">
        <f>IFERROR(VLOOKUP(A143,CDC_Visits_Integrated!$A$2:$D$501,4,FALSE),"NULL")</f>
        <v>86571</v>
      </c>
      <c r="AL143" s="1">
        <f t="shared" si="37"/>
        <v>253.13157894736841</v>
      </c>
      <c r="AM143" s="8">
        <f t="shared" si="38"/>
        <v>8.0627461852121381E-3</v>
      </c>
    </row>
    <row r="144" spans="1:39" x14ac:dyDescent="0.25">
      <c r="A144" t="s">
        <v>146</v>
      </c>
      <c r="B144" s="12">
        <v>173932.64600000004</v>
      </c>
      <c r="C144" s="12">
        <v>0</v>
      </c>
      <c r="D144" s="13">
        <f t="shared" si="26"/>
        <v>0</v>
      </c>
      <c r="E144" s="1">
        <v>178873.603</v>
      </c>
      <c r="F144" s="1">
        <v>0</v>
      </c>
      <c r="G144" s="8">
        <f t="shared" si="27"/>
        <v>0</v>
      </c>
      <c r="H144" s="12">
        <v>198372.98200000002</v>
      </c>
      <c r="I144" s="12">
        <v>0</v>
      </c>
      <c r="J144" s="13">
        <f t="shared" si="28"/>
        <v>0</v>
      </c>
      <c r="K144" s="1">
        <v>176055.9705</v>
      </c>
      <c r="L144" s="1">
        <v>0</v>
      </c>
      <c r="M144" s="8">
        <f t="shared" si="29"/>
        <v>0</v>
      </c>
      <c r="N144" s="12">
        <v>162487.86100000003</v>
      </c>
      <c r="O144" s="12">
        <v>0</v>
      </c>
      <c r="P144" s="13">
        <f t="shared" si="30"/>
        <v>0</v>
      </c>
      <c r="Q144" s="1">
        <v>178095.02549999999</v>
      </c>
      <c r="R144" s="1">
        <v>0</v>
      </c>
      <c r="S144" s="8">
        <f t="shared" si="31"/>
        <v>0</v>
      </c>
      <c r="T144" s="12">
        <v>175108.91499999998</v>
      </c>
      <c r="U144" s="12">
        <v>0</v>
      </c>
      <c r="V144" s="13">
        <f t="shared" si="32"/>
        <v>0</v>
      </c>
      <c r="W144" s="1">
        <v>112891.10900000001</v>
      </c>
      <c r="X144" s="1">
        <v>0</v>
      </c>
      <c r="Y144" s="8">
        <f t="shared" si="33"/>
        <v>0</v>
      </c>
      <c r="Z144" s="12">
        <v>64053.537499999991</v>
      </c>
      <c r="AA144" s="12">
        <v>68</v>
      </c>
      <c r="AB144" s="13">
        <f t="shared" si="34"/>
        <v>1.061611936733393E-3</v>
      </c>
      <c r="AC144" s="1">
        <v>62700.050000000025</v>
      </c>
      <c r="AD144">
        <v>294</v>
      </c>
      <c r="AE144" s="8">
        <f t="shared" si="35"/>
        <v>4.6889914760833507E-3</v>
      </c>
      <c r="AF144" s="9">
        <v>362</v>
      </c>
      <c r="AG144" s="9">
        <v>2728192</v>
      </c>
      <c r="AH144" s="40">
        <f t="shared" si="36"/>
        <v>1.5105696278156523E-3</v>
      </c>
      <c r="AI144" s="14">
        <f>IFERROR(VLOOKUP(A144,CDC_Visits_Integrated!$A$2:$D$501,2,FALSE),"NULL")</f>
        <v>438</v>
      </c>
      <c r="AJ144" s="14">
        <f>IFERROR(VLOOKUP(A144,CDC_Visits_Integrated!$A$2:$D$501,3,FALSE),"NULL")</f>
        <v>349</v>
      </c>
      <c r="AK144" s="14">
        <f>IFERROR(VLOOKUP(A144,CDC_Visits_Integrated!$A$2:$D$501,4,FALSE),"NULL")</f>
        <v>90980</v>
      </c>
      <c r="AL144" s="1">
        <f t="shared" si="37"/>
        <v>260.68767908309457</v>
      </c>
      <c r="AM144" s="8">
        <f t="shared" si="38"/>
        <v>4.8142448889865906E-3</v>
      </c>
    </row>
    <row r="145" spans="1:39" x14ac:dyDescent="0.25">
      <c r="A145" t="s">
        <v>147</v>
      </c>
      <c r="B145" s="12">
        <v>169114</v>
      </c>
      <c r="C145" s="12">
        <v>0</v>
      </c>
      <c r="D145" s="13">
        <f t="shared" si="26"/>
        <v>0</v>
      </c>
      <c r="E145" s="1">
        <v>174904</v>
      </c>
      <c r="F145" s="1">
        <v>0</v>
      </c>
      <c r="G145" s="8">
        <f t="shared" si="27"/>
        <v>0</v>
      </c>
      <c r="H145" s="12">
        <v>193029.5</v>
      </c>
      <c r="I145" s="12">
        <v>0</v>
      </c>
      <c r="J145" s="13">
        <f t="shared" si="28"/>
        <v>0</v>
      </c>
      <c r="K145" s="1">
        <v>171919.5</v>
      </c>
      <c r="L145" s="1">
        <v>0</v>
      </c>
      <c r="M145" s="8">
        <f t="shared" si="29"/>
        <v>0</v>
      </c>
      <c r="N145" s="12">
        <v>158791.5</v>
      </c>
      <c r="O145" s="12">
        <v>0</v>
      </c>
      <c r="P145" s="13">
        <f t="shared" si="30"/>
        <v>0</v>
      </c>
      <c r="Q145" s="1">
        <v>169558</v>
      </c>
      <c r="R145" s="1">
        <v>0</v>
      </c>
      <c r="S145" s="8">
        <f t="shared" si="31"/>
        <v>0</v>
      </c>
      <c r="T145" s="12">
        <v>171197.5</v>
      </c>
      <c r="U145" s="12">
        <v>0</v>
      </c>
      <c r="V145" s="13">
        <f t="shared" si="32"/>
        <v>0</v>
      </c>
      <c r="W145" s="1">
        <v>113821</v>
      </c>
      <c r="X145" s="1">
        <v>25</v>
      </c>
      <c r="Y145" s="8">
        <f t="shared" si="33"/>
        <v>2.1964312385236467E-4</v>
      </c>
      <c r="Z145" s="12">
        <v>62336</v>
      </c>
      <c r="AA145" s="12">
        <v>61</v>
      </c>
      <c r="AB145" s="13">
        <f t="shared" si="34"/>
        <v>9.785677618069815E-4</v>
      </c>
      <c r="AC145" s="1">
        <v>60676</v>
      </c>
      <c r="AD145">
        <v>327</v>
      </c>
      <c r="AE145" s="8">
        <f t="shared" si="35"/>
        <v>5.3892807699914298E-3</v>
      </c>
      <c r="AF145" s="9">
        <v>413</v>
      </c>
      <c r="AG145" s="9">
        <v>2660904</v>
      </c>
      <c r="AH145" s="40">
        <f t="shared" si="36"/>
        <v>1.7438448189230386E-3</v>
      </c>
      <c r="AI145" s="14">
        <f>IFERROR(VLOOKUP(A145,CDC_Visits_Integrated!$A$2:$D$501,2,FALSE),"NULL")</f>
        <v>1185</v>
      </c>
      <c r="AJ145" s="14">
        <f>IFERROR(VLOOKUP(A145,CDC_Visits_Integrated!$A$2:$D$501,3,FALSE),"NULL")</f>
        <v>471</v>
      </c>
      <c r="AK145" s="14">
        <f>IFERROR(VLOOKUP(A145,CDC_Visits_Integrated!$A$2:$D$501,4,FALSE),"NULL")</f>
        <v>136033</v>
      </c>
      <c r="AL145" s="1">
        <f t="shared" si="37"/>
        <v>288.81740976645438</v>
      </c>
      <c r="AM145" s="8">
        <f t="shared" si="38"/>
        <v>8.7111215660905812E-3</v>
      </c>
    </row>
    <row r="146" spans="1:39" x14ac:dyDescent="0.25">
      <c r="A146" t="s">
        <v>148</v>
      </c>
      <c r="B146" s="12">
        <v>198379.46799999996</v>
      </c>
      <c r="C146" s="12">
        <v>0</v>
      </c>
      <c r="D146" s="13">
        <f t="shared" si="26"/>
        <v>0</v>
      </c>
      <c r="E146" s="1">
        <v>189528.50099999999</v>
      </c>
      <c r="F146" s="1">
        <v>0</v>
      </c>
      <c r="G146" s="8">
        <f t="shared" si="27"/>
        <v>0</v>
      </c>
      <c r="H146" s="12">
        <v>210575.72450000001</v>
      </c>
      <c r="I146" s="12">
        <v>0</v>
      </c>
      <c r="J146" s="13">
        <f t="shared" si="28"/>
        <v>0</v>
      </c>
      <c r="K146" s="1">
        <v>177168.1035</v>
      </c>
      <c r="L146" s="1">
        <v>0</v>
      </c>
      <c r="M146" s="8">
        <f t="shared" si="29"/>
        <v>0</v>
      </c>
      <c r="N146" s="12">
        <v>180701.02949999998</v>
      </c>
      <c r="O146" s="12">
        <v>0</v>
      </c>
      <c r="P146" s="13">
        <f t="shared" si="30"/>
        <v>0</v>
      </c>
      <c r="Q146" s="1">
        <v>200408.12250000003</v>
      </c>
      <c r="R146" s="1">
        <v>0</v>
      </c>
      <c r="S146" s="8">
        <f t="shared" si="31"/>
        <v>0</v>
      </c>
      <c r="T146" s="12">
        <v>146330.69099999999</v>
      </c>
      <c r="U146" s="12">
        <v>0</v>
      </c>
      <c r="V146" s="13">
        <f t="shared" si="32"/>
        <v>0</v>
      </c>
      <c r="W146" s="1">
        <v>87023.108499999988</v>
      </c>
      <c r="X146" s="1">
        <v>0</v>
      </c>
      <c r="Y146" s="8">
        <f t="shared" si="33"/>
        <v>0</v>
      </c>
      <c r="Z146" s="12">
        <v>62773.941000000006</v>
      </c>
      <c r="AA146" s="12">
        <v>127</v>
      </c>
      <c r="AB146" s="13">
        <f t="shared" si="34"/>
        <v>2.0231324969703589E-3</v>
      </c>
      <c r="AC146" s="1">
        <v>57578.03899999999</v>
      </c>
      <c r="AD146">
        <v>322</v>
      </c>
      <c r="AE146" s="8">
        <f t="shared" si="35"/>
        <v>5.5924099811735526E-3</v>
      </c>
      <c r="AF146" s="9">
        <v>449</v>
      </c>
      <c r="AG146" s="9">
        <v>2765788</v>
      </c>
      <c r="AH146" s="40">
        <f t="shared" si="36"/>
        <v>2.1651588107700799E-3</v>
      </c>
      <c r="AI146" s="14" t="str">
        <f>IFERROR(VLOOKUP(A146,CDC_Visits_Integrated!$A$2:$D$501,2,FALSE),"NULL")</f>
        <v>NULL</v>
      </c>
      <c r="AJ146" s="14" t="str">
        <f>IFERROR(VLOOKUP(A146,CDC_Visits_Integrated!$A$2:$D$501,3,FALSE),"NULL")</f>
        <v>NULL</v>
      </c>
      <c r="AK146" s="14" t="str">
        <f>IFERROR(VLOOKUP(A146,CDC_Visits_Integrated!$A$2:$D$501,4,FALSE),"NULL")</f>
        <v>NULL</v>
      </c>
      <c r="AL146" s="1" t="str">
        <f t="shared" si="37"/>
        <v>NULL</v>
      </c>
      <c r="AM146" s="8" t="str">
        <f t="shared" si="38"/>
        <v>NULL</v>
      </c>
    </row>
    <row r="147" spans="1:39" x14ac:dyDescent="0.25">
      <c r="A147" t="s">
        <v>149</v>
      </c>
      <c r="B147" s="12">
        <v>193043.56899999996</v>
      </c>
      <c r="C147" s="12">
        <v>0</v>
      </c>
      <c r="D147" s="13">
        <f t="shared" si="26"/>
        <v>0</v>
      </c>
      <c r="E147" s="1">
        <v>191641.68549999999</v>
      </c>
      <c r="F147" s="1">
        <v>0</v>
      </c>
      <c r="G147" s="8">
        <f t="shared" si="27"/>
        <v>0</v>
      </c>
      <c r="H147" s="12">
        <v>200551.25450000001</v>
      </c>
      <c r="I147" s="12">
        <v>0</v>
      </c>
      <c r="J147" s="13">
        <f t="shared" si="28"/>
        <v>0</v>
      </c>
      <c r="K147" s="1">
        <v>175397.70849999995</v>
      </c>
      <c r="L147" s="1">
        <v>0</v>
      </c>
      <c r="M147" s="8">
        <f t="shared" si="29"/>
        <v>0</v>
      </c>
      <c r="N147" s="12">
        <v>173779.25849999994</v>
      </c>
      <c r="O147" s="12">
        <v>0</v>
      </c>
      <c r="P147" s="13">
        <f t="shared" si="30"/>
        <v>0</v>
      </c>
      <c r="Q147" s="1">
        <v>198100.59600000002</v>
      </c>
      <c r="R147" s="1">
        <v>0</v>
      </c>
      <c r="S147" s="8">
        <f t="shared" si="31"/>
        <v>0</v>
      </c>
      <c r="T147" s="12">
        <v>150475.10649999994</v>
      </c>
      <c r="U147" s="12">
        <v>0</v>
      </c>
      <c r="V147" s="13">
        <f t="shared" si="32"/>
        <v>0</v>
      </c>
      <c r="W147" s="1">
        <v>88091.249500000005</v>
      </c>
      <c r="X147" s="1">
        <v>0</v>
      </c>
      <c r="Y147" s="8">
        <f t="shared" si="33"/>
        <v>0</v>
      </c>
      <c r="Z147" s="12">
        <v>61784.547500000001</v>
      </c>
      <c r="AA147" s="12">
        <v>99</v>
      </c>
      <c r="AB147" s="13">
        <f t="shared" si="34"/>
        <v>1.6023423979919897E-3</v>
      </c>
      <c r="AC147" s="1">
        <v>56191.848000000005</v>
      </c>
      <c r="AD147">
        <v>303</v>
      </c>
      <c r="AE147" s="8">
        <f t="shared" si="35"/>
        <v>5.3922412375546E-3</v>
      </c>
      <c r="AF147" s="9">
        <v>402</v>
      </c>
      <c r="AG147" s="9">
        <v>2728651</v>
      </c>
      <c r="AH147" s="40">
        <f t="shared" si="36"/>
        <v>1.9508157139370421E-3</v>
      </c>
      <c r="AI147" s="14">
        <f>IFERROR(VLOOKUP(A147,CDC_Visits_Integrated!$A$2:$D$501,2,FALSE),"NULL")</f>
        <v>823</v>
      </c>
      <c r="AJ147" s="14">
        <f>IFERROR(VLOOKUP(A147,CDC_Visits_Integrated!$A$2:$D$501,3,FALSE),"NULL")</f>
        <v>543</v>
      </c>
      <c r="AK147" s="14">
        <f>IFERROR(VLOOKUP(A147,CDC_Visits_Integrated!$A$2:$D$501,4,FALSE),"NULL")</f>
        <v>116899</v>
      </c>
      <c r="AL147" s="1">
        <f t="shared" si="37"/>
        <v>215.28360957642727</v>
      </c>
      <c r="AM147" s="8">
        <f t="shared" si="38"/>
        <v>7.0402655283620906E-3</v>
      </c>
    </row>
    <row r="148" spans="1:39" x14ac:dyDescent="0.25">
      <c r="A148" t="s">
        <v>150</v>
      </c>
      <c r="B148" s="12">
        <v>194623.44399999999</v>
      </c>
      <c r="C148" s="12">
        <v>0</v>
      </c>
      <c r="D148" s="13">
        <f t="shared" si="26"/>
        <v>0</v>
      </c>
      <c r="E148" s="1">
        <v>194166.76750000002</v>
      </c>
      <c r="F148" s="1">
        <v>0</v>
      </c>
      <c r="G148" s="8">
        <f t="shared" si="27"/>
        <v>0</v>
      </c>
      <c r="H148" s="12">
        <v>190675.99400000001</v>
      </c>
      <c r="I148" s="12">
        <v>0</v>
      </c>
      <c r="J148" s="13">
        <f t="shared" si="28"/>
        <v>0</v>
      </c>
      <c r="K148" s="1">
        <v>178273.68650000004</v>
      </c>
      <c r="L148" s="1">
        <v>0</v>
      </c>
      <c r="M148" s="8">
        <f t="shared" si="29"/>
        <v>0</v>
      </c>
      <c r="N148" s="12">
        <v>174068.03450000007</v>
      </c>
      <c r="O148" s="12">
        <v>0</v>
      </c>
      <c r="P148" s="13">
        <f t="shared" si="30"/>
        <v>0</v>
      </c>
      <c r="Q148" s="1">
        <v>198137.63700000002</v>
      </c>
      <c r="R148" s="1">
        <v>0</v>
      </c>
      <c r="S148" s="8">
        <f t="shared" si="31"/>
        <v>0</v>
      </c>
      <c r="T148" s="12">
        <v>156158.56599999999</v>
      </c>
      <c r="U148" s="12">
        <v>0</v>
      </c>
      <c r="V148" s="13">
        <f t="shared" si="32"/>
        <v>0</v>
      </c>
      <c r="W148" s="1">
        <v>89800.068999999989</v>
      </c>
      <c r="X148" s="1">
        <v>0</v>
      </c>
      <c r="Y148" s="8">
        <f t="shared" si="33"/>
        <v>0</v>
      </c>
      <c r="Z148" s="12">
        <v>60417.999000000011</v>
      </c>
      <c r="AA148" s="12">
        <v>107</v>
      </c>
      <c r="AB148" s="13">
        <f t="shared" si="34"/>
        <v>1.7709954280346156E-3</v>
      </c>
      <c r="AC148" s="1">
        <v>54983.761999999995</v>
      </c>
      <c r="AD148">
        <v>374</v>
      </c>
      <c r="AE148" s="8">
        <f t="shared" si="35"/>
        <v>6.8020082001664425E-3</v>
      </c>
      <c r="AF148" s="9">
        <v>481</v>
      </c>
      <c r="AG148" s="9">
        <v>2733429</v>
      </c>
      <c r="AH148" s="40">
        <f t="shared" si="36"/>
        <v>2.3440336765027875E-3</v>
      </c>
      <c r="AI148" s="14">
        <f>IFERROR(VLOOKUP(A148,CDC_Visits_Integrated!$A$2:$D$501,2,FALSE),"NULL")</f>
        <v>4593</v>
      </c>
      <c r="AJ148" s="14">
        <f>IFERROR(VLOOKUP(A148,CDC_Visits_Integrated!$A$2:$D$501,3,FALSE),"NULL")</f>
        <v>1703</v>
      </c>
      <c r="AK148" s="14">
        <f>IFERROR(VLOOKUP(A148,CDC_Visits_Integrated!$A$2:$D$501,4,FALSE),"NULL")</f>
        <v>367324</v>
      </c>
      <c r="AL148" s="1">
        <f t="shared" si="37"/>
        <v>215.69230769230768</v>
      </c>
      <c r="AM148" s="8">
        <f t="shared" si="38"/>
        <v>1.2503947468719714E-2</v>
      </c>
    </row>
    <row r="149" spans="1:39" x14ac:dyDescent="0.25">
      <c r="A149" t="s">
        <v>151</v>
      </c>
      <c r="B149" s="12">
        <v>198921.17200000008</v>
      </c>
      <c r="C149" s="12">
        <v>0</v>
      </c>
      <c r="D149" s="13">
        <f t="shared" si="26"/>
        <v>0</v>
      </c>
      <c r="E149" s="1">
        <v>195822.22200000001</v>
      </c>
      <c r="F149" s="1">
        <v>0</v>
      </c>
      <c r="G149" s="8">
        <f t="shared" si="27"/>
        <v>0</v>
      </c>
      <c r="H149" s="12">
        <v>201299.005</v>
      </c>
      <c r="I149" s="12">
        <v>0</v>
      </c>
      <c r="J149" s="13">
        <f t="shared" si="28"/>
        <v>0</v>
      </c>
      <c r="K149" s="1">
        <v>184651.98150000002</v>
      </c>
      <c r="L149" s="1">
        <v>0</v>
      </c>
      <c r="M149" s="8">
        <f t="shared" si="29"/>
        <v>0</v>
      </c>
      <c r="N149" s="12">
        <v>170737.68550000008</v>
      </c>
      <c r="O149" s="12">
        <v>0</v>
      </c>
      <c r="P149" s="13">
        <f t="shared" si="30"/>
        <v>0</v>
      </c>
      <c r="Q149" s="1">
        <v>196243.07649999997</v>
      </c>
      <c r="R149" s="1">
        <v>0</v>
      </c>
      <c r="S149" s="8">
        <f t="shared" si="31"/>
        <v>0</v>
      </c>
      <c r="T149" s="12">
        <v>161440.33199999999</v>
      </c>
      <c r="U149" s="12">
        <v>0</v>
      </c>
      <c r="V149" s="13">
        <f t="shared" si="32"/>
        <v>0</v>
      </c>
      <c r="W149" s="1">
        <v>92817.239999999976</v>
      </c>
      <c r="X149" s="1">
        <v>0</v>
      </c>
      <c r="Y149" s="8">
        <f t="shared" si="33"/>
        <v>0</v>
      </c>
      <c r="Z149" s="12">
        <v>60564.291000000005</v>
      </c>
      <c r="AA149" s="12">
        <v>144</v>
      </c>
      <c r="AB149" s="13">
        <f t="shared" si="34"/>
        <v>2.3776386650014606E-3</v>
      </c>
      <c r="AC149" s="1">
        <v>57438.913000000022</v>
      </c>
      <c r="AD149">
        <v>348</v>
      </c>
      <c r="AE149" s="8">
        <f t="shared" si="35"/>
        <v>6.0586104754454502E-3</v>
      </c>
      <c r="AF149" s="9">
        <v>492</v>
      </c>
      <c r="AG149" s="9">
        <v>2782137</v>
      </c>
      <c r="AH149" s="40">
        <f t="shared" si="36"/>
        <v>2.333739511524793E-3</v>
      </c>
      <c r="AI149" s="14">
        <f>IFERROR(VLOOKUP(A149,CDC_Visits_Integrated!$A$2:$D$501,2,FALSE),"NULL")</f>
        <v>4526</v>
      </c>
      <c r="AJ149" s="14">
        <f>IFERROR(VLOOKUP(A149,CDC_Visits_Integrated!$A$2:$D$501,3,FALSE),"NULL")</f>
        <v>1526</v>
      </c>
      <c r="AK149" s="14">
        <f>IFERROR(VLOOKUP(A149,CDC_Visits_Integrated!$A$2:$D$501,4,FALSE),"NULL")</f>
        <v>337022</v>
      </c>
      <c r="AL149" s="1">
        <f t="shared" si="37"/>
        <v>220.85321100917432</v>
      </c>
      <c r="AM149" s="8">
        <f t="shared" si="38"/>
        <v>1.3429390366207548E-2</v>
      </c>
    </row>
    <row r="150" spans="1:39" x14ac:dyDescent="0.25">
      <c r="A150" t="s">
        <v>152</v>
      </c>
      <c r="B150" s="12">
        <v>189131.59999999998</v>
      </c>
      <c r="C150" s="12">
        <v>0</v>
      </c>
      <c r="D150" s="13">
        <f t="shared" si="26"/>
        <v>0</v>
      </c>
      <c r="E150" s="1">
        <v>188231.15000000002</v>
      </c>
      <c r="F150" s="1">
        <v>0</v>
      </c>
      <c r="G150" s="8">
        <f t="shared" si="27"/>
        <v>0</v>
      </c>
      <c r="H150" s="12">
        <v>192970.54399999999</v>
      </c>
      <c r="I150" s="12">
        <v>0</v>
      </c>
      <c r="J150" s="13">
        <f t="shared" si="28"/>
        <v>0</v>
      </c>
      <c r="K150" s="1">
        <v>178117.61599999998</v>
      </c>
      <c r="L150" s="1">
        <v>0</v>
      </c>
      <c r="M150" s="8">
        <f t="shared" si="29"/>
        <v>0</v>
      </c>
      <c r="N150" s="12">
        <v>162520.50600000002</v>
      </c>
      <c r="O150" s="12">
        <v>0</v>
      </c>
      <c r="P150" s="13">
        <f t="shared" si="30"/>
        <v>0</v>
      </c>
      <c r="Q150" s="1">
        <v>184008.86250000002</v>
      </c>
      <c r="R150" s="1">
        <v>0</v>
      </c>
      <c r="S150" s="8">
        <f t="shared" si="31"/>
        <v>0</v>
      </c>
      <c r="T150" s="12">
        <v>159018.86849999998</v>
      </c>
      <c r="U150" s="12">
        <v>11</v>
      </c>
      <c r="V150" s="13">
        <f t="shared" si="32"/>
        <v>6.9174181050093441E-5</v>
      </c>
      <c r="W150" s="1">
        <v>91810.847999999969</v>
      </c>
      <c r="X150" s="1">
        <v>13</v>
      </c>
      <c r="Y150" s="8">
        <f t="shared" si="33"/>
        <v>1.4159546810851812E-4</v>
      </c>
      <c r="Z150" s="12">
        <v>56688.577999999994</v>
      </c>
      <c r="AA150" s="12">
        <v>121</v>
      </c>
      <c r="AB150" s="13">
        <f t="shared" si="34"/>
        <v>2.1344687813478055E-3</v>
      </c>
      <c r="AC150" s="1">
        <v>55206.286</v>
      </c>
      <c r="AD150">
        <v>403</v>
      </c>
      <c r="AE150" s="8">
        <f t="shared" si="35"/>
        <v>7.2998933491015862E-3</v>
      </c>
      <c r="AF150" s="9">
        <v>537</v>
      </c>
      <c r="AG150" s="9">
        <v>2671957</v>
      </c>
      <c r="AH150" s="40">
        <f t="shared" si="36"/>
        <v>2.6361558285611553E-3</v>
      </c>
      <c r="AI150" s="14">
        <f>IFERROR(VLOOKUP(A150,CDC_Visits_Integrated!$A$2:$D$501,2,FALSE),"NULL")</f>
        <v>5205</v>
      </c>
      <c r="AJ150" s="14">
        <f>IFERROR(VLOOKUP(A150,CDC_Visits_Integrated!$A$2:$D$501,3,FALSE),"NULL")</f>
        <v>1397</v>
      </c>
      <c r="AK150" s="14">
        <f>IFERROR(VLOOKUP(A150,CDC_Visits_Integrated!$A$2:$D$501,4,FALSE),"NULL")</f>
        <v>295468</v>
      </c>
      <c r="AL150" s="1">
        <f t="shared" si="37"/>
        <v>211.50178954903365</v>
      </c>
      <c r="AM150" s="8">
        <f t="shared" si="38"/>
        <v>1.7616120865880568E-2</v>
      </c>
    </row>
    <row r="151" spans="1:39" x14ac:dyDescent="0.25">
      <c r="A151" t="s">
        <v>153</v>
      </c>
      <c r="B151" s="12">
        <v>190660.54599999994</v>
      </c>
      <c r="C151" s="12">
        <v>0</v>
      </c>
      <c r="D151" s="13">
        <f t="shared" si="26"/>
        <v>0</v>
      </c>
      <c r="E151" s="1">
        <v>190019.17199999999</v>
      </c>
      <c r="F151" s="1">
        <v>0</v>
      </c>
      <c r="G151" s="8">
        <f t="shared" si="27"/>
        <v>0</v>
      </c>
      <c r="H151" s="12">
        <v>196687.57300000003</v>
      </c>
      <c r="I151" s="12">
        <v>0</v>
      </c>
      <c r="J151" s="13">
        <f t="shared" si="28"/>
        <v>0</v>
      </c>
      <c r="K151" s="1">
        <v>183057.36</v>
      </c>
      <c r="L151" s="1">
        <v>0</v>
      </c>
      <c r="M151" s="8">
        <f t="shared" si="29"/>
        <v>0</v>
      </c>
      <c r="N151" s="12">
        <v>164413.51550000001</v>
      </c>
      <c r="O151" s="12">
        <v>0</v>
      </c>
      <c r="P151" s="13">
        <f t="shared" si="30"/>
        <v>0</v>
      </c>
      <c r="Q151" s="1">
        <v>182444.27400000003</v>
      </c>
      <c r="R151" s="1">
        <v>0</v>
      </c>
      <c r="S151" s="8">
        <f t="shared" si="31"/>
        <v>0</v>
      </c>
      <c r="T151" s="12">
        <v>165286.16950000002</v>
      </c>
      <c r="U151" s="12">
        <v>12</v>
      </c>
      <c r="V151" s="13">
        <f t="shared" si="32"/>
        <v>7.260135579583384E-5</v>
      </c>
      <c r="W151" s="1">
        <v>96921.569499999983</v>
      </c>
      <c r="X151" s="1">
        <v>21</v>
      </c>
      <c r="Y151" s="8">
        <f t="shared" si="33"/>
        <v>2.166700364875953E-4</v>
      </c>
      <c r="Z151" s="12">
        <v>58901.418500000014</v>
      </c>
      <c r="AA151" s="12">
        <v>125</v>
      </c>
      <c r="AB151" s="13">
        <f t="shared" si="34"/>
        <v>2.1221899774790647E-3</v>
      </c>
      <c r="AC151" s="1">
        <v>56415.146000000008</v>
      </c>
      <c r="AD151">
        <v>307</v>
      </c>
      <c r="AE151" s="8">
        <f t="shared" si="35"/>
        <v>5.4418010369059397E-3</v>
      </c>
      <c r="AF151" s="9">
        <v>453</v>
      </c>
      <c r="AG151" s="9">
        <v>2722708</v>
      </c>
      <c r="AH151" s="40">
        <f t="shared" si="36"/>
        <v>2.134394943370544E-3</v>
      </c>
      <c r="AI151" s="14">
        <f>IFERROR(VLOOKUP(A151,CDC_Visits_Integrated!$A$2:$D$501,2,FALSE),"NULL")</f>
        <v>5606</v>
      </c>
      <c r="AJ151" s="14">
        <f>IFERROR(VLOOKUP(A151,CDC_Visits_Integrated!$A$2:$D$501,3,FALSE),"NULL")</f>
        <v>1270</v>
      </c>
      <c r="AK151" s="14">
        <f>IFERROR(VLOOKUP(A151,CDC_Visits_Integrated!$A$2:$D$501,4,FALSE),"NULL")</f>
        <v>271947</v>
      </c>
      <c r="AL151" s="1">
        <f t="shared" si="37"/>
        <v>214.13149606299211</v>
      </c>
      <c r="AM151" s="8">
        <f t="shared" si="38"/>
        <v>2.061431087675172E-2</v>
      </c>
    </row>
    <row r="152" spans="1:39" x14ac:dyDescent="0.25">
      <c r="A152" t="s">
        <v>154</v>
      </c>
      <c r="B152" s="12">
        <v>190646.19299999997</v>
      </c>
      <c r="C152" s="12">
        <v>0</v>
      </c>
      <c r="D152" s="13">
        <f t="shared" si="26"/>
        <v>0</v>
      </c>
      <c r="E152" s="1">
        <v>192337.81150000001</v>
      </c>
      <c r="F152" s="1">
        <v>0</v>
      </c>
      <c r="G152" s="8">
        <f t="shared" si="27"/>
        <v>0</v>
      </c>
      <c r="H152" s="12">
        <v>201295.59399999998</v>
      </c>
      <c r="I152" s="12">
        <v>0</v>
      </c>
      <c r="J152" s="13">
        <f t="shared" si="28"/>
        <v>0</v>
      </c>
      <c r="K152" s="1">
        <v>184666.26800000004</v>
      </c>
      <c r="L152" s="1">
        <v>0</v>
      </c>
      <c r="M152" s="8">
        <f t="shared" si="29"/>
        <v>0</v>
      </c>
      <c r="N152" s="12">
        <v>165275.16100000002</v>
      </c>
      <c r="O152" s="12">
        <v>0</v>
      </c>
      <c r="P152" s="13">
        <f t="shared" si="30"/>
        <v>0</v>
      </c>
      <c r="Q152" s="1">
        <v>180963.13949999996</v>
      </c>
      <c r="R152" s="1">
        <v>0</v>
      </c>
      <c r="S152" s="8">
        <f t="shared" si="31"/>
        <v>0</v>
      </c>
      <c r="T152" s="12">
        <v>171253.71449999997</v>
      </c>
      <c r="U152" s="12">
        <v>0</v>
      </c>
      <c r="V152" s="13">
        <f t="shared" si="32"/>
        <v>0</v>
      </c>
      <c r="W152" s="1">
        <v>104080.37149999998</v>
      </c>
      <c r="X152" s="1">
        <v>28</v>
      </c>
      <c r="Y152" s="8">
        <f t="shared" si="33"/>
        <v>2.6902286758267389E-4</v>
      </c>
      <c r="Z152" s="12">
        <v>59928.847000000002</v>
      </c>
      <c r="AA152" s="12">
        <v>109</v>
      </c>
      <c r="AB152" s="13">
        <f t="shared" si="34"/>
        <v>1.8188235792355558E-3</v>
      </c>
      <c r="AC152" s="1">
        <v>57200.35500000001</v>
      </c>
      <c r="AD152">
        <v>360</v>
      </c>
      <c r="AE152" s="8">
        <f t="shared" si="35"/>
        <v>6.293667233358953E-3</v>
      </c>
      <c r="AF152" s="9">
        <v>497</v>
      </c>
      <c r="AG152" s="9">
        <v>2767279</v>
      </c>
      <c r="AH152" s="40">
        <f t="shared" si="36"/>
        <v>2.2467382045741344E-3</v>
      </c>
      <c r="AI152" s="14">
        <f>IFERROR(VLOOKUP(A152,CDC_Visits_Integrated!$A$2:$D$501,2,FALSE),"NULL")</f>
        <v>6252</v>
      </c>
      <c r="AJ152" s="14">
        <f>IFERROR(VLOOKUP(A152,CDC_Visits_Integrated!$A$2:$D$501,3,FALSE),"NULL")</f>
        <v>1299</v>
      </c>
      <c r="AK152" s="14">
        <f>IFERROR(VLOOKUP(A152,CDC_Visits_Integrated!$A$2:$D$501,4,FALSE),"NULL")</f>
        <v>289099</v>
      </c>
      <c r="AL152" s="1">
        <f t="shared" si="37"/>
        <v>222.55504234026174</v>
      </c>
      <c r="AM152" s="8">
        <f t="shared" si="38"/>
        <v>2.1625809843686766E-2</v>
      </c>
    </row>
    <row r="153" spans="1:39" x14ac:dyDescent="0.25">
      <c r="A153" t="s">
        <v>155</v>
      </c>
      <c r="B153" s="12">
        <v>188425.10900000008</v>
      </c>
      <c r="C153" s="12">
        <v>0</v>
      </c>
      <c r="D153" s="13">
        <f t="shared" si="26"/>
        <v>0</v>
      </c>
      <c r="E153" s="1">
        <v>190680.65650000004</v>
      </c>
      <c r="F153" s="1">
        <v>0</v>
      </c>
      <c r="G153" s="8">
        <f t="shared" si="27"/>
        <v>0</v>
      </c>
      <c r="H153" s="12">
        <v>199638.70949999997</v>
      </c>
      <c r="I153" s="12">
        <v>0</v>
      </c>
      <c r="J153" s="13">
        <f t="shared" si="28"/>
        <v>0</v>
      </c>
      <c r="K153" s="1">
        <v>184073.87000000005</v>
      </c>
      <c r="L153" s="1">
        <v>0</v>
      </c>
      <c r="M153" s="8">
        <f t="shared" si="29"/>
        <v>0</v>
      </c>
      <c r="N153" s="12">
        <v>165134.20499999996</v>
      </c>
      <c r="O153" s="12">
        <v>0</v>
      </c>
      <c r="P153" s="13">
        <f t="shared" si="30"/>
        <v>0</v>
      </c>
      <c r="Q153" s="1">
        <v>175012.55250000002</v>
      </c>
      <c r="R153" s="1">
        <v>0</v>
      </c>
      <c r="S153" s="8">
        <f t="shared" si="31"/>
        <v>0</v>
      </c>
      <c r="T153" s="12">
        <v>170507.83850000007</v>
      </c>
      <c r="U153" s="12">
        <v>0</v>
      </c>
      <c r="V153" s="13">
        <f t="shared" si="32"/>
        <v>0</v>
      </c>
      <c r="W153" s="1">
        <v>105412.09250000003</v>
      </c>
      <c r="X153" s="1">
        <v>34</v>
      </c>
      <c r="Y153" s="8">
        <f t="shared" si="33"/>
        <v>3.2254363985801716E-4</v>
      </c>
      <c r="Z153" s="12">
        <v>58983.437000000005</v>
      </c>
      <c r="AA153" s="12">
        <v>78</v>
      </c>
      <c r="AB153" s="13">
        <f t="shared" si="34"/>
        <v>1.3224051355298267E-3</v>
      </c>
      <c r="AC153" s="1">
        <v>56078.606999999996</v>
      </c>
      <c r="AD153">
        <v>272</v>
      </c>
      <c r="AE153" s="8">
        <f t="shared" si="35"/>
        <v>4.850334459984001E-3</v>
      </c>
      <c r="AF153" s="9">
        <v>384</v>
      </c>
      <c r="AG153" s="9">
        <v>2741649</v>
      </c>
      <c r="AH153" s="40">
        <f t="shared" si="36"/>
        <v>1.7417008910702773E-3</v>
      </c>
      <c r="AI153" s="14">
        <f>IFERROR(VLOOKUP(A153,CDC_Visits_Integrated!$A$2:$D$501,2,FALSE),"NULL")</f>
        <v>3740</v>
      </c>
      <c r="AJ153" s="14">
        <f>IFERROR(VLOOKUP(A153,CDC_Visits_Integrated!$A$2:$D$501,3,FALSE),"NULL")</f>
        <v>1238</v>
      </c>
      <c r="AK153" s="14">
        <f>IFERROR(VLOOKUP(A153,CDC_Visits_Integrated!$A$2:$D$501,4,FALSE),"NULL")</f>
        <v>289299</v>
      </c>
      <c r="AL153" s="1">
        <f t="shared" si="37"/>
        <v>233.68255250403877</v>
      </c>
      <c r="AM153" s="8">
        <f t="shared" si="38"/>
        <v>1.2927801340481647E-2</v>
      </c>
    </row>
    <row r="154" spans="1:39" x14ac:dyDescent="0.25">
      <c r="A154" t="s">
        <v>156</v>
      </c>
      <c r="B154" s="12">
        <v>184170</v>
      </c>
      <c r="C154" s="12">
        <v>0</v>
      </c>
      <c r="D154" s="13">
        <f t="shared" si="26"/>
        <v>0</v>
      </c>
      <c r="E154" s="1">
        <v>187968</v>
      </c>
      <c r="F154" s="1">
        <v>0</v>
      </c>
      <c r="G154" s="8">
        <f t="shared" si="27"/>
        <v>0</v>
      </c>
      <c r="H154" s="12">
        <v>196764.5</v>
      </c>
      <c r="I154" s="12">
        <v>0</v>
      </c>
      <c r="J154" s="13">
        <f t="shared" si="28"/>
        <v>0</v>
      </c>
      <c r="K154" s="1">
        <v>181845</v>
      </c>
      <c r="L154" s="1">
        <v>0</v>
      </c>
      <c r="M154" s="8">
        <f t="shared" si="29"/>
        <v>0</v>
      </c>
      <c r="N154" s="12">
        <v>163748</v>
      </c>
      <c r="O154" s="12">
        <v>0</v>
      </c>
      <c r="P154" s="13">
        <f t="shared" si="30"/>
        <v>0</v>
      </c>
      <c r="Q154" s="1">
        <v>167929</v>
      </c>
      <c r="R154" s="1">
        <v>0</v>
      </c>
      <c r="S154" s="8">
        <f t="shared" si="31"/>
        <v>0</v>
      </c>
      <c r="T154" s="12">
        <v>170232.5</v>
      </c>
      <c r="U154" s="12">
        <v>0</v>
      </c>
      <c r="V154" s="13">
        <f t="shared" si="32"/>
        <v>0</v>
      </c>
      <c r="W154" s="1">
        <v>109127</v>
      </c>
      <c r="X154" s="1">
        <v>34</v>
      </c>
      <c r="Y154" s="8">
        <f t="shared" si="33"/>
        <v>3.1156359104529587E-4</v>
      </c>
      <c r="Z154" s="12">
        <v>59063</v>
      </c>
      <c r="AA154" s="12">
        <v>90</v>
      </c>
      <c r="AB154" s="13">
        <f t="shared" si="34"/>
        <v>1.5237966239439243E-3</v>
      </c>
      <c r="AC154" s="1">
        <v>57359</v>
      </c>
      <c r="AD154">
        <v>280</v>
      </c>
      <c r="AE154" s="8">
        <f t="shared" si="35"/>
        <v>4.88153559162468E-3</v>
      </c>
      <c r="AF154" s="9">
        <v>404</v>
      </c>
      <c r="AG154" s="9">
        <v>2714883</v>
      </c>
      <c r="AH154" s="40">
        <f t="shared" si="36"/>
        <v>1.791185063999397E-3</v>
      </c>
      <c r="AI154" s="14">
        <f>IFERROR(VLOOKUP(A154,CDC_Visits_Integrated!$A$2:$D$501,2,FALSE),"NULL")</f>
        <v>7756</v>
      </c>
      <c r="AJ154" s="14">
        <f>IFERROR(VLOOKUP(A154,CDC_Visits_Integrated!$A$2:$D$501,3,FALSE),"NULL")</f>
        <v>1147</v>
      </c>
      <c r="AK154" s="14">
        <f>IFERROR(VLOOKUP(A154,CDC_Visits_Integrated!$A$2:$D$501,4,FALSE),"NULL")</f>
        <v>265913</v>
      </c>
      <c r="AL154" s="1">
        <f t="shared" si="37"/>
        <v>231.83347863993026</v>
      </c>
      <c r="AM154" s="8">
        <f t="shared" si="38"/>
        <v>2.916743446164723E-2</v>
      </c>
    </row>
    <row r="155" spans="1:39" x14ac:dyDescent="0.25">
      <c r="A155" t="s">
        <v>157</v>
      </c>
      <c r="B155" s="12">
        <v>282636.46099999995</v>
      </c>
      <c r="C155" s="12">
        <v>0</v>
      </c>
      <c r="D155" s="13">
        <f t="shared" si="26"/>
        <v>0</v>
      </c>
      <c r="E155" s="1">
        <v>275285.89999999991</v>
      </c>
      <c r="F155" s="1">
        <v>0</v>
      </c>
      <c r="G155" s="8">
        <f t="shared" si="27"/>
        <v>0</v>
      </c>
      <c r="H155" s="12">
        <v>294020.44799999997</v>
      </c>
      <c r="I155" s="12">
        <v>0</v>
      </c>
      <c r="J155" s="13">
        <f t="shared" si="28"/>
        <v>0</v>
      </c>
      <c r="K155" s="1">
        <v>282226.60749999993</v>
      </c>
      <c r="L155" s="1">
        <v>0</v>
      </c>
      <c r="M155" s="8">
        <f t="shared" si="29"/>
        <v>0</v>
      </c>
      <c r="N155" s="12">
        <v>299404.34899999999</v>
      </c>
      <c r="O155" s="12">
        <v>0</v>
      </c>
      <c r="P155" s="13">
        <f t="shared" si="30"/>
        <v>0</v>
      </c>
      <c r="Q155" s="1">
        <v>311506.72200000018</v>
      </c>
      <c r="R155" s="1">
        <v>0</v>
      </c>
      <c r="S155" s="8">
        <f t="shared" si="31"/>
        <v>0</v>
      </c>
      <c r="T155" s="12">
        <v>241980.81100000002</v>
      </c>
      <c r="U155" s="12">
        <v>34</v>
      </c>
      <c r="V155" s="13">
        <f t="shared" si="32"/>
        <v>1.4050700904544037E-4</v>
      </c>
      <c r="W155" s="1">
        <v>148034.85649999999</v>
      </c>
      <c r="X155" s="1">
        <v>128</v>
      </c>
      <c r="Y155" s="8">
        <f t="shared" si="33"/>
        <v>8.6466122254119258E-4</v>
      </c>
      <c r="Z155" s="12">
        <v>91921.866000000024</v>
      </c>
      <c r="AA155" s="12">
        <v>268</v>
      </c>
      <c r="AB155" s="13">
        <f t="shared" si="34"/>
        <v>2.9155195783340596E-3</v>
      </c>
      <c r="AC155" s="1">
        <v>67024.43200000003</v>
      </c>
      <c r="AD155">
        <v>398</v>
      </c>
      <c r="AE155" s="8">
        <f t="shared" si="35"/>
        <v>5.938133127334818E-3</v>
      </c>
      <c r="AF155" s="9">
        <v>794</v>
      </c>
      <c r="AG155" s="9">
        <v>4238868</v>
      </c>
      <c r="AH155" s="40">
        <f t="shared" si="36"/>
        <v>2.5864779917621943E-3</v>
      </c>
      <c r="AI155" s="14" t="str">
        <f>IFERROR(VLOOKUP(A155,CDC_Visits_Integrated!$A$2:$D$501,2,FALSE),"NULL")</f>
        <v>NULL</v>
      </c>
      <c r="AJ155" s="14" t="str">
        <f>IFERROR(VLOOKUP(A155,CDC_Visits_Integrated!$A$2:$D$501,3,FALSE),"NULL")</f>
        <v>NULL</v>
      </c>
      <c r="AK155" s="14" t="str">
        <f>IFERROR(VLOOKUP(A155,CDC_Visits_Integrated!$A$2:$D$501,4,FALSE),"NULL")</f>
        <v>NULL</v>
      </c>
      <c r="AL155" s="1" t="str">
        <f t="shared" si="37"/>
        <v>NULL</v>
      </c>
      <c r="AM155" s="8" t="str">
        <f t="shared" si="38"/>
        <v>NULL</v>
      </c>
    </row>
    <row r="156" spans="1:39" x14ac:dyDescent="0.25">
      <c r="A156" t="s">
        <v>158</v>
      </c>
      <c r="B156" s="12">
        <v>262336.82700000005</v>
      </c>
      <c r="C156" s="12">
        <v>0</v>
      </c>
      <c r="D156" s="13">
        <f t="shared" si="26"/>
        <v>0</v>
      </c>
      <c r="E156" s="1">
        <v>265637.72249999997</v>
      </c>
      <c r="F156" s="1">
        <v>0</v>
      </c>
      <c r="G156" s="8">
        <f t="shared" si="27"/>
        <v>0</v>
      </c>
      <c r="H156" s="12">
        <v>277092.01500000001</v>
      </c>
      <c r="I156" s="12">
        <v>0</v>
      </c>
      <c r="J156" s="13">
        <f t="shared" si="28"/>
        <v>0</v>
      </c>
      <c r="K156" s="1">
        <v>264178.772</v>
      </c>
      <c r="L156" s="1">
        <v>0</v>
      </c>
      <c r="M156" s="8">
        <f t="shared" si="29"/>
        <v>0</v>
      </c>
      <c r="N156" s="12">
        <v>279327.86249999993</v>
      </c>
      <c r="O156" s="12">
        <v>0</v>
      </c>
      <c r="P156" s="13">
        <f t="shared" si="30"/>
        <v>0</v>
      </c>
      <c r="Q156" s="1">
        <v>298118.527</v>
      </c>
      <c r="R156" s="1">
        <v>0</v>
      </c>
      <c r="S156" s="8">
        <f t="shared" si="31"/>
        <v>0</v>
      </c>
      <c r="T156" s="12">
        <v>238505.87349999993</v>
      </c>
      <c r="U156" s="12">
        <v>11</v>
      </c>
      <c r="V156" s="13">
        <f t="shared" si="32"/>
        <v>4.6120457490536406E-5</v>
      </c>
      <c r="W156" s="1">
        <v>144811.99599999998</v>
      </c>
      <c r="X156" s="1">
        <v>61</v>
      </c>
      <c r="Y156" s="8">
        <f t="shared" si="33"/>
        <v>4.2123582082246837E-4</v>
      </c>
      <c r="Z156" s="12">
        <v>85157.611499999999</v>
      </c>
      <c r="AA156" s="12">
        <v>266</v>
      </c>
      <c r="AB156" s="13">
        <f t="shared" si="34"/>
        <v>3.1236197835351454E-3</v>
      </c>
      <c r="AC156" s="1">
        <v>64334.701000000001</v>
      </c>
      <c r="AD156">
        <v>407</v>
      </c>
      <c r="AE156" s="8">
        <f t="shared" si="35"/>
        <v>6.3262903794330215E-3</v>
      </c>
      <c r="AF156" s="9">
        <v>734</v>
      </c>
      <c r="AG156" s="9">
        <v>4032123</v>
      </c>
      <c r="AH156" s="40">
        <f t="shared" si="36"/>
        <v>2.4940171747434682E-3</v>
      </c>
      <c r="AI156" s="14">
        <f>IFERROR(VLOOKUP(A156,CDC_Visits_Integrated!$A$2:$D$501,2,FALSE),"NULL")</f>
        <v>867</v>
      </c>
      <c r="AJ156" s="14">
        <f>IFERROR(VLOOKUP(A156,CDC_Visits_Integrated!$A$2:$D$501,3,FALSE),"NULL")</f>
        <v>187</v>
      </c>
      <c r="AK156" s="14">
        <f>IFERROR(VLOOKUP(A156,CDC_Visits_Integrated!$A$2:$D$501,4,FALSE),"NULL")</f>
        <v>183721</v>
      </c>
      <c r="AL156" s="1">
        <f t="shared" si="37"/>
        <v>982.46524064171126</v>
      </c>
      <c r="AM156" s="8">
        <f t="shared" si="38"/>
        <v>4.7191121319827348E-3</v>
      </c>
    </row>
    <row r="157" spans="1:39" x14ac:dyDescent="0.25">
      <c r="A157" t="s">
        <v>159</v>
      </c>
      <c r="B157" s="12">
        <v>264708.25300000014</v>
      </c>
      <c r="C157" s="12">
        <v>0</v>
      </c>
      <c r="D157" s="13">
        <f t="shared" si="26"/>
        <v>0</v>
      </c>
      <c r="E157" s="1">
        <v>267746.15649999998</v>
      </c>
      <c r="F157" s="1">
        <v>0</v>
      </c>
      <c r="G157" s="8">
        <f t="shared" si="27"/>
        <v>0</v>
      </c>
      <c r="H157" s="12">
        <v>276253.60749999998</v>
      </c>
      <c r="I157" s="12">
        <v>0</v>
      </c>
      <c r="J157" s="13">
        <f t="shared" si="28"/>
        <v>0</v>
      </c>
      <c r="K157" s="1">
        <v>265960.75300000003</v>
      </c>
      <c r="L157" s="1">
        <v>0</v>
      </c>
      <c r="M157" s="8">
        <f t="shared" si="29"/>
        <v>0</v>
      </c>
      <c r="N157" s="12">
        <v>276810.00049999985</v>
      </c>
      <c r="O157" s="12">
        <v>0</v>
      </c>
      <c r="P157" s="13">
        <f t="shared" si="30"/>
        <v>0</v>
      </c>
      <c r="Q157" s="1">
        <v>301495.06350000005</v>
      </c>
      <c r="R157" s="1">
        <v>24</v>
      </c>
      <c r="S157" s="8">
        <f t="shared" si="31"/>
        <v>7.9603293405167136E-5</v>
      </c>
      <c r="T157" s="12">
        <v>249120.353</v>
      </c>
      <c r="U157" s="12">
        <v>33</v>
      </c>
      <c r="V157" s="13">
        <f t="shared" si="32"/>
        <v>1.3246609360737378E-4</v>
      </c>
      <c r="W157" s="1">
        <v>150486.85550000001</v>
      </c>
      <c r="X157" s="1">
        <v>101</v>
      </c>
      <c r="Y157" s="8">
        <f t="shared" si="33"/>
        <v>6.7115496343134098E-4</v>
      </c>
      <c r="Z157" s="12">
        <v>86253.967000000062</v>
      </c>
      <c r="AA157" s="12">
        <v>256</v>
      </c>
      <c r="AB157" s="13">
        <f t="shared" si="34"/>
        <v>2.9679794321807811E-3</v>
      </c>
      <c r="AC157" s="1">
        <v>67744.048000000024</v>
      </c>
      <c r="AD157">
        <v>386</v>
      </c>
      <c r="AE157" s="8">
        <f t="shared" si="35"/>
        <v>5.6979175498930897E-3</v>
      </c>
      <c r="AF157" s="9">
        <v>743</v>
      </c>
      <c r="AG157" s="9">
        <v>4079507</v>
      </c>
      <c r="AH157" s="40">
        <f t="shared" si="36"/>
        <v>2.4401869254781243E-3</v>
      </c>
      <c r="AI157" s="14">
        <f>IFERROR(VLOOKUP(A157,CDC_Visits_Integrated!$A$2:$D$501,2,FALSE),"NULL")</f>
        <v>4543</v>
      </c>
      <c r="AJ157" s="14">
        <f>IFERROR(VLOOKUP(A157,CDC_Visits_Integrated!$A$2:$D$501,3,FALSE),"NULL")</f>
        <v>657</v>
      </c>
      <c r="AK157" s="14">
        <f>IFERROR(VLOOKUP(A157,CDC_Visits_Integrated!$A$2:$D$501,4,FALSE),"NULL")</f>
        <v>801841</v>
      </c>
      <c r="AL157" s="1">
        <f t="shared" si="37"/>
        <v>1220.4581430745814</v>
      </c>
      <c r="AM157" s="8">
        <f t="shared" si="38"/>
        <v>5.6657117807645159E-3</v>
      </c>
    </row>
    <row r="158" spans="1:39" x14ac:dyDescent="0.25">
      <c r="A158" t="s">
        <v>160</v>
      </c>
      <c r="B158" s="12">
        <v>271303.23900000006</v>
      </c>
      <c r="C158" s="12">
        <v>0</v>
      </c>
      <c r="D158" s="13">
        <f t="shared" si="26"/>
        <v>0</v>
      </c>
      <c r="E158" s="1">
        <v>274436.27599999995</v>
      </c>
      <c r="F158" s="1">
        <v>0</v>
      </c>
      <c r="G158" s="8">
        <f t="shared" si="27"/>
        <v>0</v>
      </c>
      <c r="H158" s="12">
        <v>285386.18599999999</v>
      </c>
      <c r="I158" s="12">
        <v>0</v>
      </c>
      <c r="J158" s="13">
        <f t="shared" si="28"/>
        <v>0</v>
      </c>
      <c r="K158" s="1">
        <v>272533.39299999992</v>
      </c>
      <c r="L158" s="1">
        <v>0</v>
      </c>
      <c r="M158" s="8">
        <f t="shared" si="29"/>
        <v>0</v>
      </c>
      <c r="N158" s="12">
        <v>279559.93499999982</v>
      </c>
      <c r="O158" s="12">
        <v>0</v>
      </c>
      <c r="P158" s="13">
        <f t="shared" si="30"/>
        <v>0</v>
      </c>
      <c r="Q158" s="1">
        <v>306500.12449999992</v>
      </c>
      <c r="R158" s="1">
        <v>0</v>
      </c>
      <c r="S158" s="8">
        <f t="shared" si="31"/>
        <v>0</v>
      </c>
      <c r="T158" s="12">
        <v>259501.14350000001</v>
      </c>
      <c r="U158" s="12">
        <v>23</v>
      </c>
      <c r="V158" s="13">
        <f t="shared" si="32"/>
        <v>8.8631594026097231E-5</v>
      </c>
      <c r="W158" s="1">
        <v>158482.20299999998</v>
      </c>
      <c r="X158" s="1">
        <v>90</v>
      </c>
      <c r="Y158" s="8">
        <f t="shared" si="33"/>
        <v>5.6788710843450356E-4</v>
      </c>
      <c r="Z158" s="12">
        <v>87937.814500000008</v>
      </c>
      <c r="AA158" s="12">
        <v>244</v>
      </c>
      <c r="AB158" s="13">
        <f t="shared" si="34"/>
        <v>2.7746880154725698E-3</v>
      </c>
      <c r="AC158" s="1">
        <v>68813.03499999996</v>
      </c>
      <c r="AD158">
        <v>357</v>
      </c>
      <c r="AE158" s="8">
        <f t="shared" si="35"/>
        <v>5.1879705640072438E-3</v>
      </c>
      <c r="AF158" s="9">
        <v>691</v>
      </c>
      <c r="AG158" s="9">
        <v>4189112</v>
      </c>
      <c r="AH158" s="40">
        <f t="shared" si="36"/>
        <v>2.1920290227180417E-3</v>
      </c>
      <c r="AI158" s="14">
        <f>IFERROR(VLOOKUP(A158,CDC_Visits_Integrated!$A$2:$D$501,2,FALSE),"NULL")</f>
        <v>2467</v>
      </c>
      <c r="AJ158" s="14">
        <f>IFERROR(VLOOKUP(A158,CDC_Visits_Integrated!$A$2:$D$501,3,FALSE),"NULL")</f>
        <v>733</v>
      </c>
      <c r="AK158" s="14">
        <f>IFERROR(VLOOKUP(A158,CDC_Visits_Integrated!$A$2:$D$501,4,FALSE),"NULL")</f>
        <v>941329</v>
      </c>
      <c r="AL158" s="1">
        <f t="shared" si="37"/>
        <v>1284.2141882673943</v>
      </c>
      <c r="AM158" s="8">
        <f t="shared" si="38"/>
        <v>2.6207627726331601E-3</v>
      </c>
    </row>
    <row r="159" spans="1:39" x14ac:dyDescent="0.25">
      <c r="A159" t="s">
        <v>161</v>
      </c>
      <c r="B159" s="12">
        <v>261979.14200000011</v>
      </c>
      <c r="C159" s="12">
        <v>0</v>
      </c>
      <c r="D159" s="13">
        <f t="shared" si="26"/>
        <v>0</v>
      </c>
      <c r="E159" s="1">
        <v>267441.82799999998</v>
      </c>
      <c r="F159" s="1">
        <v>0</v>
      </c>
      <c r="G159" s="8">
        <f t="shared" si="27"/>
        <v>0</v>
      </c>
      <c r="H159" s="12">
        <v>279556.47199999995</v>
      </c>
      <c r="I159" s="12">
        <v>0</v>
      </c>
      <c r="J159" s="13">
        <f t="shared" si="28"/>
        <v>0</v>
      </c>
      <c r="K159" s="1">
        <v>267037.05799999996</v>
      </c>
      <c r="L159" s="1">
        <v>0</v>
      </c>
      <c r="M159" s="8">
        <f t="shared" si="29"/>
        <v>0</v>
      </c>
      <c r="N159" s="12">
        <v>268073.68050000002</v>
      </c>
      <c r="O159" s="12">
        <v>0</v>
      </c>
      <c r="P159" s="13">
        <f t="shared" si="30"/>
        <v>0</v>
      </c>
      <c r="Q159" s="1">
        <v>296164.22900000005</v>
      </c>
      <c r="R159" s="1">
        <v>0</v>
      </c>
      <c r="S159" s="8">
        <f t="shared" si="31"/>
        <v>0</v>
      </c>
      <c r="T159" s="12">
        <v>259342.40399999998</v>
      </c>
      <c r="U159" s="12">
        <v>21</v>
      </c>
      <c r="V159" s="13">
        <f t="shared" si="32"/>
        <v>8.0974031535544806E-5</v>
      </c>
      <c r="W159" s="1">
        <v>159182.41699999996</v>
      </c>
      <c r="X159" s="1">
        <v>135</v>
      </c>
      <c r="Y159" s="8">
        <f t="shared" si="33"/>
        <v>8.4808361717487958E-4</v>
      </c>
      <c r="Z159" s="12">
        <v>86424.832999999955</v>
      </c>
      <c r="AA159" s="12">
        <v>224</v>
      </c>
      <c r="AB159" s="13">
        <f t="shared" si="34"/>
        <v>2.5918476463819159E-3</v>
      </c>
      <c r="AC159" s="1">
        <v>68394.593000000023</v>
      </c>
      <c r="AD159">
        <v>377</v>
      </c>
      <c r="AE159" s="8">
        <f t="shared" si="35"/>
        <v>5.5121316388270615E-3</v>
      </c>
      <c r="AF159" s="9">
        <v>736</v>
      </c>
      <c r="AG159" s="9">
        <v>4094900</v>
      </c>
      <c r="AH159" s="40">
        <f t="shared" si="36"/>
        <v>2.3439352870295101E-3</v>
      </c>
      <c r="AI159" s="14">
        <f>IFERROR(VLOOKUP(A159,CDC_Visits_Integrated!$A$2:$D$501,2,FALSE),"NULL")</f>
        <v>4799</v>
      </c>
      <c r="AJ159" s="14">
        <f>IFERROR(VLOOKUP(A159,CDC_Visits_Integrated!$A$2:$D$501,3,FALSE),"NULL")</f>
        <v>652</v>
      </c>
      <c r="AK159" s="14">
        <f>IFERROR(VLOOKUP(A159,CDC_Visits_Integrated!$A$2:$D$501,4,FALSE),"NULL")</f>
        <v>732741</v>
      </c>
      <c r="AL159" s="1">
        <f t="shared" si="37"/>
        <v>1123.8358895705521</v>
      </c>
      <c r="AM159" s="8">
        <f t="shared" si="38"/>
        <v>6.5493810227624768E-3</v>
      </c>
    </row>
    <row r="160" spans="1:39" x14ac:dyDescent="0.25">
      <c r="A160" t="s">
        <v>162</v>
      </c>
      <c r="B160" s="12">
        <v>256071.18600000005</v>
      </c>
      <c r="C160" s="12">
        <v>0</v>
      </c>
      <c r="D160" s="13">
        <f t="shared" si="26"/>
        <v>0</v>
      </c>
      <c r="E160" s="1">
        <v>262289.098</v>
      </c>
      <c r="F160" s="1">
        <v>0</v>
      </c>
      <c r="G160" s="8">
        <f t="shared" si="27"/>
        <v>0</v>
      </c>
      <c r="H160" s="12">
        <v>276277.6860000001</v>
      </c>
      <c r="I160" s="12">
        <v>0</v>
      </c>
      <c r="J160" s="13">
        <f t="shared" si="28"/>
        <v>0</v>
      </c>
      <c r="K160" s="1">
        <v>261886.78700000007</v>
      </c>
      <c r="L160" s="1">
        <v>0</v>
      </c>
      <c r="M160" s="8">
        <f t="shared" si="29"/>
        <v>0</v>
      </c>
      <c r="N160" s="12">
        <v>260940.32449999999</v>
      </c>
      <c r="O160" s="12">
        <v>0</v>
      </c>
      <c r="P160" s="13">
        <f t="shared" si="30"/>
        <v>0</v>
      </c>
      <c r="Q160" s="1">
        <v>286646.73199999996</v>
      </c>
      <c r="R160" s="1">
        <v>12</v>
      </c>
      <c r="S160" s="8">
        <f t="shared" si="31"/>
        <v>4.1863376275993974E-5</v>
      </c>
      <c r="T160" s="12">
        <v>258665.04000000004</v>
      </c>
      <c r="U160" s="12">
        <v>63</v>
      </c>
      <c r="V160" s="13">
        <f t="shared" si="32"/>
        <v>2.4355823268579313E-4</v>
      </c>
      <c r="W160" s="1">
        <v>161058.22800000003</v>
      </c>
      <c r="X160" s="1">
        <v>154</v>
      </c>
      <c r="Y160" s="8">
        <f t="shared" si="33"/>
        <v>9.561759241508603E-4</v>
      </c>
      <c r="Z160" s="12">
        <v>85323.534499999994</v>
      </c>
      <c r="AA160" s="12">
        <v>257</v>
      </c>
      <c r="AB160" s="13">
        <f t="shared" si="34"/>
        <v>3.0120646256162772E-3</v>
      </c>
      <c r="AC160" s="1">
        <v>68682.324999999983</v>
      </c>
      <c r="AD160">
        <v>374</v>
      </c>
      <c r="AE160" s="8">
        <f t="shared" si="35"/>
        <v>5.4453602145821374E-3</v>
      </c>
      <c r="AF160" s="9">
        <v>785</v>
      </c>
      <c r="AG160" s="9">
        <v>4030950</v>
      </c>
      <c r="AH160" s="40">
        <f t="shared" si="36"/>
        <v>2.4915565789452279E-3</v>
      </c>
      <c r="AI160" s="14">
        <f>IFERROR(VLOOKUP(A160,CDC_Visits_Integrated!$A$2:$D$501,2,FALSE),"NULL")</f>
        <v>5441</v>
      </c>
      <c r="AJ160" s="14">
        <f>IFERROR(VLOOKUP(A160,CDC_Visits_Integrated!$A$2:$D$501,3,FALSE),"NULL")</f>
        <v>803</v>
      </c>
      <c r="AK160" s="14">
        <f>IFERROR(VLOOKUP(A160,CDC_Visits_Integrated!$A$2:$D$501,4,FALSE),"NULL")</f>
        <v>1071609</v>
      </c>
      <c r="AL160" s="1">
        <f t="shared" si="37"/>
        <v>1334.5068493150684</v>
      </c>
      <c r="AM160" s="8">
        <f t="shared" si="38"/>
        <v>5.0774116305480821E-3</v>
      </c>
    </row>
    <row r="161" spans="1:39" x14ac:dyDescent="0.25">
      <c r="A161" t="s">
        <v>163</v>
      </c>
      <c r="B161" s="12">
        <v>260585.73</v>
      </c>
      <c r="C161" s="12">
        <v>0</v>
      </c>
      <c r="D161" s="13">
        <f t="shared" si="26"/>
        <v>0</v>
      </c>
      <c r="E161" s="1">
        <v>268304.2855</v>
      </c>
      <c r="F161" s="1">
        <v>0</v>
      </c>
      <c r="G161" s="8">
        <f t="shared" si="27"/>
        <v>0</v>
      </c>
      <c r="H161" s="12">
        <v>283855.82300000009</v>
      </c>
      <c r="I161" s="12">
        <v>0</v>
      </c>
      <c r="J161" s="13">
        <f t="shared" si="28"/>
        <v>0</v>
      </c>
      <c r="K161" s="1">
        <v>266014.85799999995</v>
      </c>
      <c r="L161" s="1">
        <v>0</v>
      </c>
      <c r="M161" s="8">
        <f t="shared" si="29"/>
        <v>0</v>
      </c>
      <c r="N161" s="12">
        <v>264582.19350000005</v>
      </c>
      <c r="O161" s="12">
        <v>0</v>
      </c>
      <c r="P161" s="13">
        <f t="shared" si="30"/>
        <v>0</v>
      </c>
      <c r="Q161" s="1">
        <v>290499.27250000002</v>
      </c>
      <c r="R161" s="1">
        <v>0</v>
      </c>
      <c r="S161" s="8">
        <f t="shared" si="31"/>
        <v>0</v>
      </c>
      <c r="T161" s="12">
        <v>268643.78400000004</v>
      </c>
      <c r="U161" s="12">
        <v>56</v>
      </c>
      <c r="V161" s="13">
        <f t="shared" si="32"/>
        <v>2.0845447888717943E-4</v>
      </c>
      <c r="W161" s="1">
        <v>173278.35099999997</v>
      </c>
      <c r="X161" s="1">
        <v>161</v>
      </c>
      <c r="Y161" s="8">
        <f t="shared" si="33"/>
        <v>9.2914088269457288E-4</v>
      </c>
      <c r="Z161" s="12">
        <v>88807.648499999981</v>
      </c>
      <c r="AA161" s="12">
        <v>228</v>
      </c>
      <c r="AB161" s="13">
        <f t="shared" si="34"/>
        <v>2.5673464375087023E-3</v>
      </c>
      <c r="AC161" s="1">
        <v>72086.805000000008</v>
      </c>
      <c r="AD161">
        <v>390</v>
      </c>
      <c r="AE161" s="8">
        <f t="shared" si="35"/>
        <v>5.4101440617322404E-3</v>
      </c>
      <c r="AF161" s="9">
        <v>779</v>
      </c>
      <c r="AG161" s="9">
        <v>4141008</v>
      </c>
      <c r="AH161" s="40">
        <f t="shared" si="36"/>
        <v>2.331129252619957E-3</v>
      </c>
      <c r="AI161" s="14">
        <f>IFERROR(VLOOKUP(A161,CDC_Visits_Integrated!$A$2:$D$501,2,FALSE),"NULL")</f>
        <v>3935</v>
      </c>
      <c r="AJ161" s="14">
        <f>IFERROR(VLOOKUP(A161,CDC_Visits_Integrated!$A$2:$D$501,3,FALSE),"NULL")</f>
        <v>992</v>
      </c>
      <c r="AK161" s="14">
        <f>IFERROR(VLOOKUP(A161,CDC_Visits_Integrated!$A$2:$D$501,4,FALSE),"NULL")</f>
        <v>1130453</v>
      </c>
      <c r="AL161" s="1">
        <f t="shared" si="37"/>
        <v>1139.5695564516129</v>
      </c>
      <c r="AM161" s="8">
        <f t="shared" si="38"/>
        <v>3.4809054423315254E-3</v>
      </c>
    </row>
    <row r="162" spans="1:39" x14ac:dyDescent="0.25">
      <c r="A162" t="s">
        <v>164</v>
      </c>
      <c r="B162" s="12">
        <v>252546.34199999995</v>
      </c>
      <c r="C162" s="12">
        <v>0</v>
      </c>
      <c r="D162" s="13">
        <f t="shared" si="26"/>
        <v>0</v>
      </c>
      <c r="E162" s="1">
        <v>260651.82299999992</v>
      </c>
      <c r="F162" s="1">
        <v>0</v>
      </c>
      <c r="G162" s="8">
        <f t="shared" si="27"/>
        <v>0</v>
      </c>
      <c r="H162" s="12">
        <v>275459.52149999997</v>
      </c>
      <c r="I162" s="12">
        <v>0</v>
      </c>
      <c r="J162" s="13">
        <f t="shared" si="28"/>
        <v>0</v>
      </c>
      <c r="K162" s="1">
        <v>262019.9265</v>
      </c>
      <c r="L162" s="1">
        <v>0</v>
      </c>
      <c r="M162" s="8">
        <f t="shared" si="29"/>
        <v>0</v>
      </c>
      <c r="N162" s="12">
        <v>257330.84799999994</v>
      </c>
      <c r="O162" s="12">
        <v>0</v>
      </c>
      <c r="P162" s="13">
        <f t="shared" si="30"/>
        <v>0</v>
      </c>
      <c r="Q162" s="1">
        <v>280035.67749999999</v>
      </c>
      <c r="R162" s="1">
        <v>0</v>
      </c>
      <c r="S162" s="8">
        <f t="shared" si="31"/>
        <v>0</v>
      </c>
      <c r="T162" s="12">
        <v>265035.70750000008</v>
      </c>
      <c r="U162" s="12">
        <v>53</v>
      </c>
      <c r="V162" s="13">
        <f t="shared" si="32"/>
        <v>1.9997305457416519E-4</v>
      </c>
      <c r="W162" s="1">
        <v>176601.07499999995</v>
      </c>
      <c r="X162" s="1">
        <v>160</v>
      </c>
      <c r="Y162" s="8">
        <f t="shared" si="33"/>
        <v>9.0599675001978353E-4</v>
      </c>
      <c r="Z162" s="12">
        <v>88967.705500000011</v>
      </c>
      <c r="AA162" s="12">
        <v>213</v>
      </c>
      <c r="AB162" s="13">
        <f t="shared" si="34"/>
        <v>2.3941271588711478E-3</v>
      </c>
      <c r="AC162" s="1">
        <v>70876.893999999971</v>
      </c>
      <c r="AD162">
        <v>318</v>
      </c>
      <c r="AE162" s="8">
        <f t="shared" si="35"/>
        <v>4.4866525894884744E-3</v>
      </c>
      <c r="AF162" s="9">
        <v>691</v>
      </c>
      <c r="AG162" s="9">
        <v>4055532</v>
      </c>
      <c r="AH162" s="40">
        <f t="shared" si="36"/>
        <v>2.0538234026248421E-3</v>
      </c>
      <c r="AI162" s="14">
        <f>IFERROR(VLOOKUP(A162,CDC_Visits_Integrated!$A$2:$D$501,2,FALSE),"NULL")</f>
        <v>9052</v>
      </c>
      <c r="AJ162" s="14">
        <f>IFERROR(VLOOKUP(A162,CDC_Visits_Integrated!$A$2:$D$501,3,FALSE),"NULL")</f>
        <v>1374</v>
      </c>
      <c r="AK162" s="14">
        <f>IFERROR(VLOOKUP(A162,CDC_Visits_Integrated!$A$2:$D$501,4,FALSE),"NULL")</f>
        <v>1075730</v>
      </c>
      <c r="AL162" s="1">
        <f t="shared" si="37"/>
        <v>782.91848617176129</v>
      </c>
      <c r="AM162" s="8">
        <f t="shared" si="38"/>
        <v>8.4147509133332722E-3</v>
      </c>
    </row>
    <row r="163" spans="1:39" x14ac:dyDescent="0.25">
      <c r="A163" t="s">
        <v>165</v>
      </c>
      <c r="B163" s="12">
        <v>241145</v>
      </c>
      <c r="C163" s="12">
        <v>0</v>
      </c>
      <c r="D163" s="13">
        <f t="shared" si="26"/>
        <v>0</v>
      </c>
      <c r="E163" s="1">
        <v>248457</v>
      </c>
      <c r="F163" s="1">
        <v>0</v>
      </c>
      <c r="G163" s="8">
        <f t="shared" si="27"/>
        <v>0</v>
      </c>
      <c r="H163" s="12">
        <v>264191.5</v>
      </c>
      <c r="I163" s="12">
        <v>0</v>
      </c>
      <c r="J163" s="13">
        <f t="shared" si="28"/>
        <v>0</v>
      </c>
      <c r="K163" s="1">
        <v>253371.5</v>
      </c>
      <c r="L163" s="1">
        <v>0</v>
      </c>
      <c r="M163" s="8">
        <f t="shared" si="29"/>
        <v>0</v>
      </c>
      <c r="N163" s="12">
        <v>244164.5</v>
      </c>
      <c r="O163" s="12">
        <v>0</v>
      </c>
      <c r="P163" s="13">
        <f t="shared" si="30"/>
        <v>0</v>
      </c>
      <c r="Q163" s="1">
        <v>262872</v>
      </c>
      <c r="R163" s="1">
        <v>0</v>
      </c>
      <c r="S163" s="8">
        <f t="shared" si="31"/>
        <v>0</v>
      </c>
      <c r="T163" s="12">
        <v>255287</v>
      </c>
      <c r="U163" s="12">
        <v>39</v>
      </c>
      <c r="V163" s="13">
        <f t="shared" si="32"/>
        <v>1.5276923619299062E-4</v>
      </c>
      <c r="W163" s="1">
        <v>173379</v>
      </c>
      <c r="X163" s="1">
        <v>126</v>
      </c>
      <c r="Y163" s="8">
        <f t="shared" si="33"/>
        <v>7.2673161109476929E-4</v>
      </c>
      <c r="Z163" s="12">
        <v>86673.5</v>
      </c>
      <c r="AA163" s="12">
        <v>270</v>
      </c>
      <c r="AB163" s="13">
        <f t="shared" si="34"/>
        <v>3.1151389986558754E-3</v>
      </c>
      <c r="AC163" s="1">
        <v>69235</v>
      </c>
      <c r="AD163">
        <v>328</v>
      </c>
      <c r="AE163" s="8">
        <f t="shared" si="35"/>
        <v>4.7374882646060521E-3</v>
      </c>
      <c r="AF163" s="9">
        <v>724</v>
      </c>
      <c r="AG163" s="9">
        <v>3887172</v>
      </c>
      <c r="AH163" s="40">
        <f t="shared" si="36"/>
        <v>2.1986865580989256E-3</v>
      </c>
      <c r="AI163" s="14">
        <f>IFERROR(VLOOKUP(A163,CDC_Visits_Integrated!$A$2:$D$501,2,FALSE),"NULL")</f>
        <v>13348</v>
      </c>
      <c r="AJ163" s="14">
        <f>IFERROR(VLOOKUP(A163,CDC_Visits_Integrated!$A$2:$D$501,3,FALSE),"NULL")</f>
        <v>1086</v>
      </c>
      <c r="AK163" s="14">
        <f>IFERROR(VLOOKUP(A163,CDC_Visits_Integrated!$A$2:$D$501,4,FALSE),"NULL")</f>
        <v>450355</v>
      </c>
      <c r="AL163" s="1">
        <f t="shared" si="37"/>
        <v>414.6915285451197</v>
      </c>
      <c r="AM163" s="8">
        <f t="shared" si="38"/>
        <v>2.9638840470295656E-2</v>
      </c>
    </row>
    <row r="164" spans="1:39" x14ac:dyDescent="0.25">
      <c r="A164" t="s">
        <v>166</v>
      </c>
      <c r="B164" s="12">
        <v>310127.76799999992</v>
      </c>
      <c r="C164" s="12">
        <v>0</v>
      </c>
      <c r="D164" s="13">
        <f t="shared" si="26"/>
        <v>0</v>
      </c>
      <c r="E164" s="1">
        <v>304648.84600000002</v>
      </c>
      <c r="F164" s="1">
        <v>0</v>
      </c>
      <c r="G164" s="8">
        <f t="shared" si="27"/>
        <v>0</v>
      </c>
      <c r="H164" s="12">
        <v>338843.88150000002</v>
      </c>
      <c r="I164" s="12">
        <v>0</v>
      </c>
      <c r="J164" s="13">
        <f t="shared" si="28"/>
        <v>0</v>
      </c>
      <c r="K164" s="1">
        <v>291963.46799999999</v>
      </c>
      <c r="L164" s="1">
        <v>0</v>
      </c>
      <c r="M164" s="8">
        <f t="shared" si="29"/>
        <v>0</v>
      </c>
      <c r="N164" s="12">
        <v>293803.01049999997</v>
      </c>
      <c r="O164" s="12">
        <v>0</v>
      </c>
      <c r="P164" s="13">
        <f t="shared" si="30"/>
        <v>0</v>
      </c>
      <c r="Q164" s="1">
        <v>317172.56600000011</v>
      </c>
      <c r="R164" s="1">
        <v>0</v>
      </c>
      <c r="S164" s="8">
        <f t="shared" si="31"/>
        <v>0</v>
      </c>
      <c r="T164" s="12">
        <v>237459.81299999999</v>
      </c>
      <c r="U164" s="12">
        <v>0</v>
      </c>
      <c r="V164" s="13">
        <f t="shared" si="32"/>
        <v>0</v>
      </c>
      <c r="W164" s="1">
        <v>143129.81400000004</v>
      </c>
      <c r="X164" s="1">
        <v>73</v>
      </c>
      <c r="Y164" s="8">
        <f t="shared" si="33"/>
        <v>5.1002651341389973E-4</v>
      </c>
      <c r="Z164" s="12">
        <v>91541.923999999999</v>
      </c>
      <c r="AA164" s="12">
        <v>243</v>
      </c>
      <c r="AB164" s="13">
        <f t="shared" si="34"/>
        <v>2.6545214409083211E-3</v>
      </c>
      <c r="AC164" s="1">
        <v>65448.53</v>
      </c>
      <c r="AD164">
        <v>345</v>
      </c>
      <c r="AE164" s="8">
        <f t="shared" si="35"/>
        <v>5.2713177820800563E-3</v>
      </c>
      <c r="AF164" s="9">
        <v>661</v>
      </c>
      <c r="AG164" s="9">
        <v>4411546</v>
      </c>
      <c r="AH164" s="40">
        <f t="shared" si="36"/>
        <v>2.2024503856567256E-3</v>
      </c>
      <c r="AI164" s="14" t="str">
        <f>IFERROR(VLOOKUP(A164,CDC_Visits_Integrated!$A$2:$D$501,2,FALSE),"NULL")</f>
        <v>NULL</v>
      </c>
      <c r="AJ164" s="14" t="str">
        <f>IFERROR(VLOOKUP(A164,CDC_Visits_Integrated!$A$2:$D$501,3,FALSE),"NULL")</f>
        <v>NULL</v>
      </c>
      <c r="AK164" s="14" t="str">
        <f>IFERROR(VLOOKUP(A164,CDC_Visits_Integrated!$A$2:$D$501,4,FALSE),"NULL")</f>
        <v>NULL</v>
      </c>
      <c r="AL164" s="1" t="str">
        <f t="shared" si="37"/>
        <v>NULL</v>
      </c>
      <c r="AM164" s="8" t="str">
        <f t="shared" si="38"/>
        <v>NULL</v>
      </c>
    </row>
    <row r="165" spans="1:39" x14ac:dyDescent="0.25">
      <c r="A165" t="s">
        <v>167</v>
      </c>
      <c r="B165" s="12">
        <v>304474.06900000008</v>
      </c>
      <c r="C165" s="12">
        <v>0</v>
      </c>
      <c r="D165" s="13">
        <f t="shared" si="26"/>
        <v>0</v>
      </c>
      <c r="E165" s="1">
        <v>302948.11849999998</v>
      </c>
      <c r="F165" s="1">
        <v>0</v>
      </c>
      <c r="G165" s="8">
        <f t="shared" si="27"/>
        <v>0</v>
      </c>
      <c r="H165" s="12">
        <v>330163.70399999997</v>
      </c>
      <c r="I165" s="12">
        <v>0</v>
      </c>
      <c r="J165" s="13">
        <f t="shared" si="28"/>
        <v>0</v>
      </c>
      <c r="K165" s="1">
        <v>294737.53900000005</v>
      </c>
      <c r="L165" s="1">
        <v>0</v>
      </c>
      <c r="M165" s="8">
        <f t="shared" si="29"/>
        <v>0</v>
      </c>
      <c r="N165" s="12">
        <v>290858.41599999997</v>
      </c>
      <c r="O165" s="12">
        <v>0</v>
      </c>
      <c r="P165" s="13">
        <f t="shared" si="30"/>
        <v>0</v>
      </c>
      <c r="Q165" s="1">
        <v>322971.26900000009</v>
      </c>
      <c r="R165" s="1">
        <v>0</v>
      </c>
      <c r="S165" s="8">
        <f t="shared" si="31"/>
        <v>0</v>
      </c>
      <c r="T165" s="12">
        <v>249838.90200000006</v>
      </c>
      <c r="U165" s="12">
        <v>11</v>
      </c>
      <c r="V165" s="13">
        <f t="shared" si="32"/>
        <v>4.4028371530387197E-5</v>
      </c>
      <c r="W165" s="1">
        <v>147448.17499999999</v>
      </c>
      <c r="X165" s="1">
        <v>122</v>
      </c>
      <c r="Y165" s="8">
        <f t="shared" si="33"/>
        <v>8.2740935925453138E-4</v>
      </c>
      <c r="Z165" s="12">
        <v>88372.35</v>
      </c>
      <c r="AA165" s="12">
        <v>247</v>
      </c>
      <c r="AB165" s="13">
        <f t="shared" si="34"/>
        <v>2.7949918724578444E-3</v>
      </c>
      <c r="AC165" s="1">
        <v>63535.936999999991</v>
      </c>
      <c r="AD165">
        <v>338</v>
      </c>
      <c r="AE165" s="8">
        <f t="shared" si="35"/>
        <v>5.3198239604147187E-3</v>
      </c>
      <c r="AF165" s="9">
        <v>707</v>
      </c>
      <c r="AG165" s="9">
        <v>4421938</v>
      </c>
      <c r="AH165" s="40">
        <f t="shared" si="36"/>
        <v>2.3617328828532186E-3</v>
      </c>
      <c r="AI165" s="14">
        <f>IFERROR(VLOOKUP(A165,CDC_Visits_Integrated!$A$2:$D$501,2,FALSE),"NULL")</f>
        <v>6651</v>
      </c>
      <c r="AJ165" s="14">
        <f>IFERROR(VLOOKUP(A165,CDC_Visits_Integrated!$A$2:$D$501,3,FALSE),"NULL")</f>
        <v>512</v>
      </c>
      <c r="AK165" s="14">
        <f>IFERROR(VLOOKUP(A165,CDC_Visits_Integrated!$A$2:$D$501,4,FALSE),"NULL")</f>
        <v>226172</v>
      </c>
      <c r="AL165" s="1">
        <f t="shared" si="37"/>
        <v>441.7421875</v>
      </c>
      <c r="AM165" s="8">
        <f t="shared" si="38"/>
        <v>2.9406823125762694E-2</v>
      </c>
    </row>
    <row r="166" spans="1:39" x14ac:dyDescent="0.25">
      <c r="A166" t="s">
        <v>168</v>
      </c>
      <c r="B166" s="12">
        <v>309364.402</v>
      </c>
      <c r="C166" s="12">
        <v>0</v>
      </c>
      <c r="D166" s="13">
        <f t="shared" si="26"/>
        <v>0</v>
      </c>
      <c r="E166" s="1">
        <v>303672.72850000008</v>
      </c>
      <c r="F166" s="1">
        <v>0</v>
      </c>
      <c r="G166" s="8">
        <f t="shared" si="27"/>
        <v>0</v>
      </c>
      <c r="H166" s="12">
        <v>331299.68300000002</v>
      </c>
      <c r="I166" s="12">
        <v>0</v>
      </c>
      <c r="J166" s="13">
        <f t="shared" si="28"/>
        <v>0</v>
      </c>
      <c r="K166" s="1">
        <v>302386.23899999994</v>
      </c>
      <c r="L166" s="1">
        <v>0</v>
      </c>
      <c r="M166" s="8">
        <f t="shared" si="29"/>
        <v>0</v>
      </c>
      <c r="N166" s="12">
        <v>285136.22400000005</v>
      </c>
      <c r="O166" s="12">
        <v>0</v>
      </c>
      <c r="P166" s="13">
        <f t="shared" si="30"/>
        <v>0</v>
      </c>
      <c r="Q166" s="1">
        <v>323571.83650000003</v>
      </c>
      <c r="R166" s="1">
        <v>0</v>
      </c>
      <c r="S166" s="8">
        <f t="shared" si="31"/>
        <v>0</v>
      </c>
      <c r="T166" s="12">
        <v>258812.66649999993</v>
      </c>
      <c r="U166" s="12">
        <v>38</v>
      </c>
      <c r="V166" s="13">
        <f t="shared" si="32"/>
        <v>1.468243440859569E-4</v>
      </c>
      <c r="W166" s="1">
        <v>151476.514</v>
      </c>
      <c r="X166" s="1">
        <v>35</v>
      </c>
      <c r="Y166" s="8">
        <f t="shared" si="33"/>
        <v>2.3105892178110199E-4</v>
      </c>
      <c r="Z166" s="12">
        <v>89059.563499999989</v>
      </c>
      <c r="AA166" s="12">
        <v>242</v>
      </c>
      <c r="AB166" s="13">
        <f t="shared" si="34"/>
        <v>2.7172825745996388E-3</v>
      </c>
      <c r="AC166" s="1">
        <v>65560.430999999982</v>
      </c>
      <c r="AD166">
        <v>341</v>
      </c>
      <c r="AE166" s="8">
        <f t="shared" si="35"/>
        <v>5.201308087800705E-3</v>
      </c>
      <c r="AF166" s="9">
        <v>618</v>
      </c>
      <c r="AG166" s="9">
        <v>4465332</v>
      </c>
      <c r="AH166" s="40">
        <f t="shared" si="36"/>
        <v>2.0189710853889078E-3</v>
      </c>
      <c r="AI166" s="14">
        <f>IFERROR(VLOOKUP(A166,CDC_Visits_Integrated!$A$2:$D$501,2,FALSE),"NULL")</f>
        <v>22829</v>
      </c>
      <c r="AJ166" s="14">
        <f>IFERROR(VLOOKUP(A166,CDC_Visits_Integrated!$A$2:$D$501,3,FALSE),"NULL")</f>
        <v>1368</v>
      </c>
      <c r="AK166" s="14">
        <f>IFERROR(VLOOKUP(A166,CDC_Visits_Integrated!$A$2:$D$501,4,FALSE),"NULL")</f>
        <v>746177</v>
      </c>
      <c r="AL166" s="1">
        <f t="shared" si="37"/>
        <v>545.4510233918129</v>
      </c>
      <c r="AM166" s="8">
        <f t="shared" si="38"/>
        <v>3.0594617630937432E-2</v>
      </c>
    </row>
    <row r="167" spans="1:39" x14ac:dyDescent="0.25">
      <c r="A167" t="s">
        <v>169</v>
      </c>
      <c r="B167" s="12">
        <v>301761.88900000002</v>
      </c>
      <c r="C167" s="12">
        <v>0</v>
      </c>
      <c r="D167" s="13">
        <f t="shared" si="26"/>
        <v>0</v>
      </c>
      <c r="E167" s="1">
        <v>298033.43150000006</v>
      </c>
      <c r="F167" s="1">
        <v>0</v>
      </c>
      <c r="G167" s="8">
        <f t="shared" si="27"/>
        <v>0</v>
      </c>
      <c r="H167" s="12">
        <v>321503.65350000001</v>
      </c>
      <c r="I167" s="12">
        <v>0</v>
      </c>
      <c r="J167" s="13">
        <f t="shared" si="28"/>
        <v>0</v>
      </c>
      <c r="K167" s="1">
        <v>300486.005</v>
      </c>
      <c r="L167" s="1">
        <v>0</v>
      </c>
      <c r="M167" s="8">
        <f t="shared" si="29"/>
        <v>0</v>
      </c>
      <c r="N167" s="12">
        <v>277523.5064999999</v>
      </c>
      <c r="O167" s="12">
        <v>0</v>
      </c>
      <c r="P167" s="13">
        <f t="shared" si="30"/>
        <v>0</v>
      </c>
      <c r="Q167" s="1">
        <v>314350.08200000005</v>
      </c>
      <c r="R167" s="1">
        <v>0</v>
      </c>
      <c r="S167" s="8">
        <f t="shared" si="31"/>
        <v>0</v>
      </c>
      <c r="T167" s="12">
        <v>259960.30100000001</v>
      </c>
      <c r="U167" s="12">
        <v>12</v>
      </c>
      <c r="V167" s="13">
        <f t="shared" si="32"/>
        <v>4.6160894389793772E-5</v>
      </c>
      <c r="W167" s="1">
        <v>151948.78700000004</v>
      </c>
      <c r="X167" s="1">
        <v>78</v>
      </c>
      <c r="Y167" s="8">
        <f t="shared" si="33"/>
        <v>5.1333085008437734E-4</v>
      </c>
      <c r="Z167" s="12">
        <v>85801.055500000017</v>
      </c>
      <c r="AA167" s="12">
        <v>209</v>
      </c>
      <c r="AB167" s="13">
        <f t="shared" si="34"/>
        <v>2.4358674701851421E-3</v>
      </c>
      <c r="AC167" s="1">
        <v>64827.034999999996</v>
      </c>
      <c r="AD167">
        <v>313</v>
      </c>
      <c r="AE167" s="8">
        <f t="shared" si="35"/>
        <v>4.8282325421793552E-3</v>
      </c>
      <c r="AF167" s="9">
        <v>600</v>
      </c>
      <c r="AG167" s="9">
        <v>4385910</v>
      </c>
      <c r="AH167" s="40">
        <f t="shared" si="36"/>
        <v>1.9829671221324565E-3</v>
      </c>
      <c r="AI167" s="14">
        <f>IFERROR(VLOOKUP(A167,CDC_Visits_Integrated!$A$2:$D$501,2,FALSE),"NULL")</f>
        <v>28265</v>
      </c>
      <c r="AJ167" s="14">
        <f>IFERROR(VLOOKUP(A167,CDC_Visits_Integrated!$A$2:$D$501,3,FALSE),"NULL")</f>
        <v>1455</v>
      </c>
      <c r="AK167" s="14">
        <f>IFERROR(VLOOKUP(A167,CDC_Visits_Integrated!$A$2:$D$501,4,FALSE),"NULL")</f>
        <v>954156</v>
      </c>
      <c r="AL167" s="1">
        <f t="shared" si="37"/>
        <v>655.77731958762888</v>
      </c>
      <c r="AM167" s="8">
        <f t="shared" si="38"/>
        <v>2.9623038580693303E-2</v>
      </c>
    </row>
    <row r="168" spans="1:39" x14ac:dyDescent="0.25">
      <c r="A168" t="s">
        <v>170</v>
      </c>
      <c r="B168" s="12">
        <v>295377.44399999996</v>
      </c>
      <c r="C168" s="12">
        <v>0</v>
      </c>
      <c r="D168" s="13">
        <f t="shared" si="26"/>
        <v>0</v>
      </c>
      <c r="E168" s="1">
        <v>291512.14899999998</v>
      </c>
      <c r="F168" s="1">
        <v>0</v>
      </c>
      <c r="G168" s="8">
        <f t="shared" si="27"/>
        <v>0</v>
      </c>
      <c r="H168" s="12">
        <v>313940.57849999995</v>
      </c>
      <c r="I168" s="12">
        <v>0</v>
      </c>
      <c r="J168" s="13">
        <f t="shared" si="28"/>
        <v>0</v>
      </c>
      <c r="K168" s="1">
        <v>303884.52250000008</v>
      </c>
      <c r="L168" s="1">
        <v>0</v>
      </c>
      <c r="M168" s="8">
        <f t="shared" si="29"/>
        <v>0</v>
      </c>
      <c r="N168" s="12">
        <v>267871.59600000002</v>
      </c>
      <c r="O168" s="12">
        <v>0</v>
      </c>
      <c r="P168" s="13">
        <f t="shared" si="30"/>
        <v>0</v>
      </c>
      <c r="Q168" s="1">
        <v>303293.08050000004</v>
      </c>
      <c r="R168" s="1">
        <v>14</v>
      </c>
      <c r="S168" s="8">
        <f t="shared" si="31"/>
        <v>4.6159971658173053E-5</v>
      </c>
      <c r="T168" s="12">
        <v>262085.55050000004</v>
      </c>
      <c r="U168" s="12">
        <v>80</v>
      </c>
      <c r="V168" s="13">
        <f t="shared" si="32"/>
        <v>3.0524384059853004E-4</v>
      </c>
      <c r="W168" s="1">
        <v>154818.78749999998</v>
      </c>
      <c r="X168" s="1">
        <v>107</v>
      </c>
      <c r="Y168" s="8">
        <f t="shared" si="33"/>
        <v>6.9113059033613748E-4</v>
      </c>
      <c r="Z168" s="12">
        <v>86167.851499999975</v>
      </c>
      <c r="AA168" s="12">
        <v>185</v>
      </c>
      <c r="AB168" s="13">
        <f t="shared" si="34"/>
        <v>2.14697241232712E-3</v>
      </c>
      <c r="AC168" s="1">
        <v>65107.31</v>
      </c>
      <c r="AD168">
        <v>344</v>
      </c>
      <c r="AE168" s="8">
        <f t="shared" si="35"/>
        <v>5.283584900067289E-3</v>
      </c>
      <c r="AF168" s="9">
        <v>636</v>
      </c>
      <c r="AG168" s="9">
        <v>4326373</v>
      </c>
      <c r="AH168" s="40">
        <f t="shared" si="36"/>
        <v>2.0777934424309709E-3</v>
      </c>
      <c r="AI168" s="14">
        <f>IFERROR(VLOOKUP(A168,CDC_Visits_Integrated!$A$2:$D$501,2,FALSE),"NULL")</f>
        <v>45449</v>
      </c>
      <c r="AJ168" s="14">
        <f>IFERROR(VLOOKUP(A168,CDC_Visits_Integrated!$A$2:$D$501,3,FALSE),"NULL")</f>
        <v>2681</v>
      </c>
      <c r="AK168" s="14">
        <f>IFERROR(VLOOKUP(A168,CDC_Visits_Integrated!$A$2:$D$501,4,FALSE),"NULL")</f>
        <v>1586719</v>
      </c>
      <c r="AL168" s="1">
        <f t="shared" si="37"/>
        <v>591.83849309958975</v>
      </c>
      <c r="AM168" s="8">
        <f t="shared" si="38"/>
        <v>2.8643382980855465E-2</v>
      </c>
    </row>
    <row r="169" spans="1:39" x14ac:dyDescent="0.25">
      <c r="A169" t="s">
        <v>171</v>
      </c>
      <c r="B169" s="12">
        <v>299934.027</v>
      </c>
      <c r="C169" s="12">
        <v>0</v>
      </c>
      <c r="D169" s="13">
        <f t="shared" si="26"/>
        <v>0</v>
      </c>
      <c r="E169" s="1">
        <v>299340.15749999991</v>
      </c>
      <c r="F169" s="1">
        <v>0</v>
      </c>
      <c r="G169" s="8">
        <f t="shared" si="27"/>
        <v>0</v>
      </c>
      <c r="H169" s="12">
        <v>319341.83399999997</v>
      </c>
      <c r="I169" s="12">
        <v>0</v>
      </c>
      <c r="J169" s="13">
        <f t="shared" si="28"/>
        <v>0</v>
      </c>
      <c r="K169" s="1">
        <v>313810.57449999999</v>
      </c>
      <c r="L169" s="1">
        <v>0</v>
      </c>
      <c r="M169" s="8">
        <f t="shared" si="29"/>
        <v>0</v>
      </c>
      <c r="N169" s="12">
        <v>274746.70650000009</v>
      </c>
      <c r="O169" s="12">
        <v>0</v>
      </c>
      <c r="P169" s="13">
        <f t="shared" si="30"/>
        <v>0</v>
      </c>
      <c r="Q169" s="1">
        <v>307342.48399999994</v>
      </c>
      <c r="R169" s="1">
        <v>37</v>
      </c>
      <c r="S169" s="8">
        <f t="shared" si="31"/>
        <v>1.2038687108418115E-4</v>
      </c>
      <c r="T169" s="12">
        <v>276410.30299999996</v>
      </c>
      <c r="U169" s="12">
        <v>60</v>
      </c>
      <c r="V169" s="13">
        <f t="shared" si="32"/>
        <v>2.1706860905253597E-4</v>
      </c>
      <c r="W169" s="1">
        <v>166331.95949999994</v>
      </c>
      <c r="X169" s="1">
        <v>114</v>
      </c>
      <c r="Y169" s="8">
        <f t="shared" si="33"/>
        <v>6.8537640236240979E-4</v>
      </c>
      <c r="Z169" s="12">
        <v>89707.823999999964</v>
      </c>
      <c r="AA169" s="12">
        <v>162</v>
      </c>
      <c r="AB169" s="13">
        <f t="shared" si="34"/>
        <v>1.8058625521894284E-3</v>
      </c>
      <c r="AC169" s="1">
        <v>68595.265000000029</v>
      </c>
      <c r="AD169">
        <v>292</v>
      </c>
      <c r="AE169" s="8">
        <f t="shared" si="35"/>
        <v>4.2568535889466992E-3</v>
      </c>
      <c r="AF169" s="9">
        <v>568</v>
      </c>
      <c r="AG169" s="9">
        <v>4461998</v>
      </c>
      <c r="AH169" s="40">
        <f t="shared" si="36"/>
        <v>1.7496570460413493E-3</v>
      </c>
      <c r="AI169" s="14">
        <f>IFERROR(VLOOKUP(A169,CDC_Visits_Integrated!$A$2:$D$501,2,FALSE),"NULL")</f>
        <v>59880</v>
      </c>
      <c r="AJ169" s="14">
        <f>IFERROR(VLOOKUP(A169,CDC_Visits_Integrated!$A$2:$D$501,3,FALSE),"NULL")</f>
        <v>3376</v>
      </c>
      <c r="AK169" s="14">
        <f>IFERROR(VLOOKUP(A169,CDC_Visits_Integrated!$A$2:$D$501,4,FALSE),"NULL")</f>
        <v>2021780</v>
      </c>
      <c r="AL169" s="1">
        <f t="shared" si="37"/>
        <v>598.86848341232223</v>
      </c>
      <c r="AM169" s="8">
        <f t="shared" si="38"/>
        <v>2.96174657974656E-2</v>
      </c>
    </row>
    <row r="170" spans="1:39" x14ac:dyDescent="0.25">
      <c r="A170" t="s">
        <v>172</v>
      </c>
      <c r="B170" s="12">
        <v>294835.37799999985</v>
      </c>
      <c r="C170" s="12">
        <v>0</v>
      </c>
      <c r="D170" s="13">
        <f t="shared" si="26"/>
        <v>0</v>
      </c>
      <c r="E170" s="1">
        <v>293111.48749999999</v>
      </c>
      <c r="F170" s="1">
        <v>0</v>
      </c>
      <c r="G170" s="8">
        <f t="shared" si="27"/>
        <v>0</v>
      </c>
      <c r="H170" s="12">
        <v>311263.25650000002</v>
      </c>
      <c r="I170" s="12">
        <v>0</v>
      </c>
      <c r="J170" s="13">
        <f t="shared" si="28"/>
        <v>0</v>
      </c>
      <c r="K170" s="1">
        <v>311416.78949999996</v>
      </c>
      <c r="L170" s="1">
        <v>0</v>
      </c>
      <c r="M170" s="8">
        <f t="shared" si="29"/>
        <v>0</v>
      </c>
      <c r="N170" s="12">
        <v>267222.50750000001</v>
      </c>
      <c r="O170" s="12">
        <v>0</v>
      </c>
      <c r="P170" s="13">
        <f t="shared" si="30"/>
        <v>0</v>
      </c>
      <c r="Q170" s="1">
        <v>294991.4659999999</v>
      </c>
      <c r="R170" s="1">
        <v>0</v>
      </c>
      <c r="S170" s="8">
        <f t="shared" si="31"/>
        <v>0</v>
      </c>
      <c r="T170" s="12">
        <v>275926.60700000002</v>
      </c>
      <c r="U170" s="12">
        <v>26</v>
      </c>
      <c r="V170" s="13">
        <f t="shared" si="32"/>
        <v>9.4227955334514002E-5</v>
      </c>
      <c r="W170" s="1">
        <v>168629.61299999998</v>
      </c>
      <c r="X170" s="1">
        <v>74</v>
      </c>
      <c r="Y170" s="8">
        <f t="shared" si="33"/>
        <v>4.3883158292013636E-4</v>
      </c>
      <c r="Z170" s="12">
        <v>88895.978499999997</v>
      </c>
      <c r="AA170" s="12">
        <v>178</v>
      </c>
      <c r="AB170" s="13">
        <f t="shared" si="34"/>
        <v>2.0023402970922922E-3</v>
      </c>
      <c r="AC170" s="1">
        <v>68925.246999999988</v>
      </c>
      <c r="AD170">
        <v>291</v>
      </c>
      <c r="AE170" s="8">
        <f t="shared" si="35"/>
        <v>4.221965283635473E-3</v>
      </c>
      <c r="AF170" s="9">
        <v>543</v>
      </c>
      <c r="AG170" s="9">
        <v>4389027</v>
      </c>
      <c r="AH170" s="40">
        <f t="shared" si="36"/>
        <v>1.663343866705982E-3</v>
      </c>
      <c r="AI170" s="14">
        <f>IFERROR(VLOOKUP(A170,CDC_Visits_Integrated!$A$2:$D$501,2,FALSE),"NULL")</f>
        <v>51179</v>
      </c>
      <c r="AJ170" s="14">
        <f>IFERROR(VLOOKUP(A170,CDC_Visits_Integrated!$A$2:$D$501,3,FALSE),"NULL")</f>
        <v>3796</v>
      </c>
      <c r="AK170" s="14">
        <f>IFERROR(VLOOKUP(A170,CDC_Visits_Integrated!$A$2:$D$501,4,FALSE),"NULL")</f>
        <v>2262652</v>
      </c>
      <c r="AL170" s="1">
        <f t="shared" si="37"/>
        <v>596.06217070600633</v>
      </c>
      <c r="AM170" s="8">
        <f t="shared" si="38"/>
        <v>2.2619032887072336E-2</v>
      </c>
    </row>
    <row r="171" spans="1:39" x14ac:dyDescent="0.25">
      <c r="A171" t="s">
        <v>173</v>
      </c>
      <c r="B171" s="12">
        <v>291428.78000000003</v>
      </c>
      <c r="C171" s="12">
        <v>0</v>
      </c>
      <c r="D171" s="13">
        <f t="shared" si="26"/>
        <v>0</v>
      </c>
      <c r="E171" s="1">
        <v>294498.61349999998</v>
      </c>
      <c r="F171" s="1">
        <v>0</v>
      </c>
      <c r="G171" s="8">
        <f t="shared" si="27"/>
        <v>0</v>
      </c>
      <c r="H171" s="12">
        <v>307369.85349999997</v>
      </c>
      <c r="I171" s="12">
        <v>0</v>
      </c>
      <c r="J171" s="13">
        <f t="shared" si="28"/>
        <v>0</v>
      </c>
      <c r="K171" s="1">
        <v>312045.08599999995</v>
      </c>
      <c r="L171" s="1">
        <v>0</v>
      </c>
      <c r="M171" s="8">
        <f t="shared" si="29"/>
        <v>0</v>
      </c>
      <c r="N171" s="12">
        <v>270453.96750000003</v>
      </c>
      <c r="O171" s="12">
        <v>0</v>
      </c>
      <c r="P171" s="13">
        <f t="shared" si="30"/>
        <v>0</v>
      </c>
      <c r="Q171" s="1">
        <v>293347.93499999994</v>
      </c>
      <c r="R171" s="1">
        <v>0</v>
      </c>
      <c r="S171" s="8">
        <f t="shared" si="31"/>
        <v>0</v>
      </c>
      <c r="T171" s="12">
        <v>290389.46699999995</v>
      </c>
      <c r="U171" s="12">
        <v>31</v>
      </c>
      <c r="V171" s="13">
        <f t="shared" si="32"/>
        <v>1.0675318330330489E-4</v>
      </c>
      <c r="W171" s="1">
        <v>191573.98050000001</v>
      </c>
      <c r="X171" s="1">
        <v>81</v>
      </c>
      <c r="Y171" s="8">
        <f t="shared" si="33"/>
        <v>4.2281315963991258E-4</v>
      </c>
      <c r="Z171" s="12">
        <v>96806.946499999991</v>
      </c>
      <c r="AA171" s="12">
        <v>175</v>
      </c>
      <c r="AB171" s="13">
        <f t="shared" si="34"/>
        <v>1.8077215151084227E-3</v>
      </c>
      <c r="AC171" s="1">
        <v>75358.881000000023</v>
      </c>
      <c r="AD171">
        <v>253</v>
      </c>
      <c r="AE171" s="8">
        <f t="shared" si="35"/>
        <v>3.3572685348127705E-3</v>
      </c>
      <c r="AF171" s="9">
        <v>509</v>
      </c>
      <c r="AG171" s="9">
        <v>4481311</v>
      </c>
      <c r="AH171" s="40">
        <f t="shared" si="36"/>
        <v>1.3993519235596008E-3</v>
      </c>
      <c r="AI171" s="14">
        <f>IFERROR(VLOOKUP(A171,CDC_Visits_Integrated!$A$2:$D$501,2,FALSE),"NULL")</f>
        <v>48143</v>
      </c>
      <c r="AJ171" s="14">
        <f>IFERROR(VLOOKUP(A171,CDC_Visits_Integrated!$A$2:$D$501,3,FALSE),"NULL")</f>
        <v>4044</v>
      </c>
      <c r="AK171" s="14">
        <f>IFERROR(VLOOKUP(A171,CDC_Visits_Integrated!$A$2:$D$501,4,FALSE),"NULL")</f>
        <v>2402652</v>
      </c>
      <c r="AL171" s="1">
        <f t="shared" si="37"/>
        <v>594.12759643916911</v>
      </c>
      <c r="AM171" s="8">
        <f t="shared" si="38"/>
        <v>2.003744195996757E-2</v>
      </c>
    </row>
    <row r="172" spans="1:39" x14ac:dyDescent="0.25">
      <c r="A172" t="s">
        <v>174</v>
      </c>
      <c r="B172" s="12">
        <v>289816</v>
      </c>
      <c r="C172" s="12">
        <v>0</v>
      </c>
      <c r="D172" s="13">
        <f t="shared" si="26"/>
        <v>0</v>
      </c>
      <c r="E172" s="1">
        <v>286314</v>
      </c>
      <c r="F172" s="1">
        <v>0</v>
      </c>
      <c r="G172" s="8">
        <f t="shared" si="27"/>
        <v>0</v>
      </c>
      <c r="H172" s="12">
        <v>303111</v>
      </c>
      <c r="I172" s="12">
        <v>0</v>
      </c>
      <c r="J172" s="13">
        <f t="shared" si="28"/>
        <v>0</v>
      </c>
      <c r="K172" s="1">
        <v>313758.5</v>
      </c>
      <c r="L172" s="1">
        <v>0</v>
      </c>
      <c r="M172" s="8">
        <f t="shared" si="29"/>
        <v>0</v>
      </c>
      <c r="N172" s="12">
        <v>265301</v>
      </c>
      <c r="O172" s="12">
        <v>0</v>
      </c>
      <c r="P172" s="13">
        <f t="shared" si="30"/>
        <v>0</v>
      </c>
      <c r="Q172" s="1">
        <v>277616</v>
      </c>
      <c r="R172" s="1">
        <v>0</v>
      </c>
      <c r="S172" s="8">
        <f t="shared" si="31"/>
        <v>0</v>
      </c>
      <c r="T172" s="12">
        <v>274036</v>
      </c>
      <c r="U172" s="12">
        <v>58</v>
      </c>
      <c r="V172" s="13">
        <f t="shared" si="32"/>
        <v>2.1165102395305727E-4</v>
      </c>
      <c r="W172" s="1">
        <v>178449</v>
      </c>
      <c r="X172" s="1">
        <v>121</v>
      </c>
      <c r="Y172" s="8">
        <f t="shared" si="33"/>
        <v>6.7806488128260736E-4</v>
      </c>
      <c r="Z172" s="12">
        <v>88320</v>
      </c>
      <c r="AA172" s="12">
        <v>183</v>
      </c>
      <c r="AB172" s="13">
        <f t="shared" si="34"/>
        <v>2.0720108695652176E-3</v>
      </c>
      <c r="AC172" s="1">
        <v>69369</v>
      </c>
      <c r="AD172">
        <v>266</v>
      </c>
      <c r="AE172" s="8">
        <f t="shared" si="35"/>
        <v>3.8345658723637358E-3</v>
      </c>
      <c r="AF172" s="9">
        <v>570</v>
      </c>
      <c r="AG172" s="9">
        <v>4332996</v>
      </c>
      <c r="AH172" s="40">
        <f t="shared" si="36"/>
        <v>1.6957321100262391E-3</v>
      </c>
      <c r="AI172" s="14">
        <f>IFERROR(VLOOKUP(A172,CDC_Visits_Integrated!$A$2:$D$501,2,FALSE),"NULL")</f>
        <v>88610</v>
      </c>
      <c r="AJ172" s="14">
        <f>IFERROR(VLOOKUP(A172,CDC_Visits_Integrated!$A$2:$D$501,3,FALSE),"NULL")</f>
        <v>4910</v>
      </c>
      <c r="AK172" s="14">
        <f>IFERROR(VLOOKUP(A172,CDC_Visits_Integrated!$A$2:$D$501,4,FALSE),"NULL")</f>
        <v>2740078</v>
      </c>
      <c r="AL172" s="1">
        <f t="shared" si="37"/>
        <v>558.06069246435845</v>
      </c>
      <c r="AM172" s="8">
        <f t="shared" si="38"/>
        <v>3.2338495473486523E-2</v>
      </c>
    </row>
    <row r="173" spans="1:39" x14ac:dyDescent="0.25">
      <c r="A173" t="s">
        <v>175</v>
      </c>
      <c r="B173" s="12">
        <v>70908.907999999996</v>
      </c>
      <c r="C173" s="12">
        <v>0</v>
      </c>
      <c r="D173" s="13">
        <f t="shared" si="26"/>
        <v>0</v>
      </c>
      <c r="E173" s="1">
        <v>77085.088499999998</v>
      </c>
      <c r="F173" s="1">
        <v>0</v>
      </c>
      <c r="G173" s="8">
        <f t="shared" si="27"/>
        <v>0</v>
      </c>
      <c r="H173" s="12">
        <v>86739.9375</v>
      </c>
      <c r="I173" s="12">
        <v>0</v>
      </c>
      <c r="J173" s="13">
        <f t="shared" si="28"/>
        <v>0</v>
      </c>
      <c r="K173" s="1">
        <v>73693.738500000007</v>
      </c>
      <c r="L173" s="1">
        <v>0</v>
      </c>
      <c r="M173" s="8">
        <f t="shared" si="29"/>
        <v>0</v>
      </c>
      <c r="N173" s="12">
        <v>92454.463999999993</v>
      </c>
      <c r="O173" s="12">
        <v>0</v>
      </c>
      <c r="P173" s="13">
        <f t="shared" si="30"/>
        <v>0</v>
      </c>
      <c r="Q173" s="1">
        <v>108326.851</v>
      </c>
      <c r="R173" s="1">
        <v>0</v>
      </c>
      <c r="S173" s="8">
        <f t="shared" si="31"/>
        <v>0</v>
      </c>
      <c r="T173" s="12">
        <v>85910.780499999993</v>
      </c>
      <c r="U173" s="12">
        <v>0</v>
      </c>
      <c r="V173" s="13">
        <f t="shared" si="32"/>
        <v>0</v>
      </c>
      <c r="W173" s="1">
        <v>50969.81</v>
      </c>
      <c r="X173" s="1">
        <v>0</v>
      </c>
      <c r="Y173" s="8">
        <f t="shared" si="33"/>
        <v>0</v>
      </c>
      <c r="Z173" s="12">
        <v>34453.965499999998</v>
      </c>
      <c r="AA173" s="12">
        <v>11</v>
      </c>
      <c r="AB173" s="13">
        <f t="shared" si="34"/>
        <v>3.1926658776041327E-4</v>
      </c>
      <c r="AC173" s="1">
        <v>26937.315999999992</v>
      </c>
      <c r="AD173">
        <v>70</v>
      </c>
      <c r="AE173" s="8">
        <f t="shared" si="35"/>
        <v>2.5986256388721143E-3</v>
      </c>
      <c r="AF173" s="9">
        <v>81</v>
      </c>
      <c r="AG173" s="9">
        <v>1316380</v>
      </c>
      <c r="AH173" s="40">
        <f t="shared" si="36"/>
        <v>7.2089011346067257E-4</v>
      </c>
      <c r="AI173" s="14" t="str">
        <f>IFERROR(VLOOKUP(A173,CDC_Visits_Integrated!$A$2:$D$501,2,FALSE),"NULL")</f>
        <v>NULL</v>
      </c>
      <c r="AJ173" s="14" t="str">
        <f>IFERROR(VLOOKUP(A173,CDC_Visits_Integrated!$A$2:$D$501,3,FALSE),"NULL")</f>
        <v>NULL</v>
      </c>
      <c r="AK173" s="14" t="str">
        <f>IFERROR(VLOOKUP(A173,CDC_Visits_Integrated!$A$2:$D$501,4,FALSE),"NULL")</f>
        <v>NULL</v>
      </c>
      <c r="AL173" s="1" t="str">
        <f t="shared" si="37"/>
        <v>NULL</v>
      </c>
      <c r="AM173" s="8" t="str">
        <f t="shared" si="38"/>
        <v>NULL</v>
      </c>
    </row>
    <row r="174" spans="1:39" x14ac:dyDescent="0.25">
      <c r="A174" t="s">
        <v>176</v>
      </c>
      <c r="B174" s="12">
        <v>69854.609000000011</v>
      </c>
      <c r="C174" s="12">
        <v>0</v>
      </c>
      <c r="D174" s="13">
        <f t="shared" si="26"/>
        <v>0</v>
      </c>
      <c r="E174" s="1">
        <v>78195.512499999997</v>
      </c>
      <c r="F174" s="1">
        <v>0</v>
      </c>
      <c r="G174" s="8">
        <f t="shared" si="27"/>
        <v>0</v>
      </c>
      <c r="H174" s="12">
        <v>85867.980500000005</v>
      </c>
      <c r="I174" s="12">
        <v>0</v>
      </c>
      <c r="J174" s="13">
        <f t="shared" si="28"/>
        <v>0</v>
      </c>
      <c r="K174" s="1">
        <v>72116.281999999992</v>
      </c>
      <c r="L174" s="1">
        <v>0</v>
      </c>
      <c r="M174" s="8">
        <f t="shared" si="29"/>
        <v>0</v>
      </c>
      <c r="N174" s="12">
        <v>91313.097000000009</v>
      </c>
      <c r="O174" s="12">
        <v>0</v>
      </c>
      <c r="P174" s="13">
        <f t="shared" si="30"/>
        <v>0</v>
      </c>
      <c r="Q174" s="1">
        <v>109493.70349999999</v>
      </c>
      <c r="R174" s="1">
        <v>0</v>
      </c>
      <c r="S174" s="8">
        <f t="shared" si="31"/>
        <v>0</v>
      </c>
      <c r="T174" s="12">
        <v>90395.833999999988</v>
      </c>
      <c r="U174" s="12">
        <v>0</v>
      </c>
      <c r="V174" s="13">
        <f t="shared" si="32"/>
        <v>0</v>
      </c>
      <c r="W174" s="1">
        <v>53140.796500000004</v>
      </c>
      <c r="X174" s="1">
        <v>0</v>
      </c>
      <c r="Y174" s="8">
        <f t="shared" si="33"/>
        <v>0</v>
      </c>
      <c r="Z174" s="12">
        <v>34906.171999999999</v>
      </c>
      <c r="AA174" s="12">
        <v>0</v>
      </c>
      <c r="AB174" s="13">
        <f t="shared" si="34"/>
        <v>0</v>
      </c>
      <c r="AC174" s="1">
        <v>27321.834999999999</v>
      </c>
      <c r="AD174">
        <v>100</v>
      </c>
      <c r="AE174" s="8">
        <f t="shared" si="35"/>
        <v>3.6600762723294393E-3</v>
      </c>
      <c r="AF174" s="9">
        <v>100</v>
      </c>
      <c r="AG174" s="9">
        <v>1327665</v>
      </c>
      <c r="AH174" s="40">
        <f t="shared" si="36"/>
        <v>8.6678544776621518E-4</v>
      </c>
      <c r="AI174" s="14">
        <f>IFERROR(VLOOKUP(A174,CDC_Visits_Integrated!$A$2:$D$501,2,FALSE),"NULL")</f>
        <v>307</v>
      </c>
      <c r="AJ174" s="14">
        <f>IFERROR(VLOOKUP(A174,CDC_Visits_Integrated!$A$2:$D$501,3,FALSE),"NULL")</f>
        <v>393</v>
      </c>
      <c r="AK174" s="14">
        <f>IFERROR(VLOOKUP(A174,CDC_Visits_Integrated!$A$2:$D$501,4,FALSE),"NULL")</f>
        <v>73503</v>
      </c>
      <c r="AL174" s="1">
        <f t="shared" si="37"/>
        <v>187.03053435114504</v>
      </c>
      <c r="AM174" s="8">
        <f t="shared" si="38"/>
        <v>4.1767002707372488E-3</v>
      </c>
    </row>
    <row r="175" spans="1:39" x14ac:dyDescent="0.25">
      <c r="A175" t="s">
        <v>177</v>
      </c>
      <c r="B175" s="12">
        <v>70427.854999999996</v>
      </c>
      <c r="C175" s="12">
        <v>0</v>
      </c>
      <c r="D175" s="13">
        <f t="shared" si="26"/>
        <v>0</v>
      </c>
      <c r="E175" s="1">
        <v>78376.427499999991</v>
      </c>
      <c r="F175" s="1">
        <v>0</v>
      </c>
      <c r="G175" s="8">
        <f t="shared" si="27"/>
        <v>0</v>
      </c>
      <c r="H175" s="12">
        <v>85122.083500000008</v>
      </c>
      <c r="I175" s="12">
        <v>0</v>
      </c>
      <c r="J175" s="13">
        <f t="shared" si="28"/>
        <v>0</v>
      </c>
      <c r="K175" s="1">
        <v>73263.197499999995</v>
      </c>
      <c r="L175" s="1">
        <v>0</v>
      </c>
      <c r="M175" s="8">
        <f t="shared" si="29"/>
        <v>0</v>
      </c>
      <c r="N175" s="12">
        <v>88651.579500000022</v>
      </c>
      <c r="O175" s="12">
        <v>0</v>
      </c>
      <c r="P175" s="13">
        <f t="shared" si="30"/>
        <v>0</v>
      </c>
      <c r="Q175" s="1">
        <v>108974.88149999999</v>
      </c>
      <c r="R175" s="1">
        <v>0</v>
      </c>
      <c r="S175" s="8">
        <f t="shared" si="31"/>
        <v>0</v>
      </c>
      <c r="T175" s="12">
        <v>92356.975000000006</v>
      </c>
      <c r="U175" s="12">
        <v>0</v>
      </c>
      <c r="V175" s="13">
        <f t="shared" si="32"/>
        <v>0</v>
      </c>
      <c r="W175" s="1">
        <v>54627.856999999989</v>
      </c>
      <c r="X175" s="1">
        <v>0</v>
      </c>
      <c r="Y175" s="8">
        <f t="shared" si="33"/>
        <v>0</v>
      </c>
      <c r="Z175" s="12">
        <v>34476.806499999999</v>
      </c>
      <c r="AA175" s="12">
        <v>31</v>
      </c>
      <c r="AB175" s="13">
        <f t="shared" si="34"/>
        <v>8.9915520452858656E-4</v>
      </c>
      <c r="AC175" s="1">
        <v>26903.403000000006</v>
      </c>
      <c r="AD175">
        <v>117</v>
      </c>
      <c r="AE175" s="8">
        <f t="shared" si="35"/>
        <v>4.3488922200659889E-3</v>
      </c>
      <c r="AF175" s="9">
        <v>148</v>
      </c>
      <c r="AG175" s="9">
        <v>1328640</v>
      </c>
      <c r="AH175" s="40">
        <f t="shared" si="36"/>
        <v>1.2757733532262603E-3</v>
      </c>
      <c r="AI175" s="14">
        <f>IFERROR(VLOOKUP(A175,CDC_Visits_Integrated!$A$2:$D$501,2,FALSE),"NULL")</f>
        <v>1915</v>
      </c>
      <c r="AJ175" s="14">
        <f>IFERROR(VLOOKUP(A175,CDC_Visits_Integrated!$A$2:$D$501,3,FALSE),"NULL")</f>
        <v>1332</v>
      </c>
      <c r="AK175" s="14">
        <f>IFERROR(VLOOKUP(A175,CDC_Visits_Integrated!$A$2:$D$501,4,FALSE),"NULL")</f>
        <v>262444</v>
      </c>
      <c r="AL175" s="1">
        <f t="shared" si="37"/>
        <v>197.03003003003002</v>
      </c>
      <c r="AM175" s="8">
        <f t="shared" si="38"/>
        <v>7.2967947447836494E-3</v>
      </c>
    </row>
    <row r="176" spans="1:39" x14ac:dyDescent="0.25">
      <c r="A176" t="s">
        <v>178</v>
      </c>
      <c r="B176" s="12">
        <v>67997.368999999992</v>
      </c>
      <c r="C176" s="12">
        <v>0</v>
      </c>
      <c r="D176" s="13">
        <f t="shared" si="26"/>
        <v>0</v>
      </c>
      <c r="E176" s="1">
        <v>75876.309000000008</v>
      </c>
      <c r="F176" s="1">
        <v>0</v>
      </c>
      <c r="G176" s="8">
        <f t="shared" si="27"/>
        <v>0</v>
      </c>
      <c r="H176" s="12">
        <v>83302.785999999993</v>
      </c>
      <c r="I176" s="12">
        <v>0</v>
      </c>
      <c r="J176" s="13">
        <f t="shared" si="28"/>
        <v>0</v>
      </c>
      <c r="K176" s="1">
        <v>71820.23550000001</v>
      </c>
      <c r="L176" s="1">
        <v>0</v>
      </c>
      <c r="M176" s="8">
        <f t="shared" si="29"/>
        <v>0</v>
      </c>
      <c r="N176" s="12">
        <v>84624.417499999981</v>
      </c>
      <c r="O176" s="12">
        <v>0</v>
      </c>
      <c r="P176" s="13">
        <f t="shared" si="30"/>
        <v>0</v>
      </c>
      <c r="Q176" s="1">
        <v>106978.57250000001</v>
      </c>
      <c r="R176" s="1">
        <v>0</v>
      </c>
      <c r="S176" s="8">
        <f t="shared" si="31"/>
        <v>0</v>
      </c>
      <c r="T176" s="12">
        <v>94589.323000000004</v>
      </c>
      <c r="U176" s="12">
        <v>0</v>
      </c>
      <c r="V176" s="13">
        <f t="shared" si="32"/>
        <v>0</v>
      </c>
      <c r="W176" s="1">
        <v>56131.885500000004</v>
      </c>
      <c r="X176" s="1">
        <v>0</v>
      </c>
      <c r="Y176" s="8">
        <f t="shared" si="33"/>
        <v>0</v>
      </c>
      <c r="Z176" s="12">
        <v>34594.15</v>
      </c>
      <c r="AA176" s="12">
        <v>13</v>
      </c>
      <c r="AB176" s="13">
        <f t="shared" si="34"/>
        <v>3.7578607943828654E-4</v>
      </c>
      <c r="AC176" s="1">
        <v>28274.793000000005</v>
      </c>
      <c r="AD176">
        <v>38</v>
      </c>
      <c r="AE176" s="8">
        <f t="shared" si="35"/>
        <v>1.3439532519300846E-3</v>
      </c>
      <c r="AF176" s="9">
        <v>51</v>
      </c>
      <c r="AG176" s="9">
        <v>1311652</v>
      </c>
      <c r="AH176" s="40">
        <f t="shared" si="36"/>
        <v>4.2856844479868475E-4</v>
      </c>
      <c r="AI176" s="14">
        <f>IFERROR(VLOOKUP(A176,CDC_Visits_Integrated!$A$2:$D$501,2,FALSE),"NULL")</f>
        <v>1668</v>
      </c>
      <c r="AJ176" s="14">
        <f>IFERROR(VLOOKUP(A176,CDC_Visits_Integrated!$A$2:$D$501,3,FALSE),"NULL")</f>
        <v>1465</v>
      </c>
      <c r="AK176" s="14">
        <f>IFERROR(VLOOKUP(A176,CDC_Visits_Integrated!$A$2:$D$501,4,FALSE),"NULL")</f>
        <v>280443</v>
      </c>
      <c r="AL176" s="1">
        <f t="shared" si="37"/>
        <v>191.42866894197951</v>
      </c>
      <c r="AM176" s="8">
        <f t="shared" si="38"/>
        <v>5.947732694344305E-3</v>
      </c>
    </row>
    <row r="177" spans="1:39" x14ac:dyDescent="0.25">
      <c r="A177" t="s">
        <v>179</v>
      </c>
      <c r="B177" s="12">
        <v>67206.489000000001</v>
      </c>
      <c r="C177" s="12">
        <v>0</v>
      </c>
      <c r="D177" s="13">
        <f t="shared" si="26"/>
        <v>0</v>
      </c>
      <c r="E177" s="1">
        <v>75693.917000000001</v>
      </c>
      <c r="F177" s="1">
        <v>0</v>
      </c>
      <c r="G177" s="8">
        <f t="shared" si="27"/>
        <v>0</v>
      </c>
      <c r="H177" s="12">
        <v>83139.999500000005</v>
      </c>
      <c r="I177" s="12">
        <v>0</v>
      </c>
      <c r="J177" s="13">
        <f t="shared" si="28"/>
        <v>0</v>
      </c>
      <c r="K177" s="1">
        <v>73282.861000000004</v>
      </c>
      <c r="L177" s="1">
        <v>0</v>
      </c>
      <c r="M177" s="8">
        <f t="shared" si="29"/>
        <v>0</v>
      </c>
      <c r="N177" s="12">
        <v>83257.988000000012</v>
      </c>
      <c r="O177" s="12">
        <v>0</v>
      </c>
      <c r="P177" s="13">
        <f t="shared" si="30"/>
        <v>0</v>
      </c>
      <c r="Q177" s="1">
        <v>107055.94900000001</v>
      </c>
      <c r="R177" s="1">
        <v>0</v>
      </c>
      <c r="S177" s="8">
        <f t="shared" si="31"/>
        <v>0</v>
      </c>
      <c r="T177" s="12">
        <v>98546.107000000018</v>
      </c>
      <c r="U177" s="12">
        <v>0</v>
      </c>
      <c r="V177" s="13">
        <f t="shared" si="32"/>
        <v>0</v>
      </c>
      <c r="W177" s="1">
        <v>60042.841499999995</v>
      </c>
      <c r="X177" s="1">
        <v>0</v>
      </c>
      <c r="Y177" s="8">
        <f t="shared" si="33"/>
        <v>0</v>
      </c>
      <c r="Z177" s="12">
        <v>35329.955499999996</v>
      </c>
      <c r="AA177" s="12">
        <v>23</v>
      </c>
      <c r="AB177" s="13">
        <f t="shared" si="34"/>
        <v>6.5100563175065425E-4</v>
      </c>
      <c r="AC177" s="1">
        <v>29655.079000000002</v>
      </c>
      <c r="AD177">
        <v>82</v>
      </c>
      <c r="AE177" s="8">
        <f t="shared" si="35"/>
        <v>2.7651249892134831E-3</v>
      </c>
      <c r="AF177" s="9">
        <v>105</v>
      </c>
      <c r="AG177" s="9">
        <v>1328320</v>
      </c>
      <c r="AH177" s="40">
        <f t="shared" si="36"/>
        <v>8.398127150460431E-4</v>
      </c>
      <c r="AI177" s="14">
        <f>IFERROR(VLOOKUP(A177,CDC_Visits_Integrated!$A$2:$D$501,2,FALSE),"NULL")</f>
        <v>2766</v>
      </c>
      <c r="AJ177" s="14">
        <f>IFERROR(VLOOKUP(A177,CDC_Visits_Integrated!$A$2:$D$501,3,FALSE),"NULL")</f>
        <v>1636</v>
      </c>
      <c r="AK177" s="14">
        <f>IFERROR(VLOOKUP(A177,CDC_Visits_Integrated!$A$2:$D$501,4,FALSE),"NULL")</f>
        <v>282930</v>
      </c>
      <c r="AL177" s="1">
        <f t="shared" si="37"/>
        <v>172.94009779951099</v>
      </c>
      <c r="AM177" s="8">
        <f t="shared" si="38"/>
        <v>9.7762697487010913E-3</v>
      </c>
    </row>
    <row r="178" spans="1:39" x14ac:dyDescent="0.25">
      <c r="A178" t="s">
        <v>180</v>
      </c>
      <c r="B178" s="12">
        <v>65956.34199999999</v>
      </c>
      <c r="C178" s="12">
        <v>0</v>
      </c>
      <c r="D178" s="13">
        <f t="shared" si="26"/>
        <v>0</v>
      </c>
      <c r="E178" s="1">
        <v>74927.918000000005</v>
      </c>
      <c r="F178" s="1">
        <v>0</v>
      </c>
      <c r="G178" s="8">
        <f t="shared" si="27"/>
        <v>0</v>
      </c>
      <c r="H178" s="12">
        <v>82105.602500000008</v>
      </c>
      <c r="I178" s="12">
        <v>0</v>
      </c>
      <c r="J178" s="13">
        <f t="shared" si="28"/>
        <v>0</v>
      </c>
      <c r="K178" s="1">
        <v>74456.598499999993</v>
      </c>
      <c r="L178" s="1">
        <v>0</v>
      </c>
      <c r="M178" s="8">
        <f t="shared" si="29"/>
        <v>0</v>
      </c>
      <c r="N178" s="12">
        <v>81272.9375</v>
      </c>
      <c r="O178" s="12">
        <v>0</v>
      </c>
      <c r="P178" s="13">
        <f t="shared" si="30"/>
        <v>0</v>
      </c>
      <c r="Q178" s="1">
        <v>104868.03599999999</v>
      </c>
      <c r="R178" s="1">
        <v>0</v>
      </c>
      <c r="S178" s="8">
        <f t="shared" si="31"/>
        <v>0</v>
      </c>
      <c r="T178" s="12">
        <v>100451.80299999999</v>
      </c>
      <c r="U178" s="12">
        <v>0</v>
      </c>
      <c r="V178" s="13">
        <f t="shared" si="32"/>
        <v>0</v>
      </c>
      <c r="W178" s="1">
        <v>62930.512000000002</v>
      </c>
      <c r="X178" s="1">
        <v>0</v>
      </c>
      <c r="Y178" s="8">
        <f t="shared" si="33"/>
        <v>0</v>
      </c>
      <c r="Z178" s="12">
        <v>35475.708500000001</v>
      </c>
      <c r="AA178" s="12">
        <v>0</v>
      </c>
      <c r="AB178" s="13">
        <f t="shared" si="34"/>
        <v>0</v>
      </c>
      <c r="AC178" s="1">
        <v>29861.784999999996</v>
      </c>
      <c r="AD178">
        <v>61</v>
      </c>
      <c r="AE178" s="8">
        <f t="shared" si="35"/>
        <v>2.0427445981544643E-3</v>
      </c>
      <c r="AF178" s="9">
        <v>61</v>
      </c>
      <c r="AG178" s="9">
        <v>1328535</v>
      </c>
      <c r="AH178" s="40">
        <f t="shared" si="36"/>
        <v>4.755667616582687E-4</v>
      </c>
      <c r="AI178" s="14">
        <f>IFERROR(VLOOKUP(A178,CDC_Visits_Integrated!$A$2:$D$501,2,FALSE),"NULL")</f>
        <v>2957</v>
      </c>
      <c r="AJ178" s="14">
        <f>IFERROR(VLOOKUP(A178,CDC_Visits_Integrated!$A$2:$D$501,3,FALSE),"NULL")</f>
        <v>1548</v>
      </c>
      <c r="AK178" s="14">
        <f>IFERROR(VLOOKUP(A178,CDC_Visits_Integrated!$A$2:$D$501,4,FALSE),"NULL")</f>
        <v>263930</v>
      </c>
      <c r="AL178" s="1">
        <f t="shared" si="37"/>
        <v>170.49741602067184</v>
      </c>
      <c r="AM178" s="8">
        <f t="shared" si="38"/>
        <v>1.1203728261281401E-2</v>
      </c>
    </row>
    <row r="179" spans="1:39" x14ac:dyDescent="0.25">
      <c r="A179" t="s">
        <v>181</v>
      </c>
      <c r="B179" s="12">
        <v>64944.401000000013</v>
      </c>
      <c r="C179" s="12">
        <v>0</v>
      </c>
      <c r="D179" s="13">
        <f t="shared" si="26"/>
        <v>0</v>
      </c>
      <c r="E179" s="1">
        <v>72979.544499999989</v>
      </c>
      <c r="F179" s="1">
        <v>0</v>
      </c>
      <c r="G179" s="8">
        <f t="shared" si="27"/>
        <v>0</v>
      </c>
      <c r="H179" s="12">
        <v>80189.835500000016</v>
      </c>
      <c r="I179" s="12">
        <v>0</v>
      </c>
      <c r="J179" s="13">
        <f t="shared" si="28"/>
        <v>0</v>
      </c>
      <c r="K179" s="1">
        <v>73764.656000000003</v>
      </c>
      <c r="L179" s="1">
        <v>0</v>
      </c>
      <c r="M179" s="8">
        <f t="shared" si="29"/>
        <v>0</v>
      </c>
      <c r="N179" s="12">
        <v>77117.029500000004</v>
      </c>
      <c r="O179" s="12">
        <v>0</v>
      </c>
      <c r="P179" s="13">
        <f t="shared" si="30"/>
        <v>0</v>
      </c>
      <c r="Q179" s="1">
        <v>99301.286000000007</v>
      </c>
      <c r="R179" s="1">
        <v>0</v>
      </c>
      <c r="S179" s="8">
        <f t="shared" si="31"/>
        <v>0</v>
      </c>
      <c r="T179" s="12">
        <v>98085.83600000001</v>
      </c>
      <c r="U179" s="12">
        <v>0</v>
      </c>
      <c r="V179" s="13">
        <f t="shared" si="32"/>
        <v>0</v>
      </c>
      <c r="W179" s="1">
        <v>63842.347499999996</v>
      </c>
      <c r="X179" s="1">
        <v>0</v>
      </c>
      <c r="Y179" s="8">
        <f t="shared" si="33"/>
        <v>0</v>
      </c>
      <c r="Z179" s="12">
        <v>34618.417999999998</v>
      </c>
      <c r="AA179" s="12">
        <v>37</v>
      </c>
      <c r="AB179" s="13">
        <f t="shared" si="34"/>
        <v>1.0687952291754061E-3</v>
      </c>
      <c r="AC179" s="1">
        <v>29402.300999999999</v>
      </c>
      <c r="AD179">
        <v>133</v>
      </c>
      <c r="AE179" s="8">
        <f t="shared" si="35"/>
        <v>4.5234554941805402E-3</v>
      </c>
      <c r="AF179" s="9">
        <v>170</v>
      </c>
      <c r="AG179" s="9">
        <v>1293764</v>
      </c>
      <c r="AH179" s="40">
        <f t="shared" si="36"/>
        <v>1.3295473403963764E-3</v>
      </c>
      <c r="AI179" s="14">
        <f>IFERROR(VLOOKUP(A179,CDC_Visits_Integrated!$A$2:$D$501,2,FALSE),"NULL")</f>
        <v>3140</v>
      </c>
      <c r="AJ179" s="14">
        <f>IFERROR(VLOOKUP(A179,CDC_Visits_Integrated!$A$2:$D$501,3,FALSE),"NULL")</f>
        <v>1397</v>
      </c>
      <c r="AK179" s="14">
        <f>IFERROR(VLOOKUP(A179,CDC_Visits_Integrated!$A$2:$D$501,4,FALSE),"NULL")</f>
        <v>262184</v>
      </c>
      <c r="AL179" s="1">
        <f t="shared" si="37"/>
        <v>187.67644953471725</v>
      </c>
      <c r="AM179" s="8">
        <f t="shared" si="38"/>
        <v>1.1976321972355292E-2</v>
      </c>
    </row>
    <row r="180" spans="1:39" x14ac:dyDescent="0.25">
      <c r="A180" t="s">
        <v>182</v>
      </c>
      <c r="B180" s="12">
        <v>61962.506999999998</v>
      </c>
      <c r="C180" s="12">
        <v>0</v>
      </c>
      <c r="D180" s="13">
        <f t="shared" si="26"/>
        <v>0</v>
      </c>
      <c r="E180" s="1">
        <v>69502.225999999995</v>
      </c>
      <c r="F180" s="1">
        <v>0</v>
      </c>
      <c r="G180" s="8">
        <f t="shared" si="27"/>
        <v>0</v>
      </c>
      <c r="H180" s="12">
        <v>77036.565999999992</v>
      </c>
      <c r="I180" s="12">
        <v>0</v>
      </c>
      <c r="J180" s="13">
        <f t="shared" si="28"/>
        <v>0</v>
      </c>
      <c r="K180" s="1">
        <v>72643.397999999986</v>
      </c>
      <c r="L180" s="1">
        <v>0</v>
      </c>
      <c r="M180" s="8">
        <f t="shared" si="29"/>
        <v>0</v>
      </c>
      <c r="N180" s="12">
        <v>73955.670000000013</v>
      </c>
      <c r="O180" s="12">
        <v>0</v>
      </c>
      <c r="P180" s="13">
        <f t="shared" si="30"/>
        <v>0</v>
      </c>
      <c r="Q180" s="1">
        <v>95200.815999999992</v>
      </c>
      <c r="R180" s="1">
        <v>0</v>
      </c>
      <c r="S180" s="8">
        <f t="shared" si="31"/>
        <v>0</v>
      </c>
      <c r="T180" s="12">
        <v>97430.638500000001</v>
      </c>
      <c r="U180" s="12">
        <v>0</v>
      </c>
      <c r="V180" s="13">
        <f t="shared" si="32"/>
        <v>0</v>
      </c>
      <c r="W180" s="1">
        <v>65788.932499999995</v>
      </c>
      <c r="X180" s="1">
        <v>0</v>
      </c>
      <c r="Y180" s="8">
        <f t="shared" si="33"/>
        <v>0</v>
      </c>
      <c r="Z180" s="12">
        <v>33773.371500000001</v>
      </c>
      <c r="AA180" s="12">
        <v>10</v>
      </c>
      <c r="AB180" s="13">
        <f t="shared" si="34"/>
        <v>2.9609125639114828E-4</v>
      </c>
      <c r="AC180" s="1">
        <v>29568.532999999996</v>
      </c>
      <c r="AD180">
        <v>70</v>
      </c>
      <c r="AE180" s="8">
        <f t="shared" si="35"/>
        <v>2.3673815674250735E-3</v>
      </c>
      <c r="AF180" s="9">
        <v>80</v>
      </c>
      <c r="AG180" s="9">
        <v>1262864</v>
      </c>
      <c r="AH180" s="40">
        <f t="shared" si="36"/>
        <v>6.1952668981770796E-4</v>
      </c>
      <c r="AI180" s="14">
        <f>IFERROR(VLOOKUP(A180,CDC_Visits_Integrated!$A$2:$D$501,2,FALSE),"NULL")</f>
        <v>2203</v>
      </c>
      <c r="AJ180" s="14">
        <f>IFERROR(VLOOKUP(A180,CDC_Visits_Integrated!$A$2:$D$501,3,FALSE),"NULL")</f>
        <v>1367</v>
      </c>
      <c r="AK180" s="14">
        <f>IFERROR(VLOOKUP(A180,CDC_Visits_Integrated!$A$2:$D$501,4,FALSE),"NULL")</f>
        <v>253914</v>
      </c>
      <c r="AL180" s="1">
        <f t="shared" si="37"/>
        <v>185.74542794440381</v>
      </c>
      <c r="AM180" s="8">
        <f t="shared" si="38"/>
        <v>8.6761659459502032E-3</v>
      </c>
    </row>
    <row r="181" spans="1:39" x14ac:dyDescent="0.25">
      <c r="A181" t="s">
        <v>183</v>
      </c>
      <c r="B181" s="12">
        <v>61065</v>
      </c>
      <c r="C181" s="12">
        <v>0</v>
      </c>
      <c r="D181" s="13">
        <f t="shared" si="26"/>
        <v>0</v>
      </c>
      <c r="E181" s="1">
        <v>68203.5</v>
      </c>
      <c r="F181" s="1">
        <v>0</v>
      </c>
      <c r="G181" s="8">
        <f t="shared" si="27"/>
        <v>0</v>
      </c>
      <c r="H181" s="12">
        <v>74919.5</v>
      </c>
      <c r="I181" s="12">
        <v>0</v>
      </c>
      <c r="J181" s="13">
        <f t="shared" si="28"/>
        <v>0</v>
      </c>
      <c r="K181" s="1">
        <v>72813</v>
      </c>
      <c r="L181" s="1">
        <v>0</v>
      </c>
      <c r="M181" s="8">
        <f t="shared" si="29"/>
        <v>0</v>
      </c>
      <c r="N181" s="12">
        <v>72511.5</v>
      </c>
      <c r="O181" s="12">
        <v>0</v>
      </c>
      <c r="P181" s="13">
        <f t="shared" si="30"/>
        <v>0</v>
      </c>
      <c r="Q181" s="1">
        <v>90937.5</v>
      </c>
      <c r="R181" s="1">
        <v>0</v>
      </c>
      <c r="S181" s="8">
        <f t="shared" si="31"/>
        <v>0</v>
      </c>
      <c r="T181" s="12">
        <v>95948</v>
      </c>
      <c r="U181" s="12">
        <v>0</v>
      </c>
      <c r="V181" s="13">
        <f t="shared" si="32"/>
        <v>0</v>
      </c>
      <c r="W181" s="1">
        <v>67359</v>
      </c>
      <c r="X181" s="1">
        <v>0</v>
      </c>
      <c r="Y181" s="8">
        <f t="shared" si="33"/>
        <v>0</v>
      </c>
      <c r="Z181" s="12">
        <v>33638</v>
      </c>
      <c r="AA181" s="12">
        <v>12</v>
      </c>
      <c r="AB181" s="13">
        <f t="shared" si="34"/>
        <v>3.5673940186693623E-4</v>
      </c>
      <c r="AC181" s="1">
        <v>29565</v>
      </c>
      <c r="AD181">
        <v>118</v>
      </c>
      <c r="AE181" s="8">
        <f t="shared" si="35"/>
        <v>3.9912058176898363E-3</v>
      </c>
      <c r="AF181" s="9">
        <v>130</v>
      </c>
      <c r="AG181" s="9">
        <v>1243290</v>
      </c>
      <c r="AH181" s="40">
        <f t="shared" si="36"/>
        <v>9.9569553162482186E-4</v>
      </c>
      <c r="AI181" s="14">
        <f>IFERROR(VLOOKUP(A181,CDC_Visits_Integrated!$A$2:$D$501,2,FALSE),"NULL")</f>
        <v>1870</v>
      </c>
      <c r="AJ181" s="14">
        <f>IFERROR(VLOOKUP(A181,CDC_Visits_Integrated!$A$2:$D$501,3,FALSE),"NULL")</f>
        <v>1272</v>
      </c>
      <c r="AK181" s="14">
        <f>IFERROR(VLOOKUP(A181,CDC_Visits_Integrated!$A$2:$D$501,4,FALSE),"NULL")</f>
        <v>203764</v>
      </c>
      <c r="AL181" s="1">
        <f t="shared" si="37"/>
        <v>160.19182389937106</v>
      </c>
      <c r="AM181" s="8">
        <f t="shared" si="38"/>
        <v>9.1772835240768735E-3</v>
      </c>
    </row>
    <row r="182" spans="1:39" x14ac:dyDescent="0.25">
      <c r="A182" t="s">
        <v>184</v>
      </c>
      <c r="B182" s="12">
        <v>376457.23900000006</v>
      </c>
      <c r="C182" s="12">
        <v>0</v>
      </c>
      <c r="D182" s="13">
        <f t="shared" si="26"/>
        <v>0</v>
      </c>
      <c r="E182" s="1">
        <v>372270.64350000001</v>
      </c>
      <c r="F182" s="1">
        <v>0</v>
      </c>
      <c r="G182" s="8">
        <f t="shared" si="27"/>
        <v>0</v>
      </c>
      <c r="H182" s="12">
        <v>388543.99549999996</v>
      </c>
      <c r="I182" s="12">
        <v>0</v>
      </c>
      <c r="J182" s="13">
        <f t="shared" si="28"/>
        <v>0</v>
      </c>
      <c r="K182" s="1">
        <v>368598.22250000003</v>
      </c>
      <c r="L182" s="1">
        <v>0</v>
      </c>
      <c r="M182" s="8">
        <f t="shared" si="29"/>
        <v>0</v>
      </c>
      <c r="N182" s="12">
        <v>422516.85949999985</v>
      </c>
      <c r="O182" s="12">
        <v>0</v>
      </c>
      <c r="P182" s="13">
        <f t="shared" si="30"/>
        <v>0</v>
      </c>
      <c r="Q182" s="1">
        <v>433267.92100000003</v>
      </c>
      <c r="R182" s="1">
        <v>22</v>
      </c>
      <c r="S182" s="8">
        <f t="shared" si="31"/>
        <v>5.0776895619742869E-5</v>
      </c>
      <c r="T182" s="12">
        <v>313288.31650000002</v>
      </c>
      <c r="U182" s="12">
        <v>10</v>
      </c>
      <c r="V182" s="13">
        <f t="shared" si="32"/>
        <v>3.191947951241265E-5</v>
      </c>
      <c r="W182" s="1">
        <v>176995.7555</v>
      </c>
      <c r="X182" s="1">
        <v>10</v>
      </c>
      <c r="Y182" s="8">
        <f t="shared" si="33"/>
        <v>5.64985299887601E-5</v>
      </c>
      <c r="Z182" s="12">
        <v>112381.84349999999</v>
      </c>
      <c r="AA182" s="12">
        <v>284</v>
      </c>
      <c r="AB182" s="13">
        <f t="shared" si="34"/>
        <v>2.5270986055679007E-3</v>
      </c>
      <c r="AC182" s="1">
        <v>84359.325000000012</v>
      </c>
      <c r="AD182">
        <v>398</v>
      </c>
      <c r="AE182" s="8">
        <f t="shared" si="35"/>
        <v>4.7179135205266277E-3</v>
      </c>
      <c r="AF182" s="9">
        <v>692</v>
      </c>
      <c r="AG182" s="9">
        <v>5637418</v>
      </c>
      <c r="AH182" s="40">
        <f t="shared" si="36"/>
        <v>1.8515697956565833E-3</v>
      </c>
      <c r="AI182" s="14" t="str">
        <f>IFERROR(VLOOKUP(A182,CDC_Visits_Integrated!$A$2:$D$501,2,FALSE),"NULL")</f>
        <v>NULL</v>
      </c>
      <c r="AJ182" s="14" t="str">
        <f>IFERROR(VLOOKUP(A182,CDC_Visits_Integrated!$A$2:$D$501,3,FALSE),"NULL")</f>
        <v>NULL</v>
      </c>
      <c r="AK182" s="14" t="str">
        <f>IFERROR(VLOOKUP(A182,CDC_Visits_Integrated!$A$2:$D$501,4,FALSE),"NULL")</f>
        <v>NULL</v>
      </c>
      <c r="AL182" s="1" t="str">
        <f t="shared" si="37"/>
        <v>NULL</v>
      </c>
      <c r="AM182" s="8" t="str">
        <f t="shared" si="38"/>
        <v>NULL</v>
      </c>
    </row>
    <row r="183" spans="1:39" x14ac:dyDescent="0.25">
      <c r="A183" t="s">
        <v>185</v>
      </c>
      <c r="B183" s="12">
        <v>365794.34299999999</v>
      </c>
      <c r="C183" s="12">
        <v>0</v>
      </c>
      <c r="D183" s="13">
        <f t="shared" si="26"/>
        <v>0</v>
      </c>
      <c r="E183" s="1">
        <v>374357.95899999992</v>
      </c>
      <c r="F183" s="1">
        <v>0</v>
      </c>
      <c r="G183" s="8">
        <f t="shared" si="27"/>
        <v>0</v>
      </c>
      <c r="H183" s="12">
        <v>397113.37899999996</v>
      </c>
      <c r="I183" s="12">
        <v>0</v>
      </c>
      <c r="J183" s="13">
        <f t="shared" si="28"/>
        <v>0</v>
      </c>
      <c r="K183" s="1">
        <v>371003.28850000002</v>
      </c>
      <c r="L183" s="1">
        <v>0</v>
      </c>
      <c r="M183" s="8">
        <f t="shared" si="29"/>
        <v>0</v>
      </c>
      <c r="N183" s="12">
        <v>416157.56</v>
      </c>
      <c r="O183" s="12">
        <v>0</v>
      </c>
      <c r="P183" s="13">
        <f t="shared" si="30"/>
        <v>0</v>
      </c>
      <c r="Q183" s="1">
        <v>440497.21549999999</v>
      </c>
      <c r="R183" s="1">
        <v>0</v>
      </c>
      <c r="S183" s="8">
        <f t="shared" si="31"/>
        <v>0</v>
      </c>
      <c r="T183" s="12">
        <v>327865.9595</v>
      </c>
      <c r="U183" s="12">
        <v>13</v>
      </c>
      <c r="V183" s="13">
        <f t="shared" si="32"/>
        <v>3.9650349855853213E-5</v>
      </c>
      <c r="W183" s="1">
        <v>181315.66400000002</v>
      </c>
      <c r="X183" s="1">
        <v>62</v>
      </c>
      <c r="Y183" s="8">
        <f t="shared" si="33"/>
        <v>3.4194508423717872E-4</v>
      </c>
      <c r="Z183" s="12">
        <v>112297.62699999999</v>
      </c>
      <c r="AA183" s="12">
        <v>252</v>
      </c>
      <c r="AB183" s="13">
        <f t="shared" si="34"/>
        <v>2.2440367328509978E-3</v>
      </c>
      <c r="AC183" s="1">
        <v>89221.076000000001</v>
      </c>
      <c r="AD183">
        <v>412</v>
      </c>
      <c r="AE183" s="8">
        <f t="shared" si="35"/>
        <v>4.6177430095104433E-3</v>
      </c>
      <c r="AF183" s="9">
        <v>726</v>
      </c>
      <c r="AG183" s="9">
        <v>5696345</v>
      </c>
      <c r="AH183" s="40">
        <f t="shared" si="36"/>
        <v>1.8963814708933902E-3</v>
      </c>
      <c r="AI183" s="14">
        <f>IFERROR(VLOOKUP(A183,CDC_Visits_Integrated!$A$2:$D$501,2,FALSE),"NULL")</f>
        <v>1962</v>
      </c>
      <c r="AJ183" s="14">
        <f>IFERROR(VLOOKUP(A183,CDC_Visits_Integrated!$A$2:$D$501,3,FALSE),"NULL")</f>
        <v>245</v>
      </c>
      <c r="AK183" s="14">
        <f>IFERROR(VLOOKUP(A183,CDC_Visits_Integrated!$A$2:$D$501,4,FALSE),"NULL")</f>
        <v>112167</v>
      </c>
      <c r="AL183" s="1">
        <f t="shared" si="37"/>
        <v>457.82448979591834</v>
      </c>
      <c r="AM183" s="8">
        <f t="shared" si="38"/>
        <v>1.7491775655941587E-2</v>
      </c>
    </row>
    <row r="184" spans="1:39" x14ac:dyDescent="0.25">
      <c r="A184" t="s">
        <v>186</v>
      </c>
      <c r="B184" s="12">
        <v>362843.81699999998</v>
      </c>
      <c r="C184" s="12">
        <v>0</v>
      </c>
      <c r="D184" s="13">
        <f t="shared" si="26"/>
        <v>0</v>
      </c>
      <c r="E184" s="1">
        <v>370137.95650000009</v>
      </c>
      <c r="F184" s="1">
        <v>0</v>
      </c>
      <c r="G184" s="8">
        <f t="shared" si="27"/>
        <v>0</v>
      </c>
      <c r="H184" s="12">
        <v>396350.76</v>
      </c>
      <c r="I184" s="12">
        <v>0</v>
      </c>
      <c r="J184" s="13">
        <f t="shared" si="28"/>
        <v>0</v>
      </c>
      <c r="K184" s="1">
        <v>373221.47899999999</v>
      </c>
      <c r="L184" s="1">
        <v>0</v>
      </c>
      <c r="M184" s="8">
        <f t="shared" si="29"/>
        <v>0</v>
      </c>
      <c r="N184" s="12">
        <v>406005.5895</v>
      </c>
      <c r="O184" s="12">
        <v>0</v>
      </c>
      <c r="P184" s="13">
        <f t="shared" si="30"/>
        <v>0</v>
      </c>
      <c r="Q184" s="1">
        <v>442437.97749999998</v>
      </c>
      <c r="R184" s="1">
        <v>0</v>
      </c>
      <c r="S184" s="8">
        <f t="shared" si="31"/>
        <v>0</v>
      </c>
      <c r="T184" s="12">
        <v>336203.41200000001</v>
      </c>
      <c r="U184" s="12">
        <v>30</v>
      </c>
      <c r="V184" s="13">
        <f t="shared" si="32"/>
        <v>8.923169405550232E-5</v>
      </c>
      <c r="W184" s="1">
        <v>186931.44449999998</v>
      </c>
      <c r="X184" s="1">
        <v>111</v>
      </c>
      <c r="Y184" s="8">
        <f t="shared" si="33"/>
        <v>5.9380057912086597E-4</v>
      </c>
      <c r="Z184" s="12">
        <v>112693.7095</v>
      </c>
      <c r="AA184" s="12">
        <v>279</v>
      </c>
      <c r="AB184" s="13">
        <f t="shared" si="34"/>
        <v>2.4757371217778578E-3</v>
      </c>
      <c r="AC184" s="1">
        <v>92728.934000000023</v>
      </c>
      <c r="AD184">
        <v>457</v>
      </c>
      <c r="AE184" s="8">
        <f t="shared" si="35"/>
        <v>4.9283430779005818E-3</v>
      </c>
      <c r="AF184" s="9">
        <v>847</v>
      </c>
      <c r="AG184" s="9">
        <v>5704065</v>
      </c>
      <c r="AH184" s="40">
        <f t="shared" si="36"/>
        <v>2.1587643047572885E-3</v>
      </c>
      <c r="AI184" s="14">
        <f>IFERROR(VLOOKUP(A184,CDC_Visits_Integrated!$A$2:$D$501,2,FALSE),"NULL")</f>
        <v>7122</v>
      </c>
      <c r="AJ184" s="14">
        <f>IFERROR(VLOOKUP(A184,CDC_Visits_Integrated!$A$2:$D$501,3,FALSE),"NULL")</f>
        <v>601</v>
      </c>
      <c r="AK184" s="14">
        <f>IFERROR(VLOOKUP(A184,CDC_Visits_Integrated!$A$2:$D$501,4,FALSE),"NULL")</f>
        <v>365373</v>
      </c>
      <c r="AL184" s="1">
        <f t="shared" si="37"/>
        <v>607.9417637271215</v>
      </c>
      <c r="AM184" s="8">
        <f t="shared" si="38"/>
        <v>1.9492409127111199E-2</v>
      </c>
    </row>
    <row r="185" spans="1:39" x14ac:dyDescent="0.25">
      <c r="A185" t="s">
        <v>187</v>
      </c>
      <c r="B185" s="12">
        <v>365907.95699999994</v>
      </c>
      <c r="C185" s="12">
        <v>0</v>
      </c>
      <c r="D185" s="13">
        <f t="shared" si="26"/>
        <v>0</v>
      </c>
      <c r="E185" s="1">
        <v>371777.8345</v>
      </c>
      <c r="F185" s="1">
        <v>0</v>
      </c>
      <c r="G185" s="8">
        <f t="shared" si="27"/>
        <v>0</v>
      </c>
      <c r="H185" s="12">
        <v>400309.29700000002</v>
      </c>
      <c r="I185" s="12">
        <v>0</v>
      </c>
      <c r="J185" s="13">
        <f t="shared" si="28"/>
        <v>0</v>
      </c>
      <c r="K185" s="1">
        <v>382916.60149999999</v>
      </c>
      <c r="L185" s="1">
        <v>0</v>
      </c>
      <c r="M185" s="8">
        <f t="shared" si="29"/>
        <v>0</v>
      </c>
      <c r="N185" s="12">
        <v>399526.52449999994</v>
      </c>
      <c r="O185" s="12">
        <v>0</v>
      </c>
      <c r="P185" s="13">
        <f t="shared" si="30"/>
        <v>0</v>
      </c>
      <c r="Q185" s="1">
        <v>447034.429</v>
      </c>
      <c r="R185" s="1">
        <v>0</v>
      </c>
      <c r="S185" s="8">
        <f t="shared" si="31"/>
        <v>0</v>
      </c>
      <c r="T185" s="12">
        <v>349023.21549999999</v>
      </c>
      <c r="U185" s="12">
        <v>11</v>
      </c>
      <c r="V185" s="13">
        <f t="shared" si="32"/>
        <v>3.1516528160574467E-5</v>
      </c>
      <c r="W185" s="1">
        <v>196306.50700000001</v>
      </c>
      <c r="X185" s="1">
        <v>52</v>
      </c>
      <c r="Y185" s="8">
        <f t="shared" si="33"/>
        <v>2.6489188155133341E-4</v>
      </c>
      <c r="Z185" s="12">
        <v>112830.70500000002</v>
      </c>
      <c r="AA185" s="12">
        <v>250</v>
      </c>
      <c r="AB185" s="13">
        <f t="shared" si="34"/>
        <v>2.2157089242684424E-3</v>
      </c>
      <c r="AC185" s="1">
        <v>98018.225000000006</v>
      </c>
      <c r="AD185">
        <v>450</v>
      </c>
      <c r="AE185" s="8">
        <f t="shared" si="35"/>
        <v>4.5909829524050242E-3</v>
      </c>
      <c r="AF185" s="9">
        <v>752</v>
      </c>
      <c r="AG185" s="9">
        <v>5785496</v>
      </c>
      <c r="AH185" s="40">
        <f t="shared" si="36"/>
        <v>1.8469604766692578E-3</v>
      </c>
      <c r="AI185" s="14">
        <f>IFERROR(VLOOKUP(A185,CDC_Visits_Integrated!$A$2:$D$501,2,FALSE),"NULL")</f>
        <v>6220</v>
      </c>
      <c r="AJ185" s="14">
        <f>IFERROR(VLOOKUP(A185,CDC_Visits_Integrated!$A$2:$D$501,3,FALSE),"NULL")</f>
        <v>582</v>
      </c>
      <c r="AK185" s="14">
        <f>IFERROR(VLOOKUP(A185,CDC_Visits_Integrated!$A$2:$D$501,4,FALSE),"NULL")</f>
        <v>295307</v>
      </c>
      <c r="AL185" s="1">
        <f t="shared" si="37"/>
        <v>507.40034364261169</v>
      </c>
      <c r="AM185" s="8">
        <f t="shared" si="38"/>
        <v>2.1062826143640346E-2</v>
      </c>
    </row>
    <row r="186" spans="1:39" x14ac:dyDescent="0.25">
      <c r="A186" t="s">
        <v>188</v>
      </c>
      <c r="B186" s="12">
        <v>364820.08800000005</v>
      </c>
      <c r="C186" s="12">
        <v>0</v>
      </c>
      <c r="D186" s="13">
        <f t="shared" si="26"/>
        <v>0</v>
      </c>
      <c r="E186" s="1">
        <v>370869.31599999993</v>
      </c>
      <c r="F186" s="1">
        <v>0</v>
      </c>
      <c r="G186" s="8">
        <f t="shared" si="27"/>
        <v>0</v>
      </c>
      <c r="H186" s="12">
        <v>398187.02599999995</v>
      </c>
      <c r="I186" s="12">
        <v>0</v>
      </c>
      <c r="J186" s="13">
        <f t="shared" si="28"/>
        <v>0</v>
      </c>
      <c r="K186" s="1">
        <v>390073.69550000015</v>
      </c>
      <c r="L186" s="1">
        <v>0</v>
      </c>
      <c r="M186" s="8">
        <f t="shared" si="29"/>
        <v>0</v>
      </c>
      <c r="N186" s="12">
        <v>390786.33550000004</v>
      </c>
      <c r="O186" s="12">
        <v>0</v>
      </c>
      <c r="P186" s="13">
        <f t="shared" si="30"/>
        <v>0</v>
      </c>
      <c r="Q186" s="1">
        <v>445861.90450000006</v>
      </c>
      <c r="R186" s="1">
        <v>0</v>
      </c>
      <c r="S186" s="8">
        <f t="shared" si="31"/>
        <v>0</v>
      </c>
      <c r="T186" s="12">
        <v>357096.66300000006</v>
      </c>
      <c r="U186" s="12">
        <v>43</v>
      </c>
      <c r="V186" s="13">
        <f t="shared" si="32"/>
        <v>1.2041557498396447E-4</v>
      </c>
      <c r="W186" s="1">
        <v>204455.42200000005</v>
      </c>
      <c r="X186" s="1">
        <v>112</v>
      </c>
      <c r="Y186" s="8">
        <f t="shared" si="33"/>
        <v>5.4779667325232382E-4</v>
      </c>
      <c r="Z186" s="12">
        <v>112270.52650000001</v>
      </c>
      <c r="AA186" s="12">
        <v>275</v>
      </c>
      <c r="AB186" s="13">
        <f t="shared" si="34"/>
        <v>2.4494407265472297E-3</v>
      </c>
      <c r="AC186" s="1">
        <v>100625.353</v>
      </c>
      <c r="AD186">
        <v>513</v>
      </c>
      <c r="AE186" s="8">
        <f t="shared" si="35"/>
        <v>5.098118761382134E-3</v>
      </c>
      <c r="AF186" s="9">
        <v>900</v>
      </c>
      <c r="AG186" s="9">
        <v>5801682</v>
      </c>
      <c r="AH186" s="40">
        <f t="shared" si="36"/>
        <v>2.1564566751446921E-3</v>
      </c>
      <c r="AI186" s="14">
        <f>IFERROR(VLOOKUP(A186,CDC_Visits_Integrated!$A$2:$D$501,2,FALSE),"NULL")</f>
        <v>6429</v>
      </c>
      <c r="AJ186" s="14">
        <f>IFERROR(VLOOKUP(A186,CDC_Visits_Integrated!$A$2:$D$501,3,FALSE),"NULL")</f>
        <v>709</v>
      </c>
      <c r="AK186" s="14">
        <f>IFERROR(VLOOKUP(A186,CDC_Visits_Integrated!$A$2:$D$501,4,FALSE),"NULL")</f>
        <v>388905</v>
      </c>
      <c r="AL186" s="1">
        <f t="shared" si="37"/>
        <v>548.52609308885758</v>
      </c>
      <c r="AM186" s="8">
        <f t="shared" si="38"/>
        <v>1.6531029428780809E-2</v>
      </c>
    </row>
    <row r="187" spans="1:39" x14ac:dyDescent="0.25">
      <c r="A187" t="s">
        <v>189</v>
      </c>
      <c r="B187" s="12">
        <v>366246.83200000011</v>
      </c>
      <c r="C187" s="12">
        <v>0</v>
      </c>
      <c r="D187" s="13">
        <f t="shared" si="26"/>
        <v>0</v>
      </c>
      <c r="E187" s="1">
        <v>374666.40699999989</v>
      </c>
      <c r="F187" s="1">
        <v>0</v>
      </c>
      <c r="G187" s="8">
        <f t="shared" si="27"/>
        <v>0</v>
      </c>
      <c r="H187" s="12">
        <v>399566.90149999992</v>
      </c>
      <c r="I187" s="12">
        <v>0</v>
      </c>
      <c r="J187" s="13">
        <f t="shared" si="28"/>
        <v>0</v>
      </c>
      <c r="K187" s="1">
        <v>400292.63699999999</v>
      </c>
      <c r="L187" s="1">
        <v>0</v>
      </c>
      <c r="M187" s="8">
        <f t="shared" si="29"/>
        <v>0</v>
      </c>
      <c r="N187" s="12">
        <v>388856.5515</v>
      </c>
      <c r="O187" s="12">
        <v>0</v>
      </c>
      <c r="P187" s="13">
        <f t="shared" si="30"/>
        <v>0</v>
      </c>
      <c r="Q187" s="1">
        <v>445942.54599999997</v>
      </c>
      <c r="R187" s="1">
        <v>20</v>
      </c>
      <c r="S187" s="8">
        <f t="shared" si="31"/>
        <v>4.4848826781376457E-5</v>
      </c>
      <c r="T187" s="12">
        <v>367839.93949999992</v>
      </c>
      <c r="U187" s="12">
        <v>38</v>
      </c>
      <c r="V187" s="13">
        <f t="shared" si="32"/>
        <v>1.0330580211505283E-4</v>
      </c>
      <c r="W187" s="1">
        <v>215542.04249999998</v>
      </c>
      <c r="X187" s="1">
        <v>137</v>
      </c>
      <c r="Y187" s="8">
        <f t="shared" si="33"/>
        <v>6.3560685614269432E-4</v>
      </c>
      <c r="Z187" s="12">
        <v>114590.57999999999</v>
      </c>
      <c r="AA187" s="12">
        <v>242</v>
      </c>
      <c r="AB187" s="13">
        <f t="shared" si="34"/>
        <v>2.1118664378869541E-3</v>
      </c>
      <c r="AC187" s="1">
        <v>103575.16099999999</v>
      </c>
      <c r="AD187">
        <v>418</v>
      </c>
      <c r="AE187" s="8">
        <f t="shared" si="35"/>
        <v>4.0357166328710802E-3</v>
      </c>
      <c r="AF187" s="9">
        <v>797</v>
      </c>
      <c r="AG187" s="9">
        <v>5887776</v>
      </c>
      <c r="AH187" s="40">
        <f t="shared" si="36"/>
        <v>1.8376428330804909E-3</v>
      </c>
      <c r="AI187" s="14">
        <f>IFERROR(VLOOKUP(A187,CDC_Visits_Integrated!$A$2:$D$501,2,FALSE),"NULL")</f>
        <v>6472</v>
      </c>
      <c r="AJ187" s="14">
        <f>IFERROR(VLOOKUP(A187,CDC_Visits_Integrated!$A$2:$D$501,3,FALSE),"NULL")</f>
        <v>921</v>
      </c>
      <c r="AK187" s="14">
        <f>IFERROR(VLOOKUP(A187,CDC_Visits_Integrated!$A$2:$D$501,4,FALSE),"NULL")</f>
        <v>438827</v>
      </c>
      <c r="AL187" s="1">
        <f t="shared" si="37"/>
        <v>476.46796959826275</v>
      </c>
      <c r="AM187" s="8">
        <f t="shared" si="38"/>
        <v>1.4748408826257272E-2</v>
      </c>
    </row>
    <row r="188" spans="1:39" x14ac:dyDescent="0.25">
      <c r="A188" t="s">
        <v>190</v>
      </c>
      <c r="B188" s="12">
        <v>367816.799</v>
      </c>
      <c r="C188" s="12">
        <v>0</v>
      </c>
      <c r="D188" s="13">
        <f t="shared" si="26"/>
        <v>0</v>
      </c>
      <c r="E188" s="1">
        <v>375391.22200000001</v>
      </c>
      <c r="F188" s="1">
        <v>0</v>
      </c>
      <c r="G188" s="8">
        <f t="shared" si="27"/>
        <v>0</v>
      </c>
      <c r="H188" s="12">
        <v>399324.83100000001</v>
      </c>
      <c r="I188" s="12">
        <v>0</v>
      </c>
      <c r="J188" s="13">
        <f t="shared" si="28"/>
        <v>0</v>
      </c>
      <c r="K188" s="1">
        <v>406409.71549999999</v>
      </c>
      <c r="L188" s="1">
        <v>0</v>
      </c>
      <c r="M188" s="8">
        <f t="shared" si="29"/>
        <v>0</v>
      </c>
      <c r="N188" s="12">
        <v>387502.63150000002</v>
      </c>
      <c r="O188" s="12">
        <v>0</v>
      </c>
      <c r="P188" s="13">
        <f t="shared" si="30"/>
        <v>0</v>
      </c>
      <c r="Q188" s="1">
        <v>444659.54100000008</v>
      </c>
      <c r="R188" s="1">
        <v>0</v>
      </c>
      <c r="S188" s="8">
        <f t="shared" si="31"/>
        <v>0</v>
      </c>
      <c r="T188" s="12">
        <v>376444.88250000001</v>
      </c>
      <c r="U188" s="12">
        <v>25</v>
      </c>
      <c r="V188" s="13">
        <f t="shared" si="32"/>
        <v>6.6410784585443255E-5</v>
      </c>
      <c r="W188" s="1">
        <v>225466.19899999999</v>
      </c>
      <c r="X188" s="1">
        <v>170</v>
      </c>
      <c r="Y188" s="8">
        <f t="shared" si="33"/>
        <v>7.5399328482048881E-4</v>
      </c>
      <c r="Z188" s="12">
        <v>114931.8495</v>
      </c>
      <c r="AA188" s="12">
        <v>305</v>
      </c>
      <c r="AB188" s="13">
        <f t="shared" si="34"/>
        <v>2.6537465578677561E-3</v>
      </c>
      <c r="AC188" s="1">
        <v>105434.622</v>
      </c>
      <c r="AD188">
        <v>518</v>
      </c>
      <c r="AE188" s="8">
        <f t="shared" si="35"/>
        <v>4.9129971746851809E-3</v>
      </c>
      <c r="AF188" s="9">
        <v>993</v>
      </c>
      <c r="AG188" s="9">
        <v>5930195</v>
      </c>
      <c r="AH188" s="40">
        <f t="shared" si="36"/>
        <v>2.2272930310072462E-3</v>
      </c>
      <c r="AI188" s="14">
        <f>IFERROR(VLOOKUP(A188,CDC_Visits_Integrated!$A$2:$D$501,2,FALSE),"NULL")</f>
        <v>6487</v>
      </c>
      <c r="AJ188" s="14">
        <f>IFERROR(VLOOKUP(A188,CDC_Visits_Integrated!$A$2:$D$501,3,FALSE),"NULL")</f>
        <v>1269</v>
      </c>
      <c r="AK188" s="14">
        <f>IFERROR(VLOOKUP(A188,CDC_Visits_Integrated!$A$2:$D$501,4,FALSE),"NULL")</f>
        <v>400260</v>
      </c>
      <c r="AL188" s="1">
        <f t="shared" si="37"/>
        <v>315.41371158392434</v>
      </c>
      <c r="AM188" s="8">
        <f t="shared" si="38"/>
        <v>1.6206965472442911E-2</v>
      </c>
    </row>
    <row r="189" spans="1:39" x14ac:dyDescent="0.25">
      <c r="A189" t="s">
        <v>191</v>
      </c>
      <c r="B189" s="12">
        <v>362932.74400000006</v>
      </c>
      <c r="C189" s="12">
        <v>0</v>
      </c>
      <c r="D189" s="13">
        <f t="shared" si="26"/>
        <v>0</v>
      </c>
      <c r="E189" s="1">
        <v>369384.7365</v>
      </c>
      <c r="F189" s="1">
        <v>0</v>
      </c>
      <c r="G189" s="8">
        <f t="shared" si="27"/>
        <v>0</v>
      </c>
      <c r="H189" s="12">
        <v>390096.56650000002</v>
      </c>
      <c r="I189" s="12">
        <v>0</v>
      </c>
      <c r="J189" s="13">
        <f t="shared" si="28"/>
        <v>0</v>
      </c>
      <c r="K189" s="1">
        <v>405954.32399999991</v>
      </c>
      <c r="L189" s="1">
        <v>0</v>
      </c>
      <c r="M189" s="8">
        <f t="shared" si="29"/>
        <v>0</v>
      </c>
      <c r="N189" s="12">
        <v>379936.24100000004</v>
      </c>
      <c r="O189" s="12">
        <v>0</v>
      </c>
      <c r="P189" s="13">
        <f t="shared" si="30"/>
        <v>0</v>
      </c>
      <c r="Q189" s="1">
        <v>432692.83100000001</v>
      </c>
      <c r="R189" s="1">
        <v>11</v>
      </c>
      <c r="S189" s="8">
        <f t="shared" si="31"/>
        <v>2.5422191476058914E-5</v>
      </c>
      <c r="T189" s="12">
        <v>377957.00550000003</v>
      </c>
      <c r="U189" s="12">
        <v>27</v>
      </c>
      <c r="V189" s="13">
        <f t="shared" si="32"/>
        <v>7.1436696785872909E-5</v>
      </c>
      <c r="W189" s="1">
        <v>233940.26200000002</v>
      </c>
      <c r="X189" s="1">
        <v>139</v>
      </c>
      <c r="Y189" s="8">
        <f t="shared" si="33"/>
        <v>5.9416877972035442E-4</v>
      </c>
      <c r="Z189" s="12">
        <v>115484.0515</v>
      </c>
      <c r="AA189" s="12">
        <v>254</v>
      </c>
      <c r="AB189" s="13">
        <f t="shared" si="34"/>
        <v>2.1994379024708878E-3</v>
      </c>
      <c r="AC189" s="1">
        <v>105973.87500000001</v>
      </c>
      <c r="AD189">
        <v>440</v>
      </c>
      <c r="AE189" s="8">
        <f t="shared" si="35"/>
        <v>4.1519666993398135E-3</v>
      </c>
      <c r="AF189" s="9">
        <v>833</v>
      </c>
      <c r="AG189" s="9">
        <v>5878915</v>
      </c>
      <c r="AH189" s="40">
        <f t="shared" si="36"/>
        <v>1.8291684530932207E-3</v>
      </c>
      <c r="AI189" s="14">
        <f>IFERROR(VLOOKUP(A189,CDC_Visits_Integrated!$A$2:$D$501,2,FALSE),"NULL")</f>
        <v>6074</v>
      </c>
      <c r="AJ189" s="14">
        <f>IFERROR(VLOOKUP(A189,CDC_Visits_Integrated!$A$2:$D$501,3,FALSE),"NULL")</f>
        <v>1447</v>
      </c>
      <c r="AK189" s="14">
        <f>IFERROR(VLOOKUP(A189,CDC_Visits_Integrated!$A$2:$D$501,4,FALSE),"NULL")</f>
        <v>384833</v>
      </c>
      <c r="AL189" s="1">
        <f t="shared" si="37"/>
        <v>265.95231513476159</v>
      </c>
      <c r="AM189" s="8">
        <f t="shared" si="38"/>
        <v>1.5783469712836479E-2</v>
      </c>
    </row>
    <row r="190" spans="1:39" x14ac:dyDescent="0.25">
      <c r="A190" t="s">
        <v>192</v>
      </c>
      <c r="B190" s="12">
        <v>363031</v>
      </c>
      <c r="C190" s="12">
        <v>0</v>
      </c>
      <c r="D190" s="13">
        <f t="shared" si="26"/>
        <v>0</v>
      </c>
      <c r="E190" s="1">
        <v>370696</v>
      </c>
      <c r="F190" s="1">
        <v>0</v>
      </c>
      <c r="G190" s="8">
        <f t="shared" si="27"/>
        <v>0</v>
      </c>
      <c r="H190" s="12">
        <v>386439.5</v>
      </c>
      <c r="I190" s="12">
        <v>0</v>
      </c>
      <c r="J190" s="13">
        <f t="shared" si="28"/>
        <v>0</v>
      </c>
      <c r="K190" s="1">
        <v>409401</v>
      </c>
      <c r="L190" s="1">
        <v>0</v>
      </c>
      <c r="M190" s="8">
        <f t="shared" si="29"/>
        <v>0</v>
      </c>
      <c r="N190" s="12">
        <v>379916.5</v>
      </c>
      <c r="O190" s="12">
        <v>0</v>
      </c>
      <c r="P190" s="13">
        <f t="shared" si="30"/>
        <v>0</v>
      </c>
      <c r="Q190" s="1">
        <v>428516</v>
      </c>
      <c r="R190" s="1">
        <v>0</v>
      </c>
      <c r="S190" s="8">
        <f t="shared" si="31"/>
        <v>0</v>
      </c>
      <c r="T190" s="12">
        <v>385882</v>
      </c>
      <c r="U190" s="12">
        <v>15</v>
      </c>
      <c r="V190" s="13">
        <f t="shared" si="32"/>
        <v>3.8871986773158635E-5</v>
      </c>
      <c r="W190" s="1">
        <v>244591</v>
      </c>
      <c r="X190" s="1">
        <v>145</v>
      </c>
      <c r="Y190" s="8">
        <f t="shared" si="33"/>
        <v>5.92826391813272E-4</v>
      </c>
      <c r="Z190" s="12">
        <v>120155.5</v>
      </c>
      <c r="AA190" s="12">
        <v>235</v>
      </c>
      <c r="AB190" s="13">
        <f t="shared" si="34"/>
        <v>1.9557989438685705E-3</v>
      </c>
      <c r="AC190" s="1">
        <v>106981</v>
      </c>
      <c r="AD190">
        <v>442</v>
      </c>
      <c r="AE190" s="8">
        <f t="shared" si="35"/>
        <v>4.1315747656125853E-3</v>
      </c>
      <c r="AF190" s="9">
        <v>822</v>
      </c>
      <c r="AG190" s="9">
        <v>5921207</v>
      </c>
      <c r="AH190" s="40">
        <f t="shared" si="36"/>
        <v>1.7425314402912699E-3</v>
      </c>
      <c r="AI190" s="14">
        <f>IFERROR(VLOOKUP(A190,CDC_Visits_Integrated!$A$2:$D$501,2,FALSE),"NULL")</f>
        <v>7467</v>
      </c>
      <c r="AJ190" s="14">
        <f>IFERROR(VLOOKUP(A190,CDC_Visits_Integrated!$A$2:$D$501,3,FALSE),"NULL")</f>
        <v>1752</v>
      </c>
      <c r="AK190" s="14">
        <f>IFERROR(VLOOKUP(A190,CDC_Visits_Integrated!$A$2:$D$501,4,FALSE),"NULL")</f>
        <v>361602</v>
      </c>
      <c r="AL190" s="1">
        <f t="shared" si="37"/>
        <v>206.39383561643837</v>
      </c>
      <c r="AM190" s="8">
        <f t="shared" si="38"/>
        <v>2.0649775167172747E-2</v>
      </c>
    </row>
    <row r="191" spans="1:39" x14ac:dyDescent="0.25">
      <c r="A191" t="s">
        <v>193</v>
      </c>
      <c r="B191" s="12">
        <v>384502.80899999995</v>
      </c>
      <c r="C191" s="12">
        <v>0</v>
      </c>
      <c r="D191" s="13">
        <f t="shared" si="26"/>
        <v>0</v>
      </c>
      <c r="E191" s="1">
        <v>400233.15049999999</v>
      </c>
      <c r="F191" s="1">
        <v>0</v>
      </c>
      <c r="G191" s="8">
        <f t="shared" si="27"/>
        <v>0</v>
      </c>
      <c r="H191" s="12">
        <v>454991.43200000003</v>
      </c>
      <c r="I191" s="12">
        <v>0</v>
      </c>
      <c r="J191" s="13">
        <f t="shared" si="28"/>
        <v>0</v>
      </c>
      <c r="K191" s="1">
        <v>419616.16700000002</v>
      </c>
      <c r="L191" s="1">
        <v>0</v>
      </c>
      <c r="M191" s="8">
        <f t="shared" si="29"/>
        <v>0</v>
      </c>
      <c r="N191" s="12">
        <v>487733.55700000003</v>
      </c>
      <c r="O191" s="12">
        <v>0</v>
      </c>
      <c r="P191" s="13">
        <f t="shared" si="30"/>
        <v>0</v>
      </c>
      <c r="Q191" s="1">
        <v>499033.06900000002</v>
      </c>
      <c r="R191" s="1">
        <v>13</v>
      </c>
      <c r="S191" s="8">
        <f t="shared" si="31"/>
        <v>2.605037783578226E-5</v>
      </c>
      <c r="T191" s="12">
        <v>366384.42150000005</v>
      </c>
      <c r="U191" s="12">
        <v>0</v>
      </c>
      <c r="V191" s="13">
        <f t="shared" si="32"/>
        <v>0</v>
      </c>
      <c r="W191" s="1">
        <v>213240.67849999998</v>
      </c>
      <c r="X191" s="1">
        <v>92</v>
      </c>
      <c r="Y191" s="8">
        <f t="shared" si="33"/>
        <v>4.3143738168137564E-4</v>
      </c>
      <c r="Z191" s="12">
        <v>152774.18800000002</v>
      </c>
      <c r="AA191" s="12">
        <v>362</v>
      </c>
      <c r="AB191" s="13">
        <f t="shared" si="34"/>
        <v>2.3695102211899821E-3</v>
      </c>
      <c r="AC191" s="1">
        <v>136968.65</v>
      </c>
      <c r="AD191">
        <v>706</v>
      </c>
      <c r="AE191" s="8">
        <f t="shared" si="35"/>
        <v>5.1544641784817182E-3</v>
      </c>
      <c r="AF191" s="9">
        <v>1160</v>
      </c>
      <c r="AG191" s="9">
        <v>6511176</v>
      </c>
      <c r="AH191" s="40">
        <f t="shared" si="36"/>
        <v>2.3062385981787933E-3</v>
      </c>
      <c r="AI191" s="14" t="str">
        <f>IFERROR(VLOOKUP(A191,CDC_Visits_Integrated!$A$2:$D$501,2,FALSE),"NULL")</f>
        <v>NULL</v>
      </c>
      <c r="AJ191" s="14" t="str">
        <f>IFERROR(VLOOKUP(A191,CDC_Visits_Integrated!$A$2:$D$501,3,FALSE),"NULL")</f>
        <v>NULL</v>
      </c>
      <c r="AK191" s="14" t="str">
        <f>IFERROR(VLOOKUP(A191,CDC_Visits_Integrated!$A$2:$D$501,4,FALSE),"NULL")</f>
        <v>NULL</v>
      </c>
      <c r="AL191" s="1" t="str">
        <f t="shared" si="37"/>
        <v>NULL</v>
      </c>
      <c r="AM191" s="8" t="str">
        <f t="shared" si="38"/>
        <v>NULL</v>
      </c>
    </row>
    <row r="192" spans="1:39" x14ac:dyDescent="0.25">
      <c r="A192" t="s">
        <v>194</v>
      </c>
      <c r="B192" s="12">
        <v>367201.01999999996</v>
      </c>
      <c r="C192" s="12">
        <v>0</v>
      </c>
      <c r="D192" s="13">
        <f t="shared" si="26"/>
        <v>0</v>
      </c>
      <c r="E192" s="1">
        <v>398368.29200000002</v>
      </c>
      <c r="F192" s="1">
        <v>0</v>
      </c>
      <c r="G192" s="8">
        <f t="shared" si="27"/>
        <v>0</v>
      </c>
      <c r="H192" s="12">
        <v>464034.76199999999</v>
      </c>
      <c r="I192" s="12">
        <v>0</v>
      </c>
      <c r="J192" s="13">
        <f t="shared" si="28"/>
        <v>0</v>
      </c>
      <c r="K192" s="1">
        <v>413861.68749999994</v>
      </c>
      <c r="L192" s="1">
        <v>0</v>
      </c>
      <c r="M192" s="8">
        <f t="shared" si="29"/>
        <v>0</v>
      </c>
      <c r="N192" s="12">
        <v>465703.10950000002</v>
      </c>
      <c r="O192" s="12">
        <v>0</v>
      </c>
      <c r="P192" s="13">
        <f t="shared" si="30"/>
        <v>0</v>
      </c>
      <c r="Q192" s="1">
        <v>495092.09349999996</v>
      </c>
      <c r="R192" s="1">
        <v>0</v>
      </c>
      <c r="S192" s="8">
        <f t="shared" si="31"/>
        <v>0</v>
      </c>
      <c r="T192" s="12">
        <v>377780.88399999996</v>
      </c>
      <c r="U192" s="12">
        <v>12</v>
      </c>
      <c r="V192" s="13">
        <f t="shared" si="32"/>
        <v>3.1764444703877607E-5</v>
      </c>
      <c r="W192" s="1">
        <v>215091.34700000001</v>
      </c>
      <c r="X192" s="1">
        <v>78</v>
      </c>
      <c r="Y192" s="8">
        <f t="shared" si="33"/>
        <v>3.6263662433617098E-4</v>
      </c>
      <c r="Z192" s="12">
        <v>153339.462</v>
      </c>
      <c r="AA192" s="12">
        <v>340</v>
      </c>
      <c r="AB192" s="13">
        <f t="shared" si="34"/>
        <v>2.2173026797237621E-3</v>
      </c>
      <c r="AC192" s="1">
        <v>137755.10800000001</v>
      </c>
      <c r="AD192">
        <v>703</v>
      </c>
      <c r="AE192" s="8">
        <f t="shared" si="35"/>
        <v>5.1032590384960533E-3</v>
      </c>
      <c r="AF192" s="9">
        <v>1121</v>
      </c>
      <c r="AG192" s="9">
        <v>6476616</v>
      </c>
      <c r="AH192" s="40">
        <f t="shared" si="36"/>
        <v>2.2146013200916451E-3</v>
      </c>
      <c r="AI192" s="14">
        <f>IFERROR(VLOOKUP(A192,CDC_Visits_Integrated!$A$2:$D$501,2,FALSE),"NULL")</f>
        <v>3041</v>
      </c>
      <c r="AJ192" s="14">
        <f>IFERROR(VLOOKUP(A192,CDC_Visits_Integrated!$A$2:$D$501,3,FALSE),"NULL")</f>
        <v>685</v>
      </c>
      <c r="AK192" s="14">
        <f>IFERROR(VLOOKUP(A192,CDC_Visits_Integrated!$A$2:$D$501,4,FALSE),"NULL")</f>
        <v>335811</v>
      </c>
      <c r="AL192" s="1">
        <f t="shared" si="37"/>
        <v>490.23503649635035</v>
      </c>
      <c r="AM192" s="8">
        <f t="shared" si="38"/>
        <v>9.0556890631932844E-3</v>
      </c>
    </row>
    <row r="193" spans="1:39" x14ac:dyDescent="0.25">
      <c r="A193" t="s">
        <v>195</v>
      </c>
      <c r="B193" s="12">
        <v>366558.07400000002</v>
      </c>
      <c r="C193" s="12">
        <v>0</v>
      </c>
      <c r="D193" s="13">
        <f t="shared" si="26"/>
        <v>0</v>
      </c>
      <c r="E193" s="1">
        <v>396065.745</v>
      </c>
      <c r="F193" s="1">
        <v>0</v>
      </c>
      <c r="G193" s="8">
        <f t="shared" si="27"/>
        <v>0</v>
      </c>
      <c r="H193" s="12">
        <v>466932.84500000003</v>
      </c>
      <c r="I193" s="12">
        <v>0</v>
      </c>
      <c r="J193" s="13">
        <f t="shared" si="28"/>
        <v>0</v>
      </c>
      <c r="K193" s="1">
        <v>418393.49100000004</v>
      </c>
      <c r="L193" s="1">
        <v>0</v>
      </c>
      <c r="M193" s="8">
        <f t="shared" si="29"/>
        <v>0</v>
      </c>
      <c r="N193" s="12">
        <v>454889.83900000004</v>
      </c>
      <c r="O193" s="12">
        <v>0</v>
      </c>
      <c r="P193" s="13">
        <f t="shared" si="30"/>
        <v>0</v>
      </c>
      <c r="Q193" s="1">
        <v>499113.84450000001</v>
      </c>
      <c r="R193" s="1">
        <v>0</v>
      </c>
      <c r="S193" s="8">
        <f t="shared" si="31"/>
        <v>0</v>
      </c>
      <c r="T193" s="12">
        <v>390380.33050000004</v>
      </c>
      <c r="U193" s="12">
        <v>13</v>
      </c>
      <c r="V193" s="13">
        <f t="shared" si="32"/>
        <v>3.3300858123024715E-5</v>
      </c>
      <c r="W193" s="1">
        <v>222952.59949999998</v>
      </c>
      <c r="X193" s="1">
        <v>88</v>
      </c>
      <c r="Y193" s="8">
        <f t="shared" si="33"/>
        <v>3.9470273142072068E-4</v>
      </c>
      <c r="Z193" s="12">
        <v>153590.755</v>
      </c>
      <c r="AA193" s="12">
        <v>318</v>
      </c>
      <c r="AB193" s="13">
        <f t="shared" si="34"/>
        <v>2.0704371171298688E-3</v>
      </c>
      <c r="AC193" s="1">
        <v>141603.03799999997</v>
      </c>
      <c r="AD193">
        <v>838</v>
      </c>
      <c r="AE193" s="8">
        <f t="shared" si="35"/>
        <v>5.9179521275525187E-3</v>
      </c>
      <c r="AF193" s="9">
        <v>1244</v>
      </c>
      <c r="AG193" s="9">
        <v>6511549</v>
      </c>
      <c r="AH193" s="40">
        <f t="shared" si="36"/>
        <v>2.4008658904249732E-3</v>
      </c>
      <c r="AI193" s="14">
        <f>IFERROR(VLOOKUP(A193,CDC_Visits_Integrated!$A$2:$D$501,2,FALSE),"NULL")</f>
        <v>15542</v>
      </c>
      <c r="AJ193" s="14">
        <f>IFERROR(VLOOKUP(A193,CDC_Visits_Integrated!$A$2:$D$501,3,FALSE),"NULL")</f>
        <v>2227</v>
      </c>
      <c r="AK193" s="14">
        <f>IFERROR(VLOOKUP(A193,CDC_Visits_Integrated!$A$2:$D$501,4,FALSE),"NULL")</f>
        <v>1336153</v>
      </c>
      <c r="AL193" s="1">
        <f t="shared" si="37"/>
        <v>599.97889537494382</v>
      </c>
      <c r="AM193" s="8">
        <f t="shared" si="38"/>
        <v>1.1631901436437294E-2</v>
      </c>
    </row>
    <row r="194" spans="1:39" x14ac:dyDescent="0.25">
      <c r="A194" t="s">
        <v>196</v>
      </c>
      <c r="B194" s="12">
        <v>366924.87400000007</v>
      </c>
      <c r="C194" s="12">
        <v>0</v>
      </c>
      <c r="D194" s="13">
        <f t="shared" si="26"/>
        <v>0</v>
      </c>
      <c r="E194" s="1">
        <v>394077.20050000004</v>
      </c>
      <c r="F194" s="1">
        <v>0</v>
      </c>
      <c r="G194" s="8">
        <f t="shared" si="27"/>
        <v>0</v>
      </c>
      <c r="H194" s="12">
        <v>467665.0625</v>
      </c>
      <c r="I194" s="12">
        <v>0</v>
      </c>
      <c r="J194" s="13">
        <f t="shared" si="28"/>
        <v>0</v>
      </c>
      <c r="K194" s="1">
        <v>425899.51250000001</v>
      </c>
      <c r="L194" s="1">
        <v>0</v>
      </c>
      <c r="M194" s="8">
        <f t="shared" si="29"/>
        <v>0</v>
      </c>
      <c r="N194" s="12">
        <v>443667.21749999991</v>
      </c>
      <c r="O194" s="12">
        <v>0</v>
      </c>
      <c r="P194" s="13">
        <f t="shared" si="30"/>
        <v>0</v>
      </c>
      <c r="Q194" s="1">
        <v>501939.82149999996</v>
      </c>
      <c r="R194" s="1">
        <v>0</v>
      </c>
      <c r="S194" s="8">
        <f t="shared" si="31"/>
        <v>0</v>
      </c>
      <c r="T194" s="12">
        <v>402188.46799999999</v>
      </c>
      <c r="U194" s="12">
        <v>0</v>
      </c>
      <c r="V194" s="13">
        <f t="shared" si="32"/>
        <v>0</v>
      </c>
      <c r="W194" s="1">
        <v>231654.00649999996</v>
      </c>
      <c r="X194" s="1">
        <v>106</v>
      </c>
      <c r="Y194" s="8">
        <f t="shared" si="33"/>
        <v>4.5757896270186038E-4</v>
      </c>
      <c r="Z194" s="12">
        <v>150864.26</v>
      </c>
      <c r="AA194" s="12">
        <v>329</v>
      </c>
      <c r="AB194" s="13">
        <f t="shared" si="34"/>
        <v>2.1807683277669607E-3</v>
      </c>
      <c r="AC194" s="1">
        <v>144422.84900000002</v>
      </c>
      <c r="AD194">
        <v>762</v>
      </c>
      <c r="AE194" s="8">
        <f t="shared" si="35"/>
        <v>5.2761734398412254E-3</v>
      </c>
      <c r="AF194" s="9">
        <v>1197</v>
      </c>
      <c r="AG194" s="9">
        <v>6544014</v>
      </c>
      <c r="AH194" s="40">
        <f t="shared" si="36"/>
        <v>2.2716010665901438E-3</v>
      </c>
      <c r="AI194" s="14">
        <f>IFERROR(VLOOKUP(A194,CDC_Visits_Integrated!$A$2:$D$501,2,FALSE),"NULL")</f>
        <v>13451</v>
      </c>
      <c r="AJ194" s="14">
        <f>IFERROR(VLOOKUP(A194,CDC_Visits_Integrated!$A$2:$D$501,3,FALSE),"NULL")</f>
        <v>2185</v>
      </c>
      <c r="AK194" s="14">
        <f>IFERROR(VLOOKUP(A194,CDC_Visits_Integrated!$A$2:$D$501,4,FALSE),"NULL")</f>
        <v>1314710</v>
      </c>
      <c r="AL194" s="1">
        <f t="shared" si="37"/>
        <v>601.69794050343251</v>
      </c>
      <c r="AM194" s="8">
        <f t="shared" si="38"/>
        <v>1.0231153638444981E-2</v>
      </c>
    </row>
    <row r="195" spans="1:39" x14ac:dyDescent="0.25">
      <c r="A195" t="s">
        <v>197</v>
      </c>
      <c r="B195" s="12">
        <v>365746.65100000001</v>
      </c>
      <c r="C195" s="12">
        <v>0</v>
      </c>
      <c r="D195" s="13">
        <f t="shared" ref="D195:D258" si="39">C195/B195</f>
        <v>0</v>
      </c>
      <c r="E195" s="1">
        <v>393261.42850000004</v>
      </c>
      <c r="F195" s="1">
        <v>0</v>
      </c>
      <c r="G195" s="8">
        <f t="shared" ref="G195:G258" si="40">F195/E195</f>
        <v>0</v>
      </c>
      <c r="H195" s="12">
        <v>471379.13199999998</v>
      </c>
      <c r="I195" s="12">
        <v>0</v>
      </c>
      <c r="J195" s="13">
        <f t="shared" ref="J195:J258" si="41">I195/H195</f>
        <v>0</v>
      </c>
      <c r="K195" s="1">
        <v>436793.50150000001</v>
      </c>
      <c r="L195" s="1">
        <v>0</v>
      </c>
      <c r="M195" s="8">
        <f t="shared" ref="M195:M258" si="42">L195/K195</f>
        <v>0</v>
      </c>
      <c r="N195" s="12">
        <v>435444.46550000005</v>
      </c>
      <c r="O195" s="12">
        <v>0</v>
      </c>
      <c r="P195" s="13">
        <f t="shared" ref="P195:P258" si="43">O195/N195</f>
        <v>0</v>
      </c>
      <c r="Q195" s="1">
        <v>502896.45050000004</v>
      </c>
      <c r="R195" s="1">
        <v>0</v>
      </c>
      <c r="S195" s="8">
        <f t="shared" ref="S195:S258" si="44">R195/Q195</f>
        <v>0</v>
      </c>
      <c r="T195" s="12">
        <v>414822.46399999998</v>
      </c>
      <c r="U195" s="12">
        <v>39</v>
      </c>
      <c r="V195" s="13">
        <f t="shared" ref="V195:V258" si="45">U195/T195</f>
        <v>9.4016123485540074E-5</v>
      </c>
      <c r="W195" s="1">
        <v>243152.11850000004</v>
      </c>
      <c r="X195" s="1">
        <v>137</v>
      </c>
      <c r="Y195" s="8">
        <f t="shared" ref="Y195:Y258" si="46">X195/W195</f>
        <v>5.6343329782668531E-4</v>
      </c>
      <c r="Z195" s="12">
        <v>150391.342</v>
      </c>
      <c r="AA195" s="12">
        <v>363</v>
      </c>
      <c r="AB195" s="13">
        <f t="shared" ref="AB195:AB258" si="47">AA195/Z195</f>
        <v>2.4137027781825364E-3</v>
      </c>
      <c r="AC195" s="1">
        <v>148437.78499999997</v>
      </c>
      <c r="AD195">
        <v>883</v>
      </c>
      <c r="AE195" s="8">
        <f t="shared" ref="AE195:AE258" si="48">AD195/AC195</f>
        <v>5.9486201575966666E-3</v>
      </c>
      <c r="AF195" s="9">
        <v>1383</v>
      </c>
      <c r="AG195" s="9">
        <v>6605058</v>
      </c>
      <c r="AH195" s="40">
        <f t="shared" ref="AH195:AH258" si="49">AF195/(W195+Z195+AC195)</f>
        <v>2.5517488132345348E-3</v>
      </c>
      <c r="AI195" s="14">
        <f>IFERROR(VLOOKUP(A195,CDC_Visits_Integrated!$A$2:$D$501,2,FALSE),"NULL")</f>
        <v>14455</v>
      </c>
      <c r="AJ195" s="14">
        <f>IFERROR(VLOOKUP(A195,CDC_Visits_Integrated!$A$2:$D$501,3,FALSE),"NULL")</f>
        <v>2236</v>
      </c>
      <c r="AK195" s="14">
        <f>IFERROR(VLOOKUP(A195,CDC_Visits_Integrated!$A$2:$D$501,4,FALSE),"NULL")</f>
        <v>1337844</v>
      </c>
      <c r="AL195" s="1">
        <f t="shared" ref="AL195:AL258" si="50">IFERROR(AK195/AJ195,"NULL")</f>
        <v>598.32021466905189</v>
      </c>
      <c r="AM195" s="8">
        <f t="shared" ref="AM195:AM258" si="51">IFERROR(AI195/AK195,"NULL")</f>
        <v>1.0804697707655003E-2</v>
      </c>
    </row>
    <row r="196" spans="1:39" x14ac:dyDescent="0.25">
      <c r="A196" t="s">
        <v>198</v>
      </c>
      <c r="B196" s="12">
        <v>365071.283</v>
      </c>
      <c r="C196" s="12">
        <v>0</v>
      </c>
      <c r="D196" s="13">
        <f t="shared" si="39"/>
        <v>0</v>
      </c>
      <c r="E196" s="1">
        <v>391856.76449999999</v>
      </c>
      <c r="F196" s="1">
        <v>0</v>
      </c>
      <c r="G196" s="8">
        <f t="shared" si="40"/>
        <v>0</v>
      </c>
      <c r="H196" s="12">
        <v>473741.304</v>
      </c>
      <c r="I196" s="12">
        <v>0</v>
      </c>
      <c r="J196" s="13">
        <f t="shared" si="41"/>
        <v>0</v>
      </c>
      <c r="K196" s="1">
        <v>446132.35849999997</v>
      </c>
      <c r="L196" s="1">
        <v>0</v>
      </c>
      <c r="M196" s="8">
        <f t="shared" si="42"/>
        <v>0</v>
      </c>
      <c r="N196" s="12">
        <v>428373.64750000002</v>
      </c>
      <c r="O196" s="12">
        <v>0</v>
      </c>
      <c r="P196" s="13">
        <f t="shared" si="43"/>
        <v>0</v>
      </c>
      <c r="Q196" s="1">
        <v>500945.35049999994</v>
      </c>
      <c r="R196" s="1">
        <v>0</v>
      </c>
      <c r="S196" s="8">
        <f t="shared" si="44"/>
        <v>0</v>
      </c>
      <c r="T196" s="12">
        <v>425381.46149999998</v>
      </c>
      <c r="U196" s="12">
        <v>74</v>
      </c>
      <c r="V196" s="13">
        <f t="shared" si="45"/>
        <v>1.7396150678277737E-4</v>
      </c>
      <c r="W196" s="1">
        <v>254965.23700000002</v>
      </c>
      <c r="X196" s="1">
        <v>148</v>
      </c>
      <c r="Y196" s="8">
        <f t="shared" si="46"/>
        <v>5.804712898958849E-4</v>
      </c>
      <c r="Z196" s="12">
        <v>149800.35349999997</v>
      </c>
      <c r="AA196" s="12">
        <v>310</v>
      </c>
      <c r="AB196" s="13">
        <f t="shared" si="47"/>
        <v>2.0694210177548081E-3</v>
      </c>
      <c r="AC196" s="1">
        <v>151002.726</v>
      </c>
      <c r="AD196">
        <v>720</v>
      </c>
      <c r="AE196" s="8">
        <f t="shared" si="48"/>
        <v>4.7681258416487132E-3</v>
      </c>
      <c r="AF196" s="9">
        <v>1178</v>
      </c>
      <c r="AG196" s="9">
        <v>6657291</v>
      </c>
      <c r="AH196" s="40">
        <f t="shared" si="49"/>
        <v>2.1195882619192094E-3</v>
      </c>
      <c r="AI196" s="14">
        <f>IFERROR(VLOOKUP(A196,CDC_Visits_Integrated!$A$2:$D$501,2,FALSE),"NULL")</f>
        <v>14544</v>
      </c>
      <c r="AJ196" s="14">
        <f>IFERROR(VLOOKUP(A196,CDC_Visits_Integrated!$A$2:$D$501,3,FALSE),"NULL")</f>
        <v>2259</v>
      </c>
      <c r="AK196" s="14">
        <f>IFERROR(VLOOKUP(A196,CDC_Visits_Integrated!$A$2:$D$501,4,FALSE),"NULL")</f>
        <v>1341175</v>
      </c>
      <c r="AL196" s="1">
        <f t="shared" si="50"/>
        <v>593.70296591412125</v>
      </c>
      <c r="AM196" s="8">
        <f t="shared" si="51"/>
        <v>1.0844222416910545E-2</v>
      </c>
    </row>
    <row r="197" spans="1:39" x14ac:dyDescent="0.25">
      <c r="A197" t="s">
        <v>199</v>
      </c>
      <c r="B197" s="12">
        <v>363716.66799999995</v>
      </c>
      <c r="C197" s="12">
        <v>0</v>
      </c>
      <c r="D197" s="13">
        <f t="shared" si="39"/>
        <v>0</v>
      </c>
      <c r="E197" s="1">
        <v>388473.65299999993</v>
      </c>
      <c r="F197" s="1">
        <v>0</v>
      </c>
      <c r="G197" s="8">
        <f t="shared" si="40"/>
        <v>0</v>
      </c>
      <c r="H197" s="12">
        <v>474248.83999999997</v>
      </c>
      <c r="I197" s="12">
        <v>0</v>
      </c>
      <c r="J197" s="13">
        <f t="shared" si="41"/>
        <v>0</v>
      </c>
      <c r="K197" s="1">
        <v>454127.83250000002</v>
      </c>
      <c r="L197" s="1">
        <v>0</v>
      </c>
      <c r="M197" s="8">
        <f t="shared" si="42"/>
        <v>0</v>
      </c>
      <c r="N197" s="12">
        <v>423578.15149999992</v>
      </c>
      <c r="O197" s="12">
        <v>0</v>
      </c>
      <c r="P197" s="13">
        <f t="shared" si="43"/>
        <v>0</v>
      </c>
      <c r="Q197" s="1">
        <v>497099.15450000006</v>
      </c>
      <c r="R197" s="1">
        <v>0</v>
      </c>
      <c r="S197" s="8">
        <f t="shared" si="44"/>
        <v>0</v>
      </c>
      <c r="T197" s="12">
        <v>432537.13199999998</v>
      </c>
      <c r="U197" s="12">
        <v>40</v>
      </c>
      <c r="V197" s="13">
        <f t="shared" si="45"/>
        <v>9.24776095292554E-5</v>
      </c>
      <c r="W197" s="1">
        <v>266469.86249999999</v>
      </c>
      <c r="X197" s="1">
        <v>161</v>
      </c>
      <c r="Y197" s="8">
        <f t="shared" si="46"/>
        <v>6.0419590601920321E-4</v>
      </c>
      <c r="Z197" s="12">
        <v>146843.83499999996</v>
      </c>
      <c r="AA197" s="12">
        <v>337</v>
      </c>
      <c r="AB197" s="13">
        <f t="shared" si="47"/>
        <v>2.2949550452696912E-3</v>
      </c>
      <c r="AC197" s="1">
        <v>153639.87100000001</v>
      </c>
      <c r="AD197">
        <v>868</v>
      </c>
      <c r="AE197" s="8">
        <f t="shared" si="48"/>
        <v>5.6495751678937558E-3</v>
      </c>
      <c r="AF197" s="9">
        <v>1366</v>
      </c>
      <c r="AG197" s="9">
        <v>6688538</v>
      </c>
      <c r="AH197" s="40">
        <f t="shared" si="49"/>
        <v>2.4093683784618424E-3</v>
      </c>
      <c r="AI197" s="14">
        <f>IFERROR(VLOOKUP(A197,CDC_Visits_Integrated!$A$2:$D$501,2,FALSE),"NULL")</f>
        <v>12921</v>
      </c>
      <c r="AJ197" s="14">
        <f>IFERROR(VLOOKUP(A197,CDC_Visits_Integrated!$A$2:$D$501,3,FALSE),"NULL")</f>
        <v>1933</v>
      </c>
      <c r="AK197" s="14">
        <f>IFERROR(VLOOKUP(A197,CDC_Visits_Integrated!$A$2:$D$501,4,FALSE),"NULL")</f>
        <v>1147979</v>
      </c>
      <c r="AL197" s="1">
        <f t="shared" si="50"/>
        <v>593.88463528194518</v>
      </c>
      <c r="AM197" s="8">
        <f t="shared" si="51"/>
        <v>1.1255432372891838E-2</v>
      </c>
    </row>
    <row r="198" spans="1:39" x14ac:dyDescent="0.25">
      <c r="A198" t="s">
        <v>200</v>
      </c>
      <c r="B198" s="12">
        <v>363626.19200000004</v>
      </c>
      <c r="C198" s="12">
        <v>0</v>
      </c>
      <c r="D198" s="13">
        <f t="shared" si="39"/>
        <v>0</v>
      </c>
      <c r="E198" s="1">
        <v>388292.53950000001</v>
      </c>
      <c r="F198" s="1">
        <v>0</v>
      </c>
      <c r="G198" s="8">
        <f t="shared" si="40"/>
        <v>0</v>
      </c>
      <c r="H198" s="12">
        <v>476990.32349999994</v>
      </c>
      <c r="I198" s="12">
        <v>0</v>
      </c>
      <c r="J198" s="13">
        <f t="shared" si="41"/>
        <v>0</v>
      </c>
      <c r="K198" s="1">
        <v>463082.902</v>
      </c>
      <c r="L198" s="1">
        <v>0</v>
      </c>
      <c r="M198" s="8">
        <f t="shared" si="42"/>
        <v>0</v>
      </c>
      <c r="N198" s="12">
        <v>419326.46799999999</v>
      </c>
      <c r="O198" s="12">
        <v>0</v>
      </c>
      <c r="P198" s="13">
        <f t="shared" si="43"/>
        <v>0</v>
      </c>
      <c r="Q198" s="1">
        <v>492184.50699999998</v>
      </c>
      <c r="R198" s="1">
        <v>0</v>
      </c>
      <c r="S198" s="8">
        <f t="shared" si="44"/>
        <v>0</v>
      </c>
      <c r="T198" s="12">
        <v>441870.99799999996</v>
      </c>
      <c r="U198" s="12">
        <v>22</v>
      </c>
      <c r="V198" s="13">
        <f t="shared" si="45"/>
        <v>4.9788286851992041E-5</v>
      </c>
      <c r="W198" s="1">
        <v>280318.46950000001</v>
      </c>
      <c r="X198" s="1">
        <v>150</v>
      </c>
      <c r="Y198" s="8">
        <f t="shared" si="46"/>
        <v>5.3510566131283763E-4</v>
      </c>
      <c r="Z198" s="12">
        <v>150476.70199999999</v>
      </c>
      <c r="AA198" s="12">
        <v>292</v>
      </c>
      <c r="AB198" s="13">
        <f t="shared" si="47"/>
        <v>1.9404997326429975E-3</v>
      </c>
      <c r="AC198" s="1">
        <v>155000.51</v>
      </c>
      <c r="AD198">
        <v>654</v>
      </c>
      <c r="AE198" s="8">
        <f t="shared" si="48"/>
        <v>4.2193409557168549E-3</v>
      </c>
      <c r="AF198" s="9">
        <v>1096</v>
      </c>
      <c r="AG198" s="9">
        <v>6741921</v>
      </c>
      <c r="AH198" s="40">
        <f t="shared" si="49"/>
        <v>1.870959507918462E-3</v>
      </c>
      <c r="AI198" s="14">
        <f>IFERROR(VLOOKUP(A198,CDC_Visits_Integrated!$A$2:$D$501,2,FALSE),"NULL")</f>
        <v>11701</v>
      </c>
      <c r="AJ198" s="14">
        <f>IFERROR(VLOOKUP(A198,CDC_Visits_Integrated!$A$2:$D$501,3,FALSE),"NULL")</f>
        <v>1876</v>
      </c>
      <c r="AK198" s="14">
        <f>IFERROR(VLOOKUP(A198,CDC_Visits_Integrated!$A$2:$D$501,4,FALSE),"NULL")</f>
        <v>1193451</v>
      </c>
      <c r="AL198" s="1">
        <f t="shared" si="50"/>
        <v>636.16791044776119</v>
      </c>
      <c r="AM198" s="8">
        <f t="shared" si="51"/>
        <v>9.8043405217306777E-3</v>
      </c>
    </row>
    <row r="199" spans="1:39" x14ac:dyDescent="0.25">
      <c r="A199" t="s">
        <v>201</v>
      </c>
      <c r="B199" s="12">
        <v>362100</v>
      </c>
      <c r="C199" s="12">
        <v>0</v>
      </c>
      <c r="D199" s="13">
        <f t="shared" si="39"/>
        <v>0</v>
      </c>
      <c r="E199" s="1">
        <v>384037</v>
      </c>
      <c r="F199" s="1">
        <v>0</v>
      </c>
      <c r="G199" s="8">
        <f t="shared" si="40"/>
        <v>0</v>
      </c>
      <c r="H199" s="12">
        <v>474030.5</v>
      </c>
      <c r="I199" s="12">
        <v>0</v>
      </c>
      <c r="J199" s="13">
        <f t="shared" si="41"/>
        <v>0</v>
      </c>
      <c r="K199" s="1">
        <v>472621.5</v>
      </c>
      <c r="L199" s="1">
        <v>0</v>
      </c>
      <c r="M199" s="8">
        <f t="shared" si="42"/>
        <v>0</v>
      </c>
      <c r="N199" s="12">
        <v>416472.5</v>
      </c>
      <c r="O199" s="12">
        <v>0</v>
      </c>
      <c r="P199" s="13">
        <f t="shared" si="43"/>
        <v>0</v>
      </c>
      <c r="Q199" s="1">
        <v>485329.5</v>
      </c>
      <c r="R199" s="1">
        <v>0</v>
      </c>
      <c r="S199" s="8">
        <f t="shared" si="44"/>
        <v>0</v>
      </c>
      <c r="T199" s="12">
        <v>449435</v>
      </c>
      <c r="U199" s="12">
        <v>38</v>
      </c>
      <c r="V199" s="13">
        <f t="shared" si="45"/>
        <v>8.4550602423042259E-5</v>
      </c>
      <c r="W199" s="1">
        <v>293530.5</v>
      </c>
      <c r="X199" s="1">
        <v>164</v>
      </c>
      <c r="Y199" s="8">
        <f t="shared" si="46"/>
        <v>5.5871536348011536E-4</v>
      </c>
      <c r="Z199" s="12">
        <v>152118.5</v>
      </c>
      <c r="AA199" s="12">
        <v>342</v>
      </c>
      <c r="AB199" s="13">
        <f t="shared" si="47"/>
        <v>2.2482472546074277E-3</v>
      </c>
      <c r="AC199" s="1">
        <v>154794</v>
      </c>
      <c r="AD199">
        <v>791</v>
      </c>
      <c r="AE199" s="8">
        <f t="shared" si="48"/>
        <v>5.1100171841285836E-3</v>
      </c>
      <c r="AF199" s="9">
        <v>1297</v>
      </c>
      <c r="AG199" s="9">
        <v>6772044</v>
      </c>
      <c r="AH199" s="40">
        <f t="shared" si="49"/>
        <v>2.1600718136442591E-3</v>
      </c>
      <c r="AI199" s="14">
        <f>IFERROR(VLOOKUP(A199,CDC_Visits_Integrated!$A$2:$D$501,2,FALSE),"NULL")</f>
        <v>17714</v>
      </c>
      <c r="AJ199" s="14">
        <f>IFERROR(VLOOKUP(A199,CDC_Visits_Integrated!$A$2:$D$501,3,FALSE),"NULL")</f>
        <v>1925</v>
      </c>
      <c r="AK199" s="14">
        <f>IFERROR(VLOOKUP(A199,CDC_Visits_Integrated!$A$2:$D$501,4,FALSE),"NULL")</f>
        <v>1386991</v>
      </c>
      <c r="AL199" s="1">
        <f t="shared" si="50"/>
        <v>720.51480519480515</v>
      </c>
      <c r="AM199" s="8">
        <f t="shared" si="51"/>
        <v>1.2771532043106264E-2</v>
      </c>
    </row>
    <row r="200" spans="1:39" x14ac:dyDescent="0.25">
      <c r="A200" t="s">
        <v>202</v>
      </c>
      <c r="B200" s="12">
        <v>630769.59899999993</v>
      </c>
      <c r="C200" s="12">
        <v>0</v>
      </c>
      <c r="D200" s="13">
        <f t="shared" si="39"/>
        <v>0</v>
      </c>
      <c r="E200" s="1">
        <v>675627.56799999997</v>
      </c>
      <c r="F200" s="1">
        <v>0</v>
      </c>
      <c r="G200" s="8">
        <f t="shared" si="40"/>
        <v>0</v>
      </c>
      <c r="H200" s="12">
        <v>717438.86950000003</v>
      </c>
      <c r="I200" s="12">
        <v>0</v>
      </c>
      <c r="J200" s="13">
        <f t="shared" si="41"/>
        <v>0</v>
      </c>
      <c r="K200" s="1">
        <v>612933.85050000018</v>
      </c>
      <c r="L200" s="1">
        <v>0</v>
      </c>
      <c r="M200" s="8">
        <f t="shared" si="42"/>
        <v>0</v>
      </c>
      <c r="N200" s="12">
        <v>707574.48450000002</v>
      </c>
      <c r="O200" s="12">
        <v>10</v>
      </c>
      <c r="P200" s="13">
        <f t="shared" si="43"/>
        <v>1.4132787740454482E-5</v>
      </c>
      <c r="Q200" s="1">
        <v>764074.48399999994</v>
      </c>
      <c r="R200" s="1">
        <v>31</v>
      </c>
      <c r="S200" s="8">
        <f t="shared" si="44"/>
        <v>4.0571960782818134E-5</v>
      </c>
      <c r="T200" s="12">
        <v>567913.12049999996</v>
      </c>
      <c r="U200" s="12">
        <v>126</v>
      </c>
      <c r="V200" s="13">
        <f t="shared" si="45"/>
        <v>2.2186492167863202E-4</v>
      </c>
      <c r="W200" s="1">
        <v>332473.43350000004</v>
      </c>
      <c r="X200" s="1">
        <v>191</v>
      </c>
      <c r="Y200" s="8">
        <f t="shared" si="46"/>
        <v>5.7448199090469581E-4</v>
      </c>
      <c r="Z200" s="12">
        <v>222202.57700000002</v>
      </c>
      <c r="AA200" s="12">
        <v>417</v>
      </c>
      <c r="AB200" s="13">
        <f t="shared" si="47"/>
        <v>1.8766659038342295E-3</v>
      </c>
      <c r="AC200" s="1">
        <v>173978.43300000002</v>
      </c>
      <c r="AD200">
        <v>685</v>
      </c>
      <c r="AE200" s="8">
        <f t="shared" si="48"/>
        <v>3.9372696269772698E-3</v>
      </c>
      <c r="AF200" s="9">
        <v>1293</v>
      </c>
      <c r="AG200" s="9">
        <v>10008213</v>
      </c>
      <c r="AH200" s="40">
        <f t="shared" si="49"/>
        <v>1.7745036917489131E-3</v>
      </c>
      <c r="AI200" s="14" t="str">
        <f>IFERROR(VLOOKUP(A200,CDC_Visits_Integrated!$A$2:$D$501,2,FALSE),"NULL")</f>
        <v>NULL</v>
      </c>
      <c r="AJ200" s="14" t="str">
        <f>IFERROR(VLOOKUP(A200,CDC_Visits_Integrated!$A$2:$D$501,3,FALSE),"NULL")</f>
        <v>NULL</v>
      </c>
      <c r="AK200" s="14" t="str">
        <f>IFERROR(VLOOKUP(A200,CDC_Visits_Integrated!$A$2:$D$501,4,FALSE),"NULL")</f>
        <v>NULL</v>
      </c>
      <c r="AL200" s="1" t="str">
        <f t="shared" si="50"/>
        <v>NULL</v>
      </c>
      <c r="AM200" s="8" t="str">
        <f t="shared" si="51"/>
        <v>NULL</v>
      </c>
    </row>
    <row r="201" spans="1:39" x14ac:dyDescent="0.25">
      <c r="A201" t="s">
        <v>203</v>
      </c>
      <c r="B201" s="12">
        <v>614519.55900000001</v>
      </c>
      <c r="C201" s="12">
        <v>0</v>
      </c>
      <c r="D201" s="13">
        <f t="shared" si="39"/>
        <v>0</v>
      </c>
      <c r="E201" s="1">
        <v>675357.76049999997</v>
      </c>
      <c r="F201" s="1">
        <v>0</v>
      </c>
      <c r="G201" s="8">
        <f t="shared" si="40"/>
        <v>0</v>
      </c>
      <c r="H201" s="12">
        <v>711676.49249999993</v>
      </c>
      <c r="I201" s="12">
        <v>0</v>
      </c>
      <c r="J201" s="13">
        <f t="shared" si="41"/>
        <v>0</v>
      </c>
      <c r="K201" s="1">
        <v>593282.9709999999</v>
      </c>
      <c r="L201" s="1">
        <v>0</v>
      </c>
      <c r="M201" s="8">
        <f t="shared" si="42"/>
        <v>0</v>
      </c>
      <c r="N201" s="12">
        <v>677342.20199999993</v>
      </c>
      <c r="O201" s="12">
        <v>0</v>
      </c>
      <c r="P201" s="13">
        <f t="shared" si="43"/>
        <v>0</v>
      </c>
      <c r="Q201" s="1">
        <v>758176.89800000004</v>
      </c>
      <c r="R201" s="1">
        <v>0</v>
      </c>
      <c r="S201" s="8">
        <f t="shared" si="44"/>
        <v>0</v>
      </c>
      <c r="T201" s="12">
        <v>589539.59000000008</v>
      </c>
      <c r="U201" s="12">
        <v>62</v>
      </c>
      <c r="V201" s="13">
        <f t="shared" si="45"/>
        <v>1.0516681330934873E-4</v>
      </c>
      <c r="W201" s="1">
        <v>341666.50799999997</v>
      </c>
      <c r="X201" s="1">
        <v>193</v>
      </c>
      <c r="Y201" s="8">
        <f t="shared" si="46"/>
        <v>5.6487831110446456E-4</v>
      </c>
      <c r="Z201" s="12">
        <v>225930.35149999993</v>
      </c>
      <c r="AA201" s="12">
        <v>433</v>
      </c>
      <c r="AB201" s="13">
        <f t="shared" si="47"/>
        <v>1.9165198350961719E-3</v>
      </c>
      <c r="AC201" s="1">
        <v>178703.78200000001</v>
      </c>
      <c r="AD201">
        <v>643</v>
      </c>
      <c r="AE201" s="8">
        <f t="shared" si="48"/>
        <v>3.5981331385588691E-3</v>
      </c>
      <c r="AF201" s="9">
        <v>1269</v>
      </c>
      <c r="AG201" s="9">
        <v>9937232</v>
      </c>
      <c r="AH201" s="40">
        <f t="shared" si="49"/>
        <v>1.7003871220710991E-3</v>
      </c>
      <c r="AI201" s="14">
        <f>IFERROR(VLOOKUP(A201,CDC_Visits_Integrated!$A$2:$D$501,2,FALSE),"NULL")</f>
        <v>1340</v>
      </c>
      <c r="AJ201" s="14">
        <f>IFERROR(VLOOKUP(A201,CDC_Visits_Integrated!$A$2:$D$501,3,FALSE),"NULL")</f>
        <v>654</v>
      </c>
      <c r="AK201" s="14">
        <f>IFERROR(VLOOKUP(A201,CDC_Visits_Integrated!$A$2:$D$501,4,FALSE),"NULL")</f>
        <v>188121</v>
      </c>
      <c r="AL201" s="1">
        <f t="shared" si="50"/>
        <v>287.64678899082571</v>
      </c>
      <c r="AM201" s="8">
        <f t="shared" si="51"/>
        <v>7.1230750421271416E-3</v>
      </c>
    </row>
    <row r="202" spans="1:39" x14ac:dyDescent="0.25">
      <c r="A202" t="s">
        <v>204</v>
      </c>
      <c r="B202" s="12">
        <v>603142.495</v>
      </c>
      <c r="C202" s="12">
        <v>0</v>
      </c>
      <c r="D202" s="13">
        <f t="shared" si="39"/>
        <v>0</v>
      </c>
      <c r="E202" s="1">
        <v>662408.68500000006</v>
      </c>
      <c r="F202" s="1">
        <v>0</v>
      </c>
      <c r="G202" s="8">
        <f t="shared" si="40"/>
        <v>0</v>
      </c>
      <c r="H202" s="12">
        <v>706245.04299999995</v>
      </c>
      <c r="I202" s="12">
        <v>0</v>
      </c>
      <c r="J202" s="13">
        <f t="shared" si="41"/>
        <v>0</v>
      </c>
      <c r="K202" s="1">
        <v>586731.94900000002</v>
      </c>
      <c r="L202" s="1">
        <v>0</v>
      </c>
      <c r="M202" s="8">
        <f t="shared" si="42"/>
        <v>0</v>
      </c>
      <c r="N202" s="12">
        <v>654746.96900000004</v>
      </c>
      <c r="O202" s="12">
        <v>0</v>
      </c>
      <c r="P202" s="13">
        <f t="shared" si="43"/>
        <v>0</v>
      </c>
      <c r="Q202" s="1">
        <v>750752.41949999984</v>
      </c>
      <c r="R202" s="1">
        <v>12</v>
      </c>
      <c r="S202" s="8">
        <f t="shared" si="44"/>
        <v>1.598396447125936E-5</v>
      </c>
      <c r="T202" s="12">
        <v>605384.70900000003</v>
      </c>
      <c r="U202" s="12">
        <v>130</v>
      </c>
      <c r="V202" s="13">
        <f t="shared" si="45"/>
        <v>2.1473948394689301E-4</v>
      </c>
      <c r="W202" s="1">
        <v>348707.30900000012</v>
      </c>
      <c r="X202" s="1">
        <v>216</v>
      </c>
      <c r="Y202" s="8">
        <f t="shared" si="46"/>
        <v>6.1943066412754747E-4</v>
      </c>
      <c r="Z202" s="12">
        <v>223377.6385</v>
      </c>
      <c r="AA202" s="12">
        <v>439</v>
      </c>
      <c r="AB202" s="13">
        <f t="shared" si="47"/>
        <v>1.9652817665542651E-3</v>
      </c>
      <c r="AC202" s="1">
        <v>183028.43399999998</v>
      </c>
      <c r="AD202">
        <v>805</v>
      </c>
      <c r="AE202" s="8">
        <f t="shared" si="48"/>
        <v>4.3982237208017643E-3</v>
      </c>
      <c r="AF202" s="9">
        <v>1460</v>
      </c>
      <c r="AG202" s="9">
        <v>9857189</v>
      </c>
      <c r="AH202" s="40">
        <f t="shared" si="49"/>
        <v>1.9334844750066183E-3</v>
      </c>
      <c r="AI202" s="14">
        <f>IFERROR(VLOOKUP(A202,CDC_Visits_Integrated!$A$2:$D$501,2,FALSE),"NULL")</f>
        <v>6200</v>
      </c>
      <c r="AJ202" s="14">
        <f>IFERROR(VLOOKUP(A202,CDC_Visits_Integrated!$A$2:$D$501,3,FALSE),"NULL")</f>
        <v>2320</v>
      </c>
      <c r="AK202" s="14">
        <f>IFERROR(VLOOKUP(A202,CDC_Visits_Integrated!$A$2:$D$501,4,FALSE),"NULL")</f>
        <v>695410</v>
      </c>
      <c r="AL202" s="1">
        <f t="shared" si="50"/>
        <v>299.74568965517244</v>
      </c>
      <c r="AM202" s="8">
        <f t="shared" si="51"/>
        <v>8.9156037445535727E-3</v>
      </c>
    </row>
    <row r="203" spans="1:39" x14ac:dyDescent="0.25">
      <c r="A203" t="s">
        <v>205</v>
      </c>
      <c r="B203" s="12">
        <v>588603.09900000016</v>
      </c>
      <c r="C203" s="12">
        <v>0</v>
      </c>
      <c r="D203" s="13">
        <f t="shared" si="39"/>
        <v>0</v>
      </c>
      <c r="E203" s="1">
        <v>648545.62600000016</v>
      </c>
      <c r="F203" s="1">
        <v>0</v>
      </c>
      <c r="G203" s="8">
        <f t="shared" si="40"/>
        <v>0</v>
      </c>
      <c r="H203" s="12">
        <v>700441.08649999998</v>
      </c>
      <c r="I203" s="12">
        <v>0</v>
      </c>
      <c r="J203" s="13">
        <f t="shared" si="41"/>
        <v>0</v>
      </c>
      <c r="K203" s="1">
        <v>581555.7585</v>
      </c>
      <c r="L203" s="1">
        <v>0</v>
      </c>
      <c r="M203" s="8">
        <f t="shared" si="42"/>
        <v>0</v>
      </c>
      <c r="N203" s="12">
        <v>633455.40100000007</v>
      </c>
      <c r="O203" s="12">
        <v>0</v>
      </c>
      <c r="P203" s="13">
        <f t="shared" si="43"/>
        <v>0</v>
      </c>
      <c r="Q203" s="1">
        <v>738932.68200000015</v>
      </c>
      <c r="R203" s="1">
        <v>13</v>
      </c>
      <c r="S203" s="8">
        <f t="shared" si="44"/>
        <v>1.7592942248560602E-5</v>
      </c>
      <c r="T203" s="12">
        <v>618431.90700000012</v>
      </c>
      <c r="U203" s="12">
        <v>84</v>
      </c>
      <c r="V203" s="13">
        <f t="shared" si="45"/>
        <v>1.3582740322614045E-4</v>
      </c>
      <c r="W203" s="1">
        <v>359555.62599999993</v>
      </c>
      <c r="X203" s="1">
        <v>178</v>
      </c>
      <c r="Y203" s="8">
        <f t="shared" si="46"/>
        <v>4.9505552723572187E-4</v>
      </c>
      <c r="Z203" s="12">
        <v>220553.25849999994</v>
      </c>
      <c r="AA203" s="12">
        <v>435</v>
      </c>
      <c r="AB203" s="13">
        <f t="shared" si="47"/>
        <v>1.9723127327996386E-3</v>
      </c>
      <c r="AC203" s="1">
        <v>188165.75100000008</v>
      </c>
      <c r="AD203">
        <v>717</v>
      </c>
      <c r="AE203" s="8">
        <f t="shared" si="48"/>
        <v>3.8104702699058115E-3</v>
      </c>
      <c r="AF203" s="9">
        <v>1330</v>
      </c>
      <c r="AG203" s="9">
        <v>9778449</v>
      </c>
      <c r="AH203" s="40">
        <f t="shared" si="49"/>
        <v>1.7311517763884318E-3</v>
      </c>
      <c r="AI203" s="14">
        <f>IFERROR(VLOOKUP(A203,CDC_Visits_Integrated!$A$2:$D$501,2,FALSE),"NULL")</f>
        <v>6268</v>
      </c>
      <c r="AJ203" s="14">
        <f>IFERROR(VLOOKUP(A203,CDC_Visits_Integrated!$A$2:$D$501,3,FALSE),"NULL")</f>
        <v>2307</v>
      </c>
      <c r="AK203" s="14">
        <f>IFERROR(VLOOKUP(A203,CDC_Visits_Integrated!$A$2:$D$501,4,FALSE),"NULL")</f>
        <v>651156</v>
      </c>
      <c r="AL203" s="1">
        <f t="shared" si="50"/>
        <v>282.25227568270481</v>
      </c>
      <c r="AM203" s="8">
        <f t="shared" si="51"/>
        <v>9.6259575278427895E-3</v>
      </c>
    </row>
    <row r="204" spans="1:39" x14ac:dyDescent="0.25">
      <c r="A204" t="s">
        <v>206</v>
      </c>
      <c r="B204" s="12">
        <v>577017.20999999985</v>
      </c>
      <c r="C204" s="12">
        <v>0</v>
      </c>
      <c r="D204" s="13">
        <f t="shared" si="39"/>
        <v>0</v>
      </c>
      <c r="E204" s="1">
        <v>638797.58799999999</v>
      </c>
      <c r="F204" s="1">
        <v>0</v>
      </c>
      <c r="G204" s="8">
        <f t="shared" si="40"/>
        <v>0</v>
      </c>
      <c r="H204" s="12">
        <v>697563.15699999989</v>
      </c>
      <c r="I204" s="12">
        <v>0</v>
      </c>
      <c r="J204" s="13">
        <f t="shared" si="41"/>
        <v>0</v>
      </c>
      <c r="K204" s="1">
        <v>577741.17699999991</v>
      </c>
      <c r="L204" s="1">
        <v>0</v>
      </c>
      <c r="M204" s="8">
        <f t="shared" si="42"/>
        <v>0</v>
      </c>
      <c r="N204" s="12">
        <v>615833.12399999984</v>
      </c>
      <c r="O204" s="12">
        <v>0</v>
      </c>
      <c r="P204" s="13">
        <f t="shared" si="43"/>
        <v>0</v>
      </c>
      <c r="Q204" s="1">
        <v>724854.21299999987</v>
      </c>
      <c r="R204" s="1">
        <v>20</v>
      </c>
      <c r="S204" s="8">
        <f t="shared" si="44"/>
        <v>2.7591755198917501E-5</v>
      </c>
      <c r="T204" s="12">
        <v>630981.06350000005</v>
      </c>
      <c r="U204" s="12">
        <v>161</v>
      </c>
      <c r="V204" s="13">
        <f t="shared" si="45"/>
        <v>2.5515821204989296E-4</v>
      </c>
      <c r="W204" s="1">
        <v>370359.2699999999</v>
      </c>
      <c r="X204" s="1">
        <v>267</v>
      </c>
      <c r="Y204" s="8">
        <f t="shared" si="46"/>
        <v>7.2092160674147587E-4</v>
      </c>
      <c r="Z204" s="12">
        <v>215945.20849999998</v>
      </c>
      <c r="AA204" s="12">
        <v>472</v>
      </c>
      <c r="AB204" s="13">
        <f t="shared" si="47"/>
        <v>2.185739629411597E-3</v>
      </c>
      <c r="AC204" s="1">
        <v>189853.31899999996</v>
      </c>
      <c r="AD204">
        <v>847</v>
      </c>
      <c r="AE204" s="8">
        <f t="shared" si="48"/>
        <v>4.4613389139644176E-3</v>
      </c>
      <c r="AF204" s="9">
        <v>1586</v>
      </c>
      <c r="AG204" s="9">
        <v>9711943</v>
      </c>
      <c r="AH204" s="40">
        <f t="shared" si="49"/>
        <v>2.0433989133504778E-3</v>
      </c>
      <c r="AI204" s="14">
        <f>IFERROR(VLOOKUP(A204,CDC_Visits_Integrated!$A$2:$D$501,2,FALSE),"NULL")</f>
        <v>13293</v>
      </c>
      <c r="AJ204" s="14">
        <f>IFERROR(VLOOKUP(A204,CDC_Visits_Integrated!$A$2:$D$501,3,FALSE),"NULL")</f>
        <v>2309</v>
      </c>
      <c r="AK204" s="14">
        <f>IFERROR(VLOOKUP(A204,CDC_Visits_Integrated!$A$2:$D$501,4,FALSE),"NULL")</f>
        <v>663548</v>
      </c>
      <c r="AL204" s="1">
        <f t="shared" si="50"/>
        <v>287.37462104807275</v>
      </c>
      <c r="AM204" s="8">
        <f t="shared" si="51"/>
        <v>2.0033215381554913E-2</v>
      </c>
    </row>
    <row r="205" spans="1:39" x14ac:dyDescent="0.25">
      <c r="A205" t="s">
        <v>207</v>
      </c>
      <c r="B205" s="12">
        <v>574297.74999999988</v>
      </c>
      <c r="C205" s="12">
        <v>0</v>
      </c>
      <c r="D205" s="13">
        <f t="shared" si="39"/>
        <v>0</v>
      </c>
      <c r="E205" s="1">
        <v>632946.40750000009</v>
      </c>
      <c r="F205" s="1">
        <v>0</v>
      </c>
      <c r="G205" s="8">
        <f t="shared" si="40"/>
        <v>0</v>
      </c>
      <c r="H205" s="12">
        <v>696559.03899999999</v>
      </c>
      <c r="I205" s="12">
        <v>0</v>
      </c>
      <c r="J205" s="13">
        <f t="shared" si="41"/>
        <v>0</v>
      </c>
      <c r="K205" s="1">
        <v>583290.8075</v>
      </c>
      <c r="L205" s="1">
        <v>0</v>
      </c>
      <c r="M205" s="8">
        <f t="shared" si="42"/>
        <v>0</v>
      </c>
      <c r="N205" s="12">
        <v>606408.91600000008</v>
      </c>
      <c r="O205" s="12">
        <v>11</v>
      </c>
      <c r="P205" s="13">
        <f t="shared" si="43"/>
        <v>1.8139574979468141E-5</v>
      </c>
      <c r="Q205" s="1">
        <v>715986.598</v>
      </c>
      <c r="R205" s="1">
        <v>42</v>
      </c>
      <c r="S205" s="8">
        <f t="shared" si="44"/>
        <v>5.8660315873677845E-5</v>
      </c>
      <c r="T205" s="12">
        <v>648830.30149999994</v>
      </c>
      <c r="U205" s="12">
        <v>120</v>
      </c>
      <c r="V205" s="13">
        <f t="shared" si="45"/>
        <v>1.8494820559794711E-4</v>
      </c>
      <c r="W205" s="1">
        <v>388663.91600000003</v>
      </c>
      <c r="X205" s="1">
        <v>267</v>
      </c>
      <c r="Y205" s="8">
        <f t="shared" si="46"/>
        <v>6.869688412237373E-4</v>
      </c>
      <c r="Z205" s="12">
        <v>218600.10700000005</v>
      </c>
      <c r="AA205" s="12">
        <v>457</v>
      </c>
      <c r="AB205" s="13">
        <f t="shared" si="47"/>
        <v>2.0905753719507553E-3</v>
      </c>
      <c r="AC205" s="1">
        <v>196495.41899999999</v>
      </c>
      <c r="AD205">
        <v>829</v>
      </c>
      <c r="AE205" s="8">
        <f t="shared" si="48"/>
        <v>4.2189278723083106E-3</v>
      </c>
      <c r="AF205" s="9">
        <v>1553</v>
      </c>
      <c r="AG205" s="9">
        <v>9750020</v>
      </c>
      <c r="AH205" s="40">
        <f t="shared" si="49"/>
        <v>1.9321701479931106E-3</v>
      </c>
      <c r="AI205" s="14">
        <f>IFERROR(VLOOKUP(A205,CDC_Visits_Integrated!$A$2:$D$501,2,FALSE),"NULL")</f>
        <v>9844</v>
      </c>
      <c r="AJ205" s="14">
        <f>IFERROR(VLOOKUP(A205,CDC_Visits_Integrated!$A$2:$D$501,3,FALSE),"NULL")</f>
        <v>2159</v>
      </c>
      <c r="AK205" s="14">
        <f>IFERROR(VLOOKUP(A205,CDC_Visits_Integrated!$A$2:$D$501,4,FALSE),"NULL")</f>
        <v>688508</v>
      </c>
      <c r="AL205" s="1">
        <f t="shared" si="50"/>
        <v>318.90134321445112</v>
      </c>
      <c r="AM205" s="8">
        <f t="shared" si="51"/>
        <v>1.4297582598895003E-2</v>
      </c>
    </row>
    <row r="206" spans="1:39" x14ac:dyDescent="0.25">
      <c r="A206" t="s">
        <v>208</v>
      </c>
      <c r="B206" s="12">
        <v>562749.53699999989</v>
      </c>
      <c r="C206" s="12">
        <v>0</v>
      </c>
      <c r="D206" s="13">
        <f t="shared" si="39"/>
        <v>0</v>
      </c>
      <c r="E206" s="1">
        <v>618206.57250000001</v>
      </c>
      <c r="F206" s="1">
        <v>0</v>
      </c>
      <c r="G206" s="8">
        <f t="shared" si="40"/>
        <v>0</v>
      </c>
      <c r="H206" s="12">
        <v>692102.03799999994</v>
      </c>
      <c r="I206" s="12">
        <v>0</v>
      </c>
      <c r="J206" s="13">
        <f t="shared" si="41"/>
        <v>0</v>
      </c>
      <c r="K206" s="1">
        <v>582376.32949999999</v>
      </c>
      <c r="L206" s="1">
        <v>0</v>
      </c>
      <c r="M206" s="8">
        <f t="shared" si="42"/>
        <v>0</v>
      </c>
      <c r="N206" s="12">
        <v>589952.64350000001</v>
      </c>
      <c r="O206" s="12">
        <v>0</v>
      </c>
      <c r="P206" s="13">
        <f t="shared" si="43"/>
        <v>0</v>
      </c>
      <c r="Q206" s="1">
        <v>693350.04800000007</v>
      </c>
      <c r="R206" s="1">
        <v>34</v>
      </c>
      <c r="S206" s="8">
        <f t="shared" si="44"/>
        <v>4.903727936281905E-5</v>
      </c>
      <c r="T206" s="12">
        <v>650695.26600000006</v>
      </c>
      <c r="U206" s="12">
        <v>135</v>
      </c>
      <c r="V206" s="13">
        <f t="shared" si="45"/>
        <v>2.074703890653478E-4</v>
      </c>
      <c r="W206" s="1">
        <v>398166.42949999997</v>
      </c>
      <c r="X206" s="1">
        <v>269</v>
      </c>
      <c r="Y206" s="8">
        <f t="shared" si="46"/>
        <v>6.7559688630153595E-4</v>
      </c>
      <c r="Z206" s="12">
        <v>216361.88449999999</v>
      </c>
      <c r="AA206" s="12">
        <v>438</v>
      </c>
      <c r="AB206" s="13">
        <f t="shared" si="47"/>
        <v>2.0243861390475178E-3</v>
      </c>
      <c r="AC206" s="1">
        <v>195686.24100000004</v>
      </c>
      <c r="AD206">
        <v>900</v>
      </c>
      <c r="AE206" s="8">
        <f t="shared" si="48"/>
        <v>4.5991991843718832E-3</v>
      </c>
      <c r="AF206" s="9">
        <v>1607</v>
      </c>
      <c r="AG206" s="9">
        <v>9637574</v>
      </c>
      <c r="AH206" s="40">
        <f t="shared" si="49"/>
        <v>1.9834252422187108E-3</v>
      </c>
      <c r="AI206" s="14">
        <f>IFERROR(VLOOKUP(A206,CDC_Visits_Integrated!$A$2:$D$501,2,FALSE),"NULL")</f>
        <v>6238</v>
      </c>
      <c r="AJ206" s="14">
        <f>IFERROR(VLOOKUP(A206,CDC_Visits_Integrated!$A$2:$D$501,3,FALSE),"NULL")</f>
        <v>2681</v>
      </c>
      <c r="AK206" s="14">
        <f>IFERROR(VLOOKUP(A206,CDC_Visits_Integrated!$A$2:$D$501,4,FALSE),"NULL")</f>
        <v>863972</v>
      </c>
      <c r="AL206" s="1">
        <f t="shared" si="50"/>
        <v>322.25736665423352</v>
      </c>
      <c r="AM206" s="8">
        <f t="shared" si="51"/>
        <v>7.2201413934710849E-3</v>
      </c>
    </row>
    <row r="207" spans="1:39" x14ac:dyDescent="0.25">
      <c r="A207" t="s">
        <v>209</v>
      </c>
      <c r="B207" s="12">
        <v>560201.51199999999</v>
      </c>
      <c r="C207" s="12">
        <v>0</v>
      </c>
      <c r="D207" s="13">
        <f t="shared" si="39"/>
        <v>0</v>
      </c>
      <c r="E207" s="1">
        <v>609517.86599999992</v>
      </c>
      <c r="F207" s="1">
        <v>0</v>
      </c>
      <c r="G207" s="8">
        <f t="shared" si="40"/>
        <v>0</v>
      </c>
      <c r="H207" s="12">
        <v>690263.93599999999</v>
      </c>
      <c r="I207" s="12">
        <v>0</v>
      </c>
      <c r="J207" s="13">
        <f t="shared" si="41"/>
        <v>0</v>
      </c>
      <c r="K207" s="1">
        <v>591379.04850000003</v>
      </c>
      <c r="L207" s="1">
        <v>0</v>
      </c>
      <c r="M207" s="8">
        <f t="shared" si="42"/>
        <v>0</v>
      </c>
      <c r="N207" s="12">
        <v>580986.36099999992</v>
      </c>
      <c r="O207" s="12">
        <v>0</v>
      </c>
      <c r="P207" s="13">
        <f t="shared" si="43"/>
        <v>0</v>
      </c>
      <c r="Q207" s="1">
        <v>677700.52399999998</v>
      </c>
      <c r="R207" s="1">
        <v>26</v>
      </c>
      <c r="S207" s="8">
        <f t="shared" si="44"/>
        <v>3.8365028621403278E-5</v>
      </c>
      <c r="T207" s="12">
        <v>654961.37199999997</v>
      </c>
      <c r="U207" s="12">
        <v>134</v>
      </c>
      <c r="V207" s="13">
        <f t="shared" si="45"/>
        <v>2.0459221830260854E-4</v>
      </c>
      <c r="W207" s="1">
        <v>413948.19700000004</v>
      </c>
      <c r="X207" s="1">
        <v>272</v>
      </c>
      <c r="Y207" s="8">
        <f t="shared" si="46"/>
        <v>6.5708705091907906E-4</v>
      </c>
      <c r="Z207" s="12">
        <v>214956.62849999999</v>
      </c>
      <c r="AA207" s="12">
        <v>442</v>
      </c>
      <c r="AB207" s="13">
        <f t="shared" si="47"/>
        <v>2.0562287522108212E-3</v>
      </c>
      <c r="AC207" s="1">
        <v>197501.09499999997</v>
      </c>
      <c r="AD207">
        <v>640</v>
      </c>
      <c r="AE207" s="8">
        <f t="shared" si="48"/>
        <v>3.2404883628619889E-3</v>
      </c>
      <c r="AF207" s="9">
        <v>1354</v>
      </c>
      <c r="AG207" s="9">
        <v>9624709</v>
      </c>
      <c r="AH207" s="40">
        <f t="shared" si="49"/>
        <v>1.6384200141993054E-3</v>
      </c>
      <c r="AI207" s="14">
        <f>IFERROR(VLOOKUP(A207,CDC_Visits_Integrated!$A$2:$D$501,2,FALSE),"NULL")</f>
        <v>12749</v>
      </c>
      <c r="AJ207" s="14">
        <f>IFERROR(VLOOKUP(A207,CDC_Visits_Integrated!$A$2:$D$501,3,FALSE),"NULL")</f>
        <v>3526</v>
      </c>
      <c r="AK207" s="14">
        <f>IFERROR(VLOOKUP(A207,CDC_Visits_Integrated!$A$2:$D$501,4,FALSE),"NULL")</f>
        <v>1088281</v>
      </c>
      <c r="AL207" s="1">
        <f t="shared" si="50"/>
        <v>308.64463981849121</v>
      </c>
      <c r="AM207" s="8">
        <f t="shared" si="51"/>
        <v>1.1714805275475727E-2</v>
      </c>
    </row>
    <row r="208" spans="1:39" x14ac:dyDescent="0.25">
      <c r="A208" t="s">
        <v>210</v>
      </c>
      <c r="B208" s="12">
        <v>554329</v>
      </c>
      <c r="C208" s="12">
        <v>0</v>
      </c>
      <c r="D208" s="13">
        <f t="shared" si="39"/>
        <v>0</v>
      </c>
      <c r="E208" s="1">
        <v>597021</v>
      </c>
      <c r="F208" s="1">
        <v>0</v>
      </c>
      <c r="G208" s="8">
        <f t="shared" si="40"/>
        <v>0</v>
      </c>
      <c r="H208" s="12">
        <v>674637.5</v>
      </c>
      <c r="I208" s="12">
        <v>0</v>
      </c>
      <c r="J208" s="13">
        <f t="shared" si="41"/>
        <v>0</v>
      </c>
      <c r="K208" s="1">
        <v>590864.5</v>
      </c>
      <c r="L208" s="1">
        <v>0</v>
      </c>
      <c r="M208" s="8">
        <f t="shared" si="42"/>
        <v>0</v>
      </c>
      <c r="N208" s="12">
        <v>569172.5</v>
      </c>
      <c r="O208" s="12">
        <v>0</v>
      </c>
      <c r="P208" s="13">
        <f t="shared" si="43"/>
        <v>0</v>
      </c>
      <c r="Q208" s="1">
        <v>659036.5</v>
      </c>
      <c r="R208" s="1">
        <v>10</v>
      </c>
      <c r="S208" s="8">
        <f t="shared" si="44"/>
        <v>1.517366640542671E-5</v>
      </c>
      <c r="T208" s="12">
        <v>658573.5</v>
      </c>
      <c r="U208" s="12">
        <v>162</v>
      </c>
      <c r="V208" s="13">
        <f t="shared" si="45"/>
        <v>2.4598621110627744E-4</v>
      </c>
      <c r="W208" s="1">
        <v>432091</v>
      </c>
      <c r="X208" s="1">
        <v>270</v>
      </c>
      <c r="Y208" s="8">
        <f t="shared" si="46"/>
        <v>6.248683726344682E-4</v>
      </c>
      <c r="Z208" s="12">
        <v>218228</v>
      </c>
      <c r="AA208" s="12">
        <v>441</v>
      </c>
      <c r="AB208" s="13">
        <f t="shared" si="47"/>
        <v>2.0208222592884508E-3</v>
      </c>
      <c r="AC208" s="1">
        <v>197450</v>
      </c>
      <c r="AD208">
        <v>784</v>
      </c>
      <c r="AE208" s="8">
        <f t="shared" si="48"/>
        <v>3.9706254748037477E-3</v>
      </c>
      <c r="AF208" s="9">
        <v>1495</v>
      </c>
      <c r="AG208" s="9">
        <v>9551028</v>
      </c>
      <c r="AH208" s="40">
        <f t="shared" si="49"/>
        <v>1.7634520724395444E-3</v>
      </c>
      <c r="AI208" s="14">
        <f>IFERROR(VLOOKUP(A208,CDC_Visits_Integrated!$A$2:$D$501,2,FALSE),"NULL")</f>
        <v>19608</v>
      </c>
      <c r="AJ208" s="14">
        <f>IFERROR(VLOOKUP(A208,CDC_Visits_Integrated!$A$2:$D$501,3,FALSE),"NULL")</f>
        <v>3711</v>
      </c>
      <c r="AK208" s="14">
        <f>IFERROR(VLOOKUP(A208,CDC_Visits_Integrated!$A$2:$D$501,4,FALSE),"NULL")</f>
        <v>1113070</v>
      </c>
      <c r="AL208" s="1">
        <f t="shared" si="50"/>
        <v>299.93802209646998</v>
      </c>
      <c r="AM208" s="8">
        <f t="shared" si="51"/>
        <v>1.7616142740348766E-2</v>
      </c>
    </row>
    <row r="209" spans="1:39" x14ac:dyDescent="0.25">
      <c r="A209" t="s">
        <v>211</v>
      </c>
      <c r="B209" s="12">
        <v>354883.35799999977</v>
      </c>
      <c r="C209" s="12">
        <v>0</v>
      </c>
      <c r="D209" s="13">
        <f t="shared" si="39"/>
        <v>0</v>
      </c>
      <c r="E209" s="1">
        <v>340705.136</v>
      </c>
      <c r="F209" s="1">
        <v>0</v>
      </c>
      <c r="G209" s="8">
        <f t="shared" si="40"/>
        <v>0</v>
      </c>
      <c r="H209" s="12">
        <v>371650.53149999998</v>
      </c>
      <c r="I209" s="12">
        <v>0</v>
      </c>
      <c r="J209" s="13">
        <f t="shared" si="41"/>
        <v>0</v>
      </c>
      <c r="K209" s="1">
        <v>336885.05800000008</v>
      </c>
      <c r="L209" s="1">
        <v>0</v>
      </c>
      <c r="M209" s="8">
        <f t="shared" si="42"/>
        <v>0</v>
      </c>
      <c r="N209" s="12">
        <v>365676.85799999989</v>
      </c>
      <c r="O209" s="12">
        <v>0</v>
      </c>
      <c r="P209" s="13">
        <f t="shared" si="43"/>
        <v>0</v>
      </c>
      <c r="Q209" s="1">
        <v>395949.73550000001</v>
      </c>
      <c r="R209" s="1">
        <v>11</v>
      </c>
      <c r="S209" s="8">
        <f t="shared" si="44"/>
        <v>2.7781304074137967E-5</v>
      </c>
      <c r="T209" s="12">
        <v>277339.76949999994</v>
      </c>
      <c r="U209" s="12">
        <v>0</v>
      </c>
      <c r="V209" s="13">
        <f t="shared" si="45"/>
        <v>0</v>
      </c>
      <c r="W209" s="1">
        <v>160696.52350000001</v>
      </c>
      <c r="X209" s="1">
        <v>0</v>
      </c>
      <c r="Y209" s="8">
        <f t="shared" si="46"/>
        <v>0</v>
      </c>
      <c r="Z209" s="12">
        <v>109851.1385</v>
      </c>
      <c r="AA209" s="12">
        <v>91</v>
      </c>
      <c r="AB209" s="13">
        <f t="shared" si="47"/>
        <v>8.2839378128065559E-4</v>
      </c>
      <c r="AC209" s="1">
        <v>98819.255999999965</v>
      </c>
      <c r="AD209">
        <v>348</v>
      </c>
      <c r="AE209" s="8">
        <f t="shared" si="48"/>
        <v>3.5215808546463874E-3</v>
      </c>
      <c r="AF209" s="9">
        <v>439</v>
      </c>
      <c r="AG209" s="9">
        <v>5168946</v>
      </c>
      <c r="AH209" s="40">
        <f t="shared" si="49"/>
        <v>1.188520082894917E-3</v>
      </c>
      <c r="AI209" s="14" t="str">
        <f>IFERROR(VLOOKUP(A209,CDC_Visits_Integrated!$A$2:$D$501,2,FALSE),"NULL")</f>
        <v>NULL</v>
      </c>
      <c r="AJ209" s="14" t="str">
        <f>IFERROR(VLOOKUP(A209,CDC_Visits_Integrated!$A$2:$D$501,3,FALSE),"NULL")</f>
        <v>NULL</v>
      </c>
      <c r="AK209" s="14" t="str">
        <f>IFERROR(VLOOKUP(A209,CDC_Visits_Integrated!$A$2:$D$501,4,FALSE),"NULL")</f>
        <v>NULL</v>
      </c>
      <c r="AL209" s="1" t="str">
        <f t="shared" si="50"/>
        <v>NULL</v>
      </c>
      <c r="AM209" s="8" t="str">
        <f t="shared" si="51"/>
        <v>NULL</v>
      </c>
    </row>
    <row r="210" spans="1:39" x14ac:dyDescent="0.25">
      <c r="A210" t="s">
        <v>212</v>
      </c>
      <c r="B210" s="12">
        <v>352390.09799999988</v>
      </c>
      <c r="C210" s="12">
        <v>0</v>
      </c>
      <c r="D210" s="13">
        <f t="shared" si="39"/>
        <v>0</v>
      </c>
      <c r="E210" s="1">
        <v>350728.50949999993</v>
      </c>
      <c r="F210" s="1">
        <v>0</v>
      </c>
      <c r="G210" s="8">
        <f t="shared" si="40"/>
        <v>0</v>
      </c>
      <c r="H210" s="12">
        <v>366533.69900000002</v>
      </c>
      <c r="I210" s="12">
        <v>0</v>
      </c>
      <c r="J210" s="13">
        <f t="shared" si="41"/>
        <v>0</v>
      </c>
      <c r="K210" s="1">
        <v>346316.64450000005</v>
      </c>
      <c r="L210" s="1">
        <v>0</v>
      </c>
      <c r="M210" s="8">
        <f t="shared" si="42"/>
        <v>0</v>
      </c>
      <c r="N210" s="12">
        <v>356914.96249999991</v>
      </c>
      <c r="O210" s="12">
        <v>0</v>
      </c>
      <c r="P210" s="13">
        <f t="shared" si="43"/>
        <v>0</v>
      </c>
      <c r="Q210" s="1">
        <v>399279.45600000001</v>
      </c>
      <c r="R210" s="1">
        <v>0</v>
      </c>
      <c r="S210" s="8">
        <f t="shared" si="44"/>
        <v>0</v>
      </c>
      <c r="T210" s="12">
        <v>291766.35649999988</v>
      </c>
      <c r="U210" s="12">
        <v>0</v>
      </c>
      <c r="V210" s="13">
        <f t="shared" si="45"/>
        <v>0</v>
      </c>
      <c r="W210" s="1">
        <v>165709.674</v>
      </c>
      <c r="X210" s="1">
        <v>0</v>
      </c>
      <c r="Y210" s="8">
        <f t="shared" si="46"/>
        <v>0</v>
      </c>
      <c r="Z210" s="12">
        <v>111630.79850000002</v>
      </c>
      <c r="AA210" s="12">
        <v>84</v>
      </c>
      <c r="AB210" s="13">
        <f t="shared" si="47"/>
        <v>7.5248050832494933E-4</v>
      </c>
      <c r="AC210" s="1">
        <v>98524.028999999966</v>
      </c>
      <c r="AD210">
        <v>355</v>
      </c>
      <c r="AE210" s="8">
        <f t="shared" si="48"/>
        <v>3.6031819202196869E-3</v>
      </c>
      <c r="AF210" s="9">
        <v>439</v>
      </c>
      <c r="AG210" s="9">
        <v>5228413</v>
      </c>
      <c r="AH210" s="40">
        <f t="shared" si="49"/>
        <v>1.1679740923871205E-3</v>
      </c>
      <c r="AI210" s="14">
        <f>IFERROR(VLOOKUP(A210,CDC_Visits_Integrated!$A$2:$D$501,2,FALSE),"NULL")</f>
        <v>554</v>
      </c>
      <c r="AJ210" s="14">
        <f>IFERROR(VLOOKUP(A210,CDC_Visits_Integrated!$A$2:$D$501,3,FALSE),"NULL")</f>
        <v>220</v>
      </c>
      <c r="AK210" s="14">
        <f>IFERROR(VLOOKUP(A210,CDC_Visits_Integrated!$A$2:$D$501,4,FALSE),"NULL")</f>
        <v>72521</v>
      </c>
      <c r="AL210" s="1">
        <f t="shared" si="50"/>
        <v>329.64090909090908</v>
      </c>
      <c r="AM210" s="8">
        <f t="shared" si="51"/>
        <v>7.6391665862301956E-3</v>
      </c>
    </row>
    <row r="211" spans="1:39" x14ac:dyDescent="0.25">
      <c r="A211" t="s">
        <v>213</v>
      </c>
      <c r="B211" s="12">
        <v>339163.89199999993</v>
      </c>
      <c r="C211" s="12">
        <v>0</v>
      </c>
      <c r="D211" s="13">
        <f t="shared" si="39"/>
        <v>0</v>
      </c>
      <c r="E211" s="1">
        <v>338502.45149999991</v>
      </c>
      <c r="F211" s="1">
        <v>0</v>
      </c>
      <c r="G211" s="8">
        <f t="shared" si="40"/>
        <v>0</v>
      </c>
      <c r="H211" s="12">
        <v>351143.60349999991</v>
      </c>
      <c r="I211" s="12">
        <v>0</v>
      </c>
      <c r="J211" s="13">
        <f t="shared" si="41"/>
        <v>0</v>
      </c>
      <c r="K211" s="1">
        <v>339881.50549999997</v>
      </c>
      <c r="L211" s="1">
        <v>0</v>
      </c>
      <c r="M211" s="8">
        <f t="shared" si="42"/>
        <v>0</v>
      </c>
      <c r="N211" s="12">
        <v>336822.77400000009</v>
      </c>
      <c r="O211" s="12">
        <v>0</v>
      </c>
      <c r="P211" s="13">
        <f t="shared" si="43"/>
        <v>0</v>
      </c>
      <c r="Q211" s="1">
        <v>385116.93900000007</v>
      </c>
      <c r="R211" s="1">
        <v>0</v>
      </c>
      <c r="S211" s="8">
        <f t="shared" si="44"/>
        <v>0</v>
      </c>
      <c r="T211" s="12">
        <v>290137.36650000006</v>
      </c>
      <c r="U211" s="12">
        <v>0</v>
      </c>
      <c r="V211" s="13">
        <f t="shared" si="45"/>
        <v>0</v>
      </c>
      <c r="W211" s="1">
        <v>161954.88800000004</v>
      </c>
      <c r="X211" s="1">
        <v>0</v>
      </c>
      <c r="Y211" s="8">
        <f t="shared" si="46"/>
        <v>0</v>
      </c>
      <c r="Z211" s="12">
        <v>104984.52500000002</v>
      </c>
      <c r="AA211" s="12">
        <v>107</v>
      </c>
      <c r="AB211" s="13">
        <f t="shared" si="47"/>
        <v>1.0191978293943795E-3</v>
      </c>
      <c r="AC211" s="1">
        <v>95140.465000000011</v>
      </c>
      <c r="AD211">
        <v>394</v>
      </c>
      <c r="AE211" s="8">
        <f t="shared" si="48"/>
        <v>4.1412452629908834E-3</v>
      </c>
      <c r="AF211" s="9">
        <v>501</v>
      </c>
      <c r="AG211" s="9">
        <v>5049930</v>
      </c>
      <c r="AH211" s="40">
        <f t="shared" si="49"/>
        <v>1.3836725828768642E-3</v>
      </c>
      <c r="AI211" s="14">
        <f>IFERROR(VLOOKUP(A211,CDC_Visits_Integrated!$A$2:$D$501,2,FALSE),"NULL")</f>
        <v>3076</v>
      </c>
      <c r="AJ211" s="14">
        <f>IFERROR(VLOOKUP(A211,CDC_Visits_Integrated!$A$2:$D$501,3,FALSE),"NULL")</f>
        <v>605</v>
      </c>
      <c r="AK211" s="14">
        <f>IFERROR(VLOOKUP(A211,CDC_Visits_Integrated!$A$2:$D$501,4,FALSE),"NULL")</f>
        <v>208509</v>
      </c>
      <c r="AL211" s="1">
        <f t="shared" si="50"/>
        <v>344.6429752066116</v>
      </c>
      <c r="AM211" s="8">
        <f t="shared" si="51"/>
        <v>1.4752360809365542E-2</v>
      </c>
    </row>
    <row r="212" spans="1:39" x14ac:dyDescent="0.25">
      <c r="A212" t="s">
        <v>214</v>
      </c>
      <c r="B212" s="12">
        <v>335678.71800000005</v>
      </c>
      <c r="C212" s="12">
        <v>0</v>
      </c>
      <c r="D212" s="13">
        <f t="shared" si="39"/>
        <v>0</v>
      </c>
      <c r="E212" s="1">
        <v>336211.87450000003</v>
      </c>
      <c r="F212" s="1">
        <v>0</v>
      </c>
      <c r="G212" s="8">
        <f t="shared" si="40"/>
        <v>0</v>
      </c>
      <c r="H212" s="12">
        <v>347771.255</v>
      </c>
      <c r="I212" s="12">
        <v>0</v>
      </c>
      <c r="J212" s="13">
        <f t="shared" si="41"/>
        <v>0</v>
      </c>
      <c r="K212" s="1">
        <v>343688.93849999993</v>
      </c>
      <c r="L212" s="1">
        <v>0</v>
      </c>
      <c r="M212" s="8">
        <f t="shared" si="42"/>
        <v>0</v>
      </c>
      <c r="N212" s="12">
        <v>327448.58799999999</v>
      </c>
      <c r="O212" s="12">
        <v>0</v>
      </c>
      <c r="P212" s="13">
        <f t="shared" si="43"/>
        <v>0</v>
      </c>
      <c r="Q212" s="1">
        <v>379181.59249999997</v>
      </c>
      <c r="R212" s="1">
        <v>0</v>
      </c>
      <c r="S212" s="8">
        <f t="shared" si="44"/>
        <v>0</v>
      </c>
      <c r="T212" s="12">
        <v>296728.12300000002</v>
      </c>
      <c r="U212" s="12">
        <v>0</v>
      </c>
      <c r="V212" s="13">
        <f t="shared" si="45"/>
        <v>0</v>
      </c>
      <c r="W212" s="1">
        <v>166015.41200000001</v>
      </c>
      <c r="X212" s="1">
        <v>20</v>
      </c>
      <c r="Y212" s="8">
        <f t="shared" si="46"/>
        <v>1.2047074280067442E-4</v>
      </c>
      <c r="Z212" s="12">
        <v>103002.40700000001</v>
      </c>
      <c r="AA212" s="12">
        <v>131</v>
      </c>
      <c r="AB212" s="13">
        <f t="shared" si="47"/>
        <v>1.2718149392372936E-3</v>
      </c>
      <c r="AC212" s="1">
        <v>94985.637999999948</v>
      </c>
      <c r="AD212">
        <v>366</v>
      </c>
      <c r="AE212" s="8">
        <f t="shared" si="48"/>
        <v>3.8532141037995681E-3</v>
      </c>
      <c r="AF212" s="9">
        <v>517</v>
      </c>
      <c r="AG212" s="9">
        <v>5032187</v>
      </c>
      <c r="AH212" s="40">
        <f t="shared" si="49"/>
        <v>1.4203161812279164E-3</v>
      </c>
      <c r="AI212" s="14">
        <f>IFERROR(VLOOKUP(A212,CDC_Visits_Integrated!$A$2:$D$501,2,FALSE),"NULL")</f>
        <v>2625</v>
      </c>
      <c r="AJ212" s="14">
        <f>IFERROR(VLOOKUP(A212,CDC_Visits_Integrated!$A$2:$D$501,3,FALSE),"NULL")</f>
        <v>672</v>
      </c>
      <c r="AK212" s="14">
        <f>IFERROR(VLOOKUP(A212,CDC_Visits_Integrated!$A$2:$D$501,4,FALSE),"NULL")</f>
        <v>212972</v>
      </c>
      <c r="AL212" s="1">
        <f t="shared" si="50"/>
        <v>316.92261904761904</v>
      </c>
      <c r="AM212" s="8">
        <f t="shared" si="51"/>
        <v>1.23255639238961E-2</v>
      </c>
    </row>
    <row r="213" spans="1:39" x14ac:dyDescent="0.25">
      <c r="A213" t="s">
        <v>215</v>
      </c>
      <c r="B213" s="12">
        <v>336961.84200000012</v>
      </c>
      <c r="C213" s="12">
        <v>0</v>
      </c>
      <c r="D213" s="13">
        <f t="shared" si="39"/>
        <v>0</v>
      </c>
      <c r="E213" s="1">
        <v>340214.7365</v>
      </c>
      <c r="F213" s="1">
        <v>0</v>
      </c>
      <c r="G213" s="8">
        <f t="shared" si="40"/>
        <v>0</v>
      </c>
      <c r="H213" s="12">
        <v>349459.52549999999</v>
      </c>
      <c r="I213" s="12">
        <v>0</v>
      </c>
      <c r="J213" s="13">
        <f t="shared" si="41"/>
        <v>0</v>
      </c>
      <c r="K213" s="1">
        <v>349868.93199999997</v>
      </c>
      <c r="L213" s="1">
        <v>0</v>
      </c>
      <c r="M213" s="8">
        <f t="shared" si="42"/>
        <v>0</v>
      </c>
      <c r="N213" s="12">
        <v>324893.9929999999</v>
      </c>
      <c r="O213" s="12">
        <v>0</v>
      </c>
      <c r="P213" s="13">
        <f t="shared" si="43"/>
        <v>0</v>
      </c>
      <c r="Q213" s="1">
        <v>380691.21300000011</v>
      </c>
      <c r="R213" s="1">
        <v>0</v>
      </c>
      <c r="S213" s="8">
        <f t="shared" si="44"/>
        <v>0</v>
      </c>
      <c r="T213" s="12">
        <v>320629.69099999999</v>
      </c>
      <c r="U213" s="12">
        <v>0</v>
      </c>
      <c r="V213" s="13">
        <f t="shared" si="45"/>
        <v>0</v>
      </c>
      <c r="W213" s="1">
        <v>191044.07900000006</v>
      </c>
      <c r="X213" s="1">
        <v>28</v>
      </c>
      <c r="Y213" s="8">
        <f t="shared" si="46"/>
        <v>1.4656303480622393E-4</v>
      </c>
      <c r="Z213" s="12">
        <v>117411.466</v>
      </c>
      <c r="AA213" s="12">
        <v>119</v>
      </c>
      <c r="AB213" s="13">
        <f t="shared" si="47"/>
        <v>1.0135296326169712E-3</v>
      </c>
      <c r="AC213" s="1">
        <v>107269.71299999999</v>
      </c>
      <c r="AD213">
        <v>420</v>
      </c>
      <c r="AE213" s="8">
        <f t="shared" si="48"/>
        <v>3.9153642557056157E-3</v>
      </c>
      <c r="AF213" s="9">
        <v>567</v>
      </c>
      <c r="AG213" s="9">
        <v>5190792</v>
      </c>
      <c r="AH213" s="40">
        <f t="shared" si="49"/>
        <v>1.363881527737244E-3</v>
      </c>
      <c r="AI213" s="14">
        <f>IFERROR(VLOOKUP(A213,CDC_Visits_Integrated!$A$2:$D$501,2,FALSE),"NULL")</f>
        <v>2697</v>
      </c>
      <c r="AJ213" s="14">
        <f>IFERROR(VLOOKUP(A213,CDC_Visits_Integrated!$A$2:$D$501,3,FALSE),"NULL")</f>
        <v>652</v>
      </c>
      <c r="AK213" s="14">
        <f>IFERROR(VLOOKUP(A213,CDC_Visits_Integrated!$A$2:$D$501,4,FALSE),"NULL")</f>
        <v>216501</v>
      </c>
      <c r="AL213" s="1">
        <f t="shared" si="50"/>
        <v>332.05674846625766</v>
      </c>
      <c r="AM213" s="8">
        <f t="shared" si="51"/>
        <v>1.2457217287679965E-2</v>
      </c>
    </row>
    <row r="214" spans="1:39" x14ac:dyDescent="0.25">
      <c r="A214" t="s">
        <v>216</v>
      </c>
      <c r="B214" s="12">
        <v>338865.79599999997</v>
      </c>
      <c r="C214" s="12">
        <v>0</v>
      </c>
      <c r="D214" s="13">
        <f t="shared" si="39"/>
        <v>0</v>
      </c>
      <c r="E214" s="1">
        <v>344113.53799999994</v>
      </c>
      <c r="F214" s="1">
        <v>0</v>
      </c>
      <c r="G214" s="8">
        <f t="shared" si="40"/>
        <v>0</v>
      </c>
      <c r="H214" s="12">
        <v>346801.9580000001</v>
      </c>
      <c r="I214" s="12">
        <v>0</v>
      </c>
      <c r="J214" s="13">
        <f t="shared" si="41"/>
        <v>0</v>
      </c>
      <c r="K214" s="1">
        <v>358030.32349999994</v>
      </c>
      <c r="L214" s="1">
        <v>0</v>
      </c>
      <c r="M214" s="8">
        <f t="shared" si="42"/>
        <v>0</v>
      </c>
      <c r="N214" s="12">
        <v>324986.59299999999</v>
      </c>
      <c r="O214" s="12">
        <v>0</v>
      </c>
      <c r="P214" s="13">
        <f t="shared" si="43"/>
        <v>0</v>
      </c>
      <c r="Q214" s="1">
        <v>375833.77500000002</v>
      </c>
      <c r="R214" s="1">
        <v>10</v>
      </c>
      <c r="S214" s="8">
        <f t="shared" si="44"/>
        <v>2.6607507534414647E-5</v>
      </c>
      <c r="T214" s="12">
        <v>321346.27499999985</v>
      </c>
      <c r="U214" s="12">
        <v>10</v>
      </c>
      <c r="V214" s="13">
        <f t="shared" si="45"/>
        <v>3.1119078632543678E-5</v>
      </c>
      <c r="W214" s="1">
        <v>186045.2905</v>
      </c>
      <c r="X214" s="1">
        <v>11</v>
      </c>
      <c r="Y214" s="8">
        <f t="shared" si="46"/>
        <v>5.9125388073179956E-5</v>
      </c>
      <c r="Z214" s="12">
        <v>106845.4535</v>
      </c>
      <c r="AA214" s="12">
        <v>77</v>
      </c>
      <c r="AB214" s="13">
        <f t="shared" si="47"/>
        <v>7.206670707799466E-4</v>
      </c>
      <c r="AC214" s="1">
        <v>100288.46400000002</v>
      </c>
      <c r="AD214">
        <v>337</v>
      </c>
      <c r="AE214" s="8">
        <f t="shared" si="48"/>
        <v>3.3603067248093453E-3</v>
      </c>
      <c r="AF214" s="9">
        <v>425</v>
      </c>
      <c r="AG214" s="9">
        <v>5166404</v>
      </c>
      <c r="AH214" s="40">
        <f t="shared" si="49"/>
        <v>1.0809320313804589E-3</v>
      </c>
      <c r="AI214" s="14">
        <f>IFERROR(VLOOKUP(A214,CDC_Visits_Integrated!$A$2:$D$501,2,FALSE),"NULL")</f>
        <v>4099</v>
      </c>
      <c r="AJ214" s="14">
        <f>IFERROR(VLOOKUP(A214,CDC_Visits_Integrated!$A$2:$D$501,3,FALSE),"NULL")</f>
        <v>758</v>
      </c>
      <c r="AK214" s="14">
        <f>IFERROR(VLOOKUP(A214,CDC_Visits_Integrated!$A$2:$D$501,4,FALSE),"NULL")</f>
        <v>230671</v>
      </c>
      <c r="AL214" s="1">
        <f t="shared" si="50"/>
        <v>304.31530343007915</v>
      </c>
      <c r="AM214" s="8">
        <f t="shared" si="51"/>
        <v>1.7769897386320777E-2</v>
      </c>
    </row>
    <row r="215" spans="1:39" x14ac:dyDescent="0.25">
      <c r="A215" t="s">
        <v>217</v>
      </c>
      <c r="B215" s="12">
        <v>332898.69199999998</v>
      </c>
      <c r="C215" s="12">
        <v>0</v>
      </c>
      <c r="D215" s="13">
        <f t="shared" si="39"/>
        <v>0</v>
      </c>
      <c r="E215" s="1">
        <v>340203.57299999997</v>
      </c>
      <c r="F215" s="1">
        <v>0</v>
      </c>
      <c r="G215" s="8">
        <f t="shared" si="40"/>
        <v>0</v>
      </c>
      <c r="H215" s="12">
        <v>341117.86449999991</v>
      </c>
      <c r="I215" s="12">
        <v>0</v>
      </c>
      <c r="J215" s="13">
        <f t="shared" si="41"/>
        <v>0</v>
      </c>
      <c r="K215" s="1">
        <v>356799.85600000009</v>
      </c>
      <c r="L215" s="1">
        <v>0</v>
      </c>
      <c r="M215" s="8">
        <f t="shared" si="42"/>
        <v>0</v>
      </c>
      <c r="N215" s="12">
        <v>321170.56799999991</v>
      </c>
      <c r="O215" s="12">
        <v>0</v>
      </c>
      <c r="P215" s="13">
        <f t="shared" si="43"/>
        <v>0</v>
      </c>
      <c r="Q215" s="1">
        <v>368402.10750000004</v>
      </c>
      <c r="R215" s="1">
        <v>0</v>
      </c>
      <c r="S215" s="8">
        <f t="shared" si="44"/>
        <v>0</v>
      </c>
      <c r="T215" s="12">
        <v>329114.89500000002</v>
      </c>
      <c r="U215" s="12">
        <v>0</v>
      </c>
      <c r="V215" s="13">
        <f t="shared" si="45"/>
        <v>0</v>
      </c>
      <c r="W215" s="1">
        <v>192849.89049999998</v>
      </c>
      <c r="X215" s="1">
        <v>31</v>
      </c>
      <c r="Y215" s="8">
        <f t="shared" si="46"/>
        <v>1.607467855938451E-4</v>
      </c>
      <c r="Z215" s="12">
        <v>107883.69649999999</v>
      </c>
      <c r="AA215" s="12">
        <v>116</v>
      </c>
      <c r="AB215" s="13">
        <f t="shared" si="47"/>
        <v>1.0752319744624251E-3</v>
      </c>
      <c r="AC215" s="1">
        <v>102889.867</v>
      </c>
      <c r="AD215">
        <v>415</v>
      </c>
      <c r="AE215" s="8">
        <f t="shared" si="48"/>
        <v>4.03343897800937E-3</v>
      </c>
      <c r="AF215" s="9">
        <v>562</v>
      </c>
      <c r="AG215" s="9">
        <v>5152678</v>
      </c>
      <c r="AH215" s="40">
        <f t="shared" si="49"/>
        <v>1.3923868755159113E-3</v>
      </c>
      <c r="AI215" s="14">
        <f>IFERROR(VLOOKUP(A215,CDC_Visits_Integrated!$A$2:$D$501,2,FALSE),"NULL")</f>
        <v>3962</v>
      </c>
      <c r="AJ215" s="14">
        <f>IFERROR(VLOOKUP(A215,CDC_Visits_Integrated!$A$2:$D$501,3,FALSE),"NULL")</f>
        <v>756</v>
      </c>
      <c r="AK215" s="14">
        <f>IFERROR(VLOOKUP(A215,CDC_Visits_Integrated!$A$2:$D$501,4,FALSE),"NULL")</f>
        <v>252376</v>
      </c>
      <c r="AL215" s="1">
        <f t="shared" si="50"/>
        <v>333.83068783068785</v>
      </c>
      <c r="AM215" s="8">
        <f t="shared" si="51"/>
        <v>1.5698798617935144E-2</v>
      </c>
    </row>
    <row r="216" spans="1:39" x14ac:dyDescent="0.25">
      <c r="A216" t="s">
        <v>218</v>
      </c>
      <c r="B216" s="12">
        <v>333261.73300000007</v>
      </c>
      <c r="C216" s="12">
        <v>0</v>
      </c>
      <c r="D216" s="13">
        <f t="shared" si="39"/>
        <v>0</v>
      </c>
      <c r="E216" s="1">
        <v>343140.41449999996</v>
      </c>
      <c r="F216" s="1">
        <v>0</v>
      </c>
      <c r="G216" s="8">
        <f t="shared" si="40"/>
        <v>0</v>
      </c>
      <c r="H216" s="12">
        <v>341694.47749999992</v>
      </c>
      <c r="I216" s="12">
        <v>0</v>
      </c>
      <c r="J216" s="13">
        <f t="shared" si="41"/>
        <v>0</v>
      </c>
      <c r="K216" s="1">
        <v>357973.51499999996</v>
      </c>
      <c r="L216" s="1">
        <v>0</v>
      </c>
      <c r="M216" s="8">
        <f t="shared" si="42"/>
        <v>0</v>
      </c>
      <c r="N216" s="12">
        <v>321881.4794999999</v>
      </c>
      <c r="O216" s="12">
        <v>0</v>
      </c>
      <c r="P216" s="13">
        <f t="shared" si="43"/>
        <v>0</v>
      </c>
      <c r="Q216" s="1">
        <v>362095.46500000008</v>
      </c>
      <c r="R216" s="1">
        <v>0</v>
      </c>
      <c r="S216" s="8">
        <f t="shared" si="44"/>
        <v>0</v>
      </c>
      <c r="T216" s="12">
        <v>337169.25349999999</v>
      </c>
      <c r="U216" s="12">
        <v>0</v>
      </c>
      <c r="V216" s="13">
        <f t="shared" si="45"/>
        <v>0</v>
      </c>
      <c r="W216" s="1">
        <v>204004.74599999993</v>
      </c>
      <c r="X216" s="1">
        <v>13</v>
      </c>
      <c r="Y216" s="8">
        <f t="shared" si="46"/>
        <v>6.3724007675782239E-5</v>
      </c>
      <c r="Z216" s="12">
        <v>109267.86550000001</v>
      </c>
      <c r="AA216" s="12">
        <v>56</v>
      </c>
      <c r="AB216" s="13">
        <f t="shared" si="47"/>
        <v>5.1250200361971918E-4</v>
      </c>
      <c r="AC216" s="1">
        <v>107132.141</v>
      </c>
      <c r="AD216">
        <v>275</v>
      </c>
      <c r="AE216" s="8">
        <f t="shared" si="48"/>
        <v>2.5669234035003556E-3</v>
      </c>
      <c r="AF216" s="9">
        <v>344</v>
      </c>
      <c r="AG216" s="9">
        <v>5195638</v>
      </c>
      <c r="AH216" s="40">
        <f t="shared" si="49"/>
        <v>8.1825906570834979E-4</v>
      </c>
      <c r="AI216" s="14">
        <f>IFERROR(VLOOKUP(A216,CDC_Visits_Integrated!$A$2:$D$501,2,FALSE),"NULL")</f>
        <v>2764</v>
      </c>
      <c r="AJ216" s="14">
        <f>IFERROR(VLOOKUP(A216,CDC_Visits_Integrated!$A$2:$D$501,3,FALSE),"NULL")</f>
        <v>783</v>
      </c>
      <c r="AK216" s="14">
        <f>IFERROR(VLOOKUP(A216,CDC_Visits_Integrated!$A$2:$D$501,4,FALSE),"NULL")</f>
        <v>208374</v>
      </c>
      <c r="AL216" s="1">
        <f t="shared" si="50"/>
        <v>266.12260536398469</v>
      </c>
      <c r="AM216" s="8">
        <f t="shared" si="51"/>
        <v>1.3264610747981994E-2</v>
      </c>
    </row>
    <row r="217" spans="1:39" x14ac:dyDescent="0.25">
      <c r="A217" t="s">
        <v>219</v>
      </c>
      <c r="B217" s="12">
        <v>316049</v>
      </c>
      <c r="C217" s="12">
        <v>0</v>
      </c>
      <c r="D217" s="13">
        <f t="shared" si="39"/>
        <v>0</v>
      </c>
      <c r="E217" s="1">
        <v>325488</v>
      </c>
      <c r="F217" s="1">
        <v>0</v>
      </c>
      <c r="G217" s="8">
        <f t="shared" si="40"/>
        <v>0</v>
      </c>
      <c r="H217" s="12">
        <v>319927</v>
      </c>
      <c r="I217" s="12">
        <v>0</v>
      </c>
      <c r="J217" s="13">
        <f t="shared" si="41"/>
        <v>0</v>
      </c>
      <c r="K217" s="1">
        <v>342162</v>
      </c>
      <c r="L217" s="1">
        <v>0</v>
      </c>
      <c r="M217" s="8">
        <f t="shared" si="42"/>
        <v>0</v>
      </c>
      <c r="N217" s="12">
        <v>308074</v>
      </c>
      <c r="O217" s="12">
        <v>0</v>
      </c>
      <c r="P217" s="13">
        <f t="shared" si="43"/>
        <v>0</v>
      </c>
      <c r="Q217" s="1">
        <v>335703.5</v>
      </c>
      <c r="R217" s="1">
        <v>0</v>
      </c>
      <c r="S217" s="8">
        <f t="shared" si="44"/>
        <v>0</v>
      </c>
      <c r="T217" s="12">
        <v>323225.5</v>
      </c>
      <c r="U217" s="12">
        <v>0</v>
      </c>
      <c r="V217" s="13">
        <f t="shared" si="45"/>
        <v>0</v>
      </c>
      <c r="W217" s="1">
        <v>199252</v>
      </c>
      <c r="X217" s="1">
        <v>27</v>
      </c>
      <c r="Y217" s="8">
        <f t="shared" si="46"/>
        <v>1.3550679541485155E-4</v>
      </c>
      <c r="Z217" s="12">
        <v>102878</v>
      </c>
      <c r="AA217" s="12">
        <v>88</v>
      </c>
      <c r="AB217" s="13">
        <f t="shared" si="47"/>
        <v>8.5538210307354342E-4</v>
      </c>
      <c r="AC217" s="1">
        <v>98505</v>
      </c>
      <c r="AD217">
        <v>377</v>
      </c>
      <c r="AE217" s="8">
        <f t="shared" si="48"/>
        <v>3.8272168925435257E-3</v>
      </c>
      <c r="AF217" s="9">
        <v>492</v>
      </c>
      <c r="AG217" s="9">
        <v>4927974</v>
      </c>
      <c r="AH217" s="40">
        <f t="shared" si="49"/>
        <v>1.2280504698790669E-3</v>
      </c>
      <c r="AI217" s="14">
        <f>IFERROR(VLOOKUP(A217,CDC_Visits_Integrated!$A$2:$D$501,2,FALSE),"NULL")</f>
        <v>6325</v>
      </c>
      <c r="AJ217" s="14">
        <f>IFERROR(VLOOKUP(A217,CDC_Visits_Integrated!$A$2:$D$501,3,FALSE),"NULL")</f>
        <v>981</v>
      </c>
      <c r="AK217" s="14">
        <f>IFERROR(VLOOKUP(A217,CDC_Visits_Integrated!$A$2:$D$501,4,FALSE),"NULL")</f>
        <v>293219</v>
      </c>
      <c r="AL217" s="1">
        <f t="shared" si="50"/>
        <v>298.8980632008155</v>
      </c>
      <c r="AM217" s="8">
        <f t="shared" si="51"/>
        <v>2.1570907751544067E-2</v>
      </c>
    </row>
    <row r="218" spans="1:39" x14ac:dyDescent="0.25">
      <c r="A218" t="s">
        <v>220</v>
      </c>
      <c r="B218" s="12">
        <v>215338.05700000003</v>
      </c>
      <c r="C218" s="12">
        <v>0</v>
      </c>
      <c r="D218" s="13">
        <f t="shared" si="39"/>
        <v>0</v>
      </c>
      <c r="E218" s="1">
        <v>208386.46100000001</v>
      </c>
      <c r="F218" s="1">
        <v>0</v>
      </c>
      <c r="G218" s="8">
        <f t="shared" si="40"/>
        <v>0</v>
      </c>
      <c r="H218" s="12">
        <v>223648.37699999998</v>
      </c>
      <c r="I218" s="12">
        <v>0</v>
      </c>
      <c r="J218" s="13">
        <f t="shared" si="41"/>
        <v>0</v>
      </c>
      <c r="K218" s="1">
        <v>190653.18400000001</v>
      </c>
      <c r="L218" s="1">
        <v>0</v>
      </c>
      <c r="M218" s="8">
        <f t="shared" si="42"/>
        <v>0</v>
      </c>
      <c r="N218" s="12">
        <v>191879.97500000001</v>
      </c>
      <c r="O218" s="12">
        <v>0</v>
      </c>
      <c r="P218" s="13">
        <f t="shared" si="43"/>
        <v>0</v>
      </c>
      <c r="Q218" s="1">
        <v>201823.33350000001</v>
      </c>
      <c r="R218" s="1">
        <v>0</v>
      </c>
      <c r="S218" s="8">
        <f t="shared" si="44"/>
        <v>0</v>
      </c>
      <c r="T218" s="12">
        <v>155111.38799999998</v>
      </c>
      <c r="U218" s="12">
        <v>0</v>
      </c>
      <c r="V218" s="13">
        <f t="shared" si="45"/>
        <v>0</v>
      </c>
      <c r="W218" s="1">
        <v>97164.601500000019</v>
      </c>
      <c r="X218" s="1">
        <v>26</v>
      </c>
      <c r="Y218" s="8">
        <f t="shared" si="46"/>
        <v>2.6758716238855769E-4</v>
      </c>
      <c r="Z218" s="12">
        <v>62114.921500000004</v>
      </c>
      <c r="AA218" s="12">
        <v>159</v>
      </c>
      <c r="AB218" s="13">
        <f t="shared" si="47"/>
        <v>2.5597714069396349E-3</v>
      </c>
      <c r="AC218" s="1">
        <v>46621.498</v>
      </c>
      <c r="AD218">
        <v>219</v>
      </c>
      <c r="AE218" s="8">
        <f t="shared" si="48"/>
        <v>4.6974037599564044E-3</v>
      </c>
      <c r="AF218" s="9">
        <v>404</v>
      </c>
      <c r="AG218" s="9">
        <v>2922240</v>
      </c>
      <c r="AH218" s="40">
        <f t="shared" si="49"/>
        <v>1.9621078032439673E-3</v>
      </c>
      <c r="AI218" s="14" t="str">
        <f>IFERROR(VLOOKUP(A218,CDC_Visits_Integrated!$A$2:$D$501,2,FALSE),"NULL")</f>
        <v>NULL</v>
      </c>
      <c r="AJ218" s="14" t="str">
        <f>IFERROR(VLOOKUP(A218,CDC_Visits_Integrated!$A$2:$D$501,3,FALSE),"NULL")</f>
        <v>NULL</v>
      </c>
      <c r="AK218" s="14" t="str">
        <f>IFERROR(VLOOKUP(A218,CDC_Visits_Integrated!$A$2:$D$501,4,FALSE),"NULL")</f>
        <v>NULL</v>
      </c>
      <c r="AL218" s="1" t="str">
        <f t="shared" si="50"/>
        <v>NULL</v>
      </c>
      <c r="AM218" s="8" t="str">
        <f t="shared" si="51"/>
        <v>NULL</v>
      </c>
    </row>
    <row r="219" spans="1:39" x14ac:dyDescent="0.25">
      <c r="A219" t="s">
        <v>221</v>
      </c>
      <c r="B219" s="12">
        <v>199939.44999999995</v>
      </c>
      <c r="C219" s="12">
        <v>0</v>
      </c>
      <c r="D219" s="13">
        <f t="shared" si="39"/>
        <v>0</v>
      </c>
      <c r="E219" s="1">
        <v>199126.16749999998</v>
      </c>
      <c r="F219" s="1">
        <v>0</v>
      </c>
      <c r="G219" s="8">
        <f t="shared" si="40"/>
        <v>0</v>
      </c>
      <c r="H219" s="12">
        <v>212170.19649999996</v>
      </c>
      <c r="I219" s="12">
        <v>0</v>
      </c>
      <c r="J219" s="13">
        <f t="shared" si="41"/>
        <v>0</v>
      </c>
      <c r="K219" s="1">
        <v>182189.07399999994</v>
      </c>
      <c r="L219" s="1">
        <v>0</v>
      </c>
      <c r="M219" s="8">
        <f t="shared" si="42"/>
        <v>0</v>
      </c>
      <c r="N219" s="12">
        <v>184819.34299999999</v>
      </c>
      <c r="O219" s="12">
        <v>0</v>
      </c>
      <c r="P219" s="13">
        <f t="shared" si="43"/>
        <v>0</v>
      </c>
      <c r="Q219" s="1">
        <v>198565.38500000007</v>
      </c>
      <c r="R219" s="1">
        <v>0</v>
      </c>
      <c r="S219" s="8">
        <f t="shared" si="44"/>
        <v>0</v>
      </c>
      <c r="T219" s="12">
        <v>157867.68049999999</v>
      </c>
      <c r="U219" s="12">
        <v>10</v>
      </c>
      <c r="V219" s="13">
        <f t="shared" si="45"/>
        <v>6.334418779276358E-5</v>
      </c>
      <c r="W219" s="1">
        <v>97831.919000000024</v>
      </c>
      <c r="X219" s="1">
        <v>31</v>
      </c>
      <c r="Y219" s="8">
        <f t="shared" si="46"/>
        <v>3.1686999822624342E-4</v>
      </c>
      <c r="Z219" s="12">
        <v>56871.699000000008</v>
      </c>
      <c r="AA219" s="12">
        <v>123</v>
      </c>
      <c r="AB219" s="13">
        <f t="shared" si="47"/>
        <v>2.1627628884447426E-3</v>
      </c>
      <c r="AC219" s="1">
        <v>41388.429999999993</v>
      </c>
      <c r="AD219">
        <v>217</v>
      </c>
      <c r="AE219" s="8">
        <f t="shared" si="48"/>
        <v>5.2430111507008126E-3</v>
      </c>
      <c r="AF219" s="9">
        <v>371</v>
      </c>
      <c r="AG219" s="9">
        <v>2821136</v>
      </c>
      <c r="AH219" s="40">
        <f t="shared" si="49"/>
        <v>1.8919686126180903E-3</v>
      </c>
      <c r="AI219" s="14">
        <f>IFERROR(VLOOKUP(A219,CDC_Visits_Integrated!$A$2:$D$501,2,FALSE),"NULL")</f>
        <v>11416</v>
      </c>
      <c r="AJ219" s="14">
        <f>IFERROR(VLOOKUP(A219,CDC_Visits_Integrated!$A$2:$D$501,3,FALSE),"NULL")</f>
        <v>587</v>
      </c>
      <c r="AK219" s="14">
        <f>IFERROR(VLOOKUP(A219,CDC_Visits_Integrated!$A$2:$D$501,4,FALSE),"NULL")</f>
        <v>220284</v>
      </c>
      <c r="AL219" s="1">
        <f t="shared" si="50"/>
        <v>375.27086882453153</v>
      </c>
      <c r="AM219" s="8">
        <f t="shared" si="51"/>
        <v>5.1824009006555177E-2</v>
      </c>
    </row>
    <row r="220" spans="1:39" x14ac:dyDescent="0.25">
      <c r="A220" t="s">
        <v>222</v>
      </c>
      <c r="B220" s="12">
        <v>194829.02499999999</v>
      </c>
      <c r="C220" s="12">
        <v>0</v>
      </c>
      <c r="D220" s="13">
        <f t="shared" si="39"/>
        <v>0</v>
      </c>
      <c r="E220" s="1">
        <v>194197.36899999995</v>
      </c>
      <c r="F220" s="1">
        <v>0</v>
      </c>
      <c r="G220" s="8">
        <f t="shared" si="40"/>
        <v>0</v>
      </c>
      <c r="H220" s="12">
        <v>200730.17999999996</v>
      </c>
      <c r="I220" s="12">
        <v>0</v>
      </c>
      <c r="J220" s="13">
        <f t="shared" si="41"/>
        <v>0</v>
      </c>
      <c r="K220" s="1">
        <v>178172.85000000006</v>
      </c>
      <c r="L220" s="1">
        <v>0</v>
      </c>
      <c r="M220" s="8">
        <f t="shared" si="42"/>
        <v>0</v>
      </c>
      <c r="N220" s="12">
        <v>179222.94949999999</v>
      </c>
      <c r="O220" s="12">
        <v>0</v>
      </c>
      <c r="P220" s="13">
        <f t="shared" si="43"/>
        <v>0</v>
      </c>
      <c r="Q220" s="1">
        <v>194153.29</v>
      </c>
      <c r="R220" s="1">
        <v>0</v>
      </c>
      <c r="S220" s="8">
        <f t="shared" si="44"/>
        <v>0</v>
      </c>
      <c r="T220" s="12">
        <v>158578.84299999999</v>
      </c>
      <c r="U220" s="12">
        <v>0</v>
      </c>
      <c r="V220" s="13">
        <f t="shared" si="45"/>
        <v>0</v>
      </c>
      <c r="W220" s="1">
        <v>97643.436000000002</v>
      </c>
      <c r="X220" s="1">
        <v>21</v>
      </c>
      <c r="Y220" s="8">
        <f t="shared" si="46"/>
        <v>2.1506822025394519E-4</v>
      </c>
      <c r="Z220" s="12">
        <v>55739.720499999996</v>
      </c>
      <c r="AA220" s="12">
        <v>201</v>
      </c>
      <c r="AB220" s="13">
        <f t="shared" si="47"/>
        <v>3.6060460690684666E-3</v>
      </c>
      <c r="AC220" s="1">
        <v>40236.578000000001</v>
      </c>
      <c r="AD220">
        <v>217</v>
      </c>
      <c r="AE220" s="8">
        <f t="shared" si="48"/>
        <v>5.3931027633612382E-3</v>
      </c>
      <c r="AF220" s="9">
        <v>439</v>
      </c>
      <c r="AG220" s="9">
        <v>2752624</v>
      </c>
      <c r="AH220" s="40">
        <f t="shared" si="49"/>
        <v>2.2673308644579307E-3</v>
      </c>
      <c r="AI220" s="14">
        <f>IFERROR(VLOOKUP(A220,CDC_Visits_Integrated!$A$2:$D$501,2,FALSE),"NULL")</f>
        <v>26015</v>
      </c>
      <c r="AJ220" s="14">
        <f>IFERROR(VLOOKUP(A220,CDC_Visits_Integrated!$A$2:$D$501,3,FALSE),"NULL")</f>
        <v>2124</v>
      </c>
      <c r="AK220" s="14">
        <f>IFERROR(VLOOKUP(A220,CDC_Visits_Integrated!$A$2:$D$501,4,FALSE),"NULL")</f>
        <v>795501</v>
      </c>
      <c r="AL220" s="1">
        <f t="shared" si="50"/>
        <v>374.52966101694915</v>
      </c>
      <c r="AM220" s="8">
        <f t="shared" si="51"/>
        <v>3.270266159313439E-2</v>
      </c>
    </row>
    <row r="221" spans="1:39" x14ac:dyDescent="0.25">
      <c r="A221" t="s">
        <v>223</v>
      </c>
      <c r="B221" s="12">
        <v>195379.45999999985</v>
      </c>
      <c r="C221" s="12">
        <v>0</v>
      </c>
      <c r="D221" s="13">
        <f t="shared" si="39"/>
        <v>0</v>
      </c>
      <c r="E221" s="1">
        <v>195033.82649999994</v>
      </c>
      <c r="F221" s="1">
        <v>0</v>
      </c>
      <c r="G221" s="8">
        <f t="shared" si="40"/>
        <v>0</v>
      </c>
      <c r="H221" s="12">
        <v>206234.27299999999</v>
      </c>
      <c r="I221" s="12">
        <v>0</v>
      </c>
      <c r="J221" s="13">
        <f t="shared" si="41"/>
        <v>0</v>
      </c>
      <c r="K221" s="1">
        <v>180238.65949999998</v>
      </c>
      <c r="L221" s="1">
        <v>0</v>
      </c>
      <c r="M221" s="8">
        <f t="shared" si="42"/>
        <v>0</v>
      </c>
      <c r="N221" s="12">
        <v>176878.26999999993</v>
      </c>
      <c r="O221" s="12">
        <v>0</v>
      </c>
      <c r="P221" s="13">
        <f t="shared" si="43"/>
        <v>0</v>
      </c>
      <c r="Q221" s="1">
        <v>194032.94849999994</v>
      </c>
      <c r="R221" s="1">
        <v>0</v>
      </c>
      <c r="S221" s="8">
        <f t="shared" si="44"/>
        <v>0</v>
      </c>
      <c r="T221" s="12">
        <v>164448.67949999997</v>
      </c>
      <c r="U221" s="12">
        <v>0</v>
      </c>
      <c r="V221" s="13">
        <f t="shared" si="45"/>
        <v>0</v>
      </c>
      <c r="W221" s="1">
        <v>101850.59249999997</v>
      </c>
      <c r="X221" s="1">
        <v>46</v>
      </c>
      <c r="Y221" s="8">
        <f t="shared" si="46"/>
        <v>4.5164194798375879E-4</v>
      </c>
      <c r="Z221" s="12">
        <v>56620.620500000005</v>
      </c>
      <c r="AA221" s="12">
        <v>102</v>
      </c>
      <c r="AB221" s="13">
        <f t="shared" si="47"/>
        <v>1.8014638324212642E-3</v>
      </c>
      <c r="AC221" s="1">
        <v>42044.557000000001</v>
      </c>
      <c r="AD221">
        <v>237</v>
      </c>
      <c r="AE221" s="8">
        <f t="shared" si="48"/>
        <v>5.6368770873242878E-3</v>
      </c>
      <c r="AF221" s="9">
        <v>385</v>
      </c>
      <c r="AG221" s="9">
        <v>2787849</v>
      </c>
      <c r="AH221" s="40">
        <f t="shared" si="49"/>
        <v>1.9200484829696937E-3</v>
      </c>
      <c r="AI221" s="14">
        <f>IFERROR(VLOOKUP(A221,CDC_Visits_Integrated!$A$2:$D$501,2,FALSE),"NULL")</f>
        <v>26976</v>
      </c>
      <c r="AJ221" s="14">
        <f>IFERROR(VLOOKUP(A221,CDC_Visits_Integrated!$A$2:$D$501,3,FALSE),"NULL")</f>
        <v>1892</v>
      </c>
      <c r="AK221" s="14">
        <f>IFERROR(VLOOKUP(A221,CDC_Visits_Integrated!$A$2:$D$501,4,FALSE),"NULL")</f>
        <v>618102</v>
      </c>
      <c r="AL221" s="1">
        <f t="shared" si="50"/>
        <v>326.69238900634247</v>
      </c>
      <c r="AM221" s="8">
        <f t="shared" si="51"/>
        <v>4.364328217672811E-2</v>
      </c>
    </row>
    <row r="222" spans="1:39" x14ac:dyDescent="0.25">
      <c r="A222" t="s">
        <v>224</v>
      </c>
      <c r="B222" s="12">
        <v>194963.78499999997</v>
      </c>
      <c r="C222" s="12">
        <v>0</v>
      </c>
      <c r="D222" s="13">
        <f t="shared" si="39"/>
        <v>0</v>
      </c>
      <c r="E222" s="1">
        <v>196699.91599999997</v>
      </c>
      <c r="F222" s="1">
        <v>0</v>
      </c>
      <c r="G222" s="8">
        <f t="shared" si="40"/>
        <v>0</v>
      </c>
      <c r="H222" s="12">
        <v>206702.62949999998</v>
      </c>
      <c r="I222" s="12">
        <v>0</v>
      </c>
      <c r="J222" s="13">
        <f t="shared" si="41"/>
        <v>0</v>
      </c>
      <c r="K222" s="1">
        <v>183134.85350000003</v>
      </c>
      <c r="L222" s="1">
        <v>0</v>
      </c>
      <c r="M222" s="8">
        <f t="shared" si="42"/>
        <v>0</v>
      </c>
      <c r="N222" s="12">
        <v>175852.22699999996</v>
      </c>
      <c r="O222" s="12">
        <v>0</v>
      </c>
      <c r="P222" s="13">
        <f t="shared" si="43"/>
        <v>0</v>
      </c>
      <c r="Q222" s="1">
        <v>192053.94799999997</v>
      </c>
      <c r="R222" s="1">
        <v>0</v>
      </c>
      <c r="S222" s="8">
        <f t="shared" si="44"/>
        <v>0</v>
      </c>
      <c r="T222" s="12">
        <v>167793.24900000001</v>
      </c>
      <c r="U222" s="12">
        <v>38</v>
      </c>
      <c r="V222" s="13">
        <f t="shared" si="45"/>
        <v>2.2646918291688837E-4</v>
      </c>
      <c r="W222" s="1">
        <v>104681.95250000001</v>
      </c>
      <c r="X222" s="1">
        <v>78</v>
      </c>
      <c r="Y222" s="8">
        <f t="shared" si="46"/>
        <v>7.451141112409036E-4</v>
      </c>
      <c r="Z222" s="12">
        <v>57629.876999999993</v>
      </c>
      <c r="AA222" s="12">
        <v>200</v>
      </c>
      <c r="AB222" s="13">
        <f t="shared" si="47"/>
        <v>3.4704221214978477E-3</v>
      </c>
      <c r="AC222" s="1">
        <v>43571.198000000011</v>
      </c>
      <c r="AD222">
        <v>282</v>
      </c>
      <c r="AE222" s="8">
        <f t="shared" si="48"/>
        <v>6.4721653969670497E-3</v>
      </c>
      <c r="AF222" s="9">
        <v>560</v>
      </c>
      <c r="AG222" s="9">
        <v>2808240</v>
      </c>
      <c r="AH222" s="40">
        <f t="shared" si="49"/>
        <v>2.7199910881434849E-3</v>
      </c>
      <c r="AI222" s="14">
        <f>IFERROR(VLOOKUP(A222,CDC_Visits_Integrated!$A$2:$D$501,2,FALSE),"NULL")</f>
        <v>31897</v>
      </c>
      <c r="AJ222" s="14">
        <f>IFERROR(VLOOKUP(A222,CDC_Visits_Integrated!$A$2:$D$501,3,FALSE),"NULL")</f>
        <v>2171</v>
      </c>
      <c r="AK222" s="14">
        <f>IFERROR(VLOOKUP(A222,CDC_Visits_Integrated!$A$2:$D$501,4,FALSE),"NULL")</f>
        <v>845638</v>
      </c>
      <c r="AL222" s="1">
        <f t="shared" si="50"/>
        <v>389.5154306771073</v>
      </c>
      <c r="AM222" s="8">
        <f t="shared" si="51"/>
        <v>3.7719449693604121E-2</v>
      </c>
    </row>
    <row r="223" spans="1:39" x14ac:dyDescent="0.25">
      <c r="A223" t="s">
        <v>225</v>
      </c>
      <c r="B223" s="12">
        <v>179679.43800000002</v>
      </c>
      <c r="C223" s="12">
        <v>0</v>
      </c>
      <c r="D223" s="13">
        <f t="shared" si="39"/>
        <v>0</v>
      </c>
      <c r="E223" s="1">
        <v>186383.15950000007</v>
      </c>
      <c r="F223" s="1">
        <v>0</v>
      </c>
      <c r="G223" s="8">
        <f t="shared" si="40"/>
        <v>0</v>
      </c>
      <c r="H223" s="12">
        <v>191926.60549999995</v>
      </c>
      <c r="I223" s="12">
        <v>0</v>
      </c>
      <c r="J223" s="13">
        <f t="shared" si="41"/>
        <v>0</v>
      </c>
      <c r="K223" s="1">
        <v>174265.54700000002</v>
      </c>
      <c r="L223" s="1">
        <v>0</v>
      </c>
      <c r="M223" s="8">
        <f t="shared" si="42"/>
        <v>0</v>
      </c>
      <c r="N223" s="12">
        <v>167613.56600000005</v>
      </c>
      <c r="O223" s="12">
        <v>0</v>
      </c>
      <c r="P223" s="13">
        <f t="shared" si="43"/>
        <v>0</v>
      </c>
      <c r="Q223" s="1">
        <v>182715.66149999999</v>
      </c>
      <c r="R223" s="1">
        <v>12</v>
      </c>
      <c r="S223" s="8">
        <f t="shared" si="44"/>
        <v>6.567581509699978E-5</v>
      </c>
      <c r="T223" s="12">
        <v>164997.02849999996</v>
      </c>
      <c r="U223" s="12">
        <v>75</v>
      </c>
      <c r="V223" s="13">
        <f t="shared" si="45"/>
        <v>4.5455364064329206E-4</v>
      </c>
      <c r="W223" s="1">
        <v>104987.1685</v>
      </c>
      <c r="X223" s="1">
        <v>92</v>
      </c>
      <c r="Y223" s="8">
        <f t="shared" si="46"/>
        <v>8.7629756392563346E-4</v>
      </c>
      <c r="Z223" s="12">
        <v>57709.073000000011</v>
      </c>
      <c r="AA223" s="12">
        <v>197</v>
      </c>
      <c r="AB223" s="13">
        <f t="shared" si="47"/>
        <v>3.4136746573628024E-3</v>
      </c>
      <c r="AC223" s="1">
        <v>43631.316000000013</v>
      </c>
      <c r="AD223">
        <v>236</v>
      </c>
      <c r="AE223" s="8">
        <f t="shared" si="48"/>
        <v>5.4089590146673529E-3</v>
      </c>
      <c r="AF223" s="9">
        <v>525</v>
      </c>
      <c r="AG223" s="9">
        <v>2684587</v>
      </c>
      <c r="AH223" s="40">
        <f t="shared" si="49"/>
        <v>2.5444977217839644E-3</v>
      </c>
      <c r="AI223" s="14">
        <f>IFERROR(VLOOKUP(A223,CDC_Visits_Integrated!$A$2:$D$501,2,FALSE),"NULL")</f>
        <v>31018</v>
      </c>
      <c r="AJ223" s="14">
        <f>IFERROR(VLOOKUP(A223,CDC_Visits_Integrated!$A$2:$D$501,3,FALSE),"NULL")</f>
        <v>2322</v>
      </c>
      <c r="AK223" s="14">
        <f>IFERROR(VLOOKUP(A223,CDC_Visits_Integrated!$A$2:$D$501,4,FALSE),"NULL")</f>
        <v>897864</v>
      </c>
      <c r="AL223" s="1">
        <f t="shared" si="50"/>
        <v>386.67700258397934</v>
      </c>
      <c r="AM223" s="8">
        <f t="shared" si="51"/>
        <v>3.4546434649345557E-2</v>
      </c>
    </row>
    <row r="224" spans="1:39" x14ac:dyDescent="0.25">
      <c r="A224" t="s">
        <v>226</v>
      </c>
      <c r="B224" s="12">
        <v>181973.66300000009</v>
      </c>
      <c r="C224" s="12">
        <v>0</v>
      </c>
      <c r="D224" s="13">
        <f t="shared" si="39"/>
        <v>0</v>
      </c>
      <c r="E224" s="1">
        <v>190820.16550000003</v>
      </c>
      <c r="F224" s="1">
        <v>0</v>
      </c>
      <c r="G224" s="8">
        <f t="shared" si="40"/>
        <v>0</v>
      </c>
      <c r="H224" s="12">
        <v>199624.76650000003</v>
      </c>
      <c r="I224" s="12">
        <v>0</v>
      </c>
      <c r="J224" s="13">
        <f t="shared" si="41"/>
        <v>0</v>
      </c>
      <c r="K224" s="1">
        <v>180258.9755</v>
      </c>
      <c r="L224" s="1">
        <v>0</v>
      </c>
      <c r="M224" s="8">
        <f t="shared" si="42"/>
        <v>0</v>
      </c>
      <c r="N224" s="12">
        <v>171402.48250000004</v>
      </c>
      <c r="O224" s="12">
        <v>0</v>
      </c>
      <c r="P224" s="13">
        <f t="shared" si="43"/>
        <v>0</v>
      </c>
      <c r="Q224" s="1">
        <v>182430.23849999998</v>
      </c>
      <c r="R224" s="1">
        <v>0</v>
      </c>
      <c r="S224" s="8">
        <f t="shared" si="44"/>
        <v>0</v>
      </c>
      <c r="T224" s="12">
        <v>169218.06549999997</v>
      </c>
      <c r="U224" s="12">
        <v>33</v>
      </c>
      <c r="V224" s="13">
        <f t="shared" si="45"/>
        <v>1.950146392614328E-4</v>
      </c>
      <c r="W224" s="1">
        <v>109949.93850000002</v>
      </c>
      <c r="X224" s="1">
        <v>128</v>
      </c>
      <c r="Y224" s="8">
        <f t="shared" si="46"/>
        <v>1.1641661809569815E-3</v>
      </c>
      <c r="Z224" s="12">
        <v>57577.55799999999</v>
      </c>
      <c r="AA224" s="12">
        <v>210</v>
      </c>
      <c r="AB224" s="13">
        <f t="shared" si="47"/>
        <v>3.6472543694888908E-3</v>
      </c>
      <c r="AC224" s="1">
        <v>43534.561000000009</v>
      </c>
      <c r="AD224">
        <v>290</v>
      </c>
      <c r="AE224" s="8">
        <f t="shared" si="48"/>
        <v>6.6613741666075362E-3</v>
      </c>
      <c r="AF224" s="9">
        <v>628</v>
      </c>
      <c r="AG224" s="9">
        <v>2747550</v>
      </c>
      <c r="AH224" s="40">
        <f t="shared" si="49"/>
        <v>2.9754282102551753E-3</v>
      </c>
      <c r="AI224" s="14">
        <f>IFERROR(VLOOKUP(A224,CDC_Visits_Integrated!$A$2:$D$501,2,FALSE),"NULL")</f>
        <v>29733</v>
      </c>
      <c r="AJ224" s="14">
        <f>IFERROR(VLOOKUP(A224,CDC_Visits_Integrated!$A$2:$D$501,3,FALSE),"NULL")</f>
        <v>2492</v>
      </c>
      <c r="AK224" s="14">
        <f>IFERROR(VLOOKUP(A224,CDC_Visits_Integrated!$A$2:$D$501,4,FALSE),"NULL")</f>
        <v>950595</v>
      </c>
      <c r="AL224" s="1">
        <f t="shared" si="50"/>
        <v>381.4586677367576</v>
      </c>
      <c r="AM224" s="8">
        <f t="shared" si="51"/>
        <v>3.1278304640777618E-2</v>
      </c>
    </row>
    <row r="225" spans="1:39" x14ac:dyDescent="0.25">
      <c r="A225" t="s">
        <v>227</v>
      </c>
      <c r="B225" s="12">
        <v>175449.29399999994</v>
      </c>
      <c r="C225" s="12">
        <v>0</v>
      </c>
      <c r="D225" s="13">
        <f t="shared" si="39"/>
        <v>0</v>
      </c>
      <c r="E225" s="1">
        <v>189188.03849999997</v>
      </c>
      <c r="F225" s="1">
        <v>0</v>
      </c>
      <c r="G225" s="8">
        <f t="shared" si="40"/>
        <v>0</v>
      </c>
      <c r="H225" s="12">
        <v>198096.79249999992</v>
      </c>
      <c r="I225" s="12">
        <v>0</v>
      </c>
      <c r="J225" s="13">
        <f t="shared" si="41"/>
        <v>0</v>
      </c>
      <c r="K225" s="1">
        <v>179059.10700000002</v>
      </c>
      <c r="L225" s="1">
        <v>0</v>
      </c>
      <c r="M225" s="8">
        <f t="shared" si="42"/>
        <v>0</v>
      </c>
      <c r="N225" s="12">
        <v>169767.54200000002</v>
      </c>
      <c r="O225" s="12">
        <v>0</v>
      </c>
      <c r="P225" s="13">
        <f t="shared" si="43"/>
        <v>0</v>
      </c>
      <c r="Q225" s="1">
        <v>178863.59450000004</v>
      </c>
      <c r="R225" s="1">
        <v>0</v>
      </c>
      <c r="S225" s="8">
        <f t="shared" si="44"/>
        <v>0</v>
      </c>
      <c r="T225" s="12">
        <v>171049.26799999998</v>
      </c>
      <c r="U225" s="12">
        <v>45</v>
      </c>
      <c r="V225" s="13">
        <f t="shared" si="45"/>
        <v>2.6308209632326521E-4</v>
      </c>
      <c r="W225" s="1">
        <v>113441.44600000003</v>
      </c>
      <c r="X225" s="1">
        <v>142</v>
      </c>
      <c r="Y225" s="8">
        <f t="shared" si="46"/>
        <v>1.2517470907414206E-3</v>
      </c>
      <c r="Z225" s="12">
        <v>57908.864500000011</v>
      </c>
      <c r="AA225" s="12">
        <v>206</v>
      </c>
      <c r="AB225" s="13">
        <f t="shared" si="47"/>
        <v>3.5573137511615335E-3</v>
      </c>
      <c r="AC225" s="1">
        <v>44504.654999999984</v>
      </c>
      <c r="AD225">
        <v>263</v>
      </c>
      <c r="AE225" s="8">
        <f t="shared" si="48"/>
        <v>5.9094941866193566E-3</v>
      </c>
      <c r="AF225" s="9">
        <v>611</v>
      </c>
      <c r="AG225" s="9">
        <v>2734849</v>
      </c>
      <c r="AH225" s="40">
        <f t="shared" si="49"/>
        <v>2.8306043300171382E-3</v>
      </c>
      <c r="AI225" s="14">
        <f>IFERROR(VLOOKUP(A225,CDC_Visits_Integrated!$A$2:$D$501,2,FALSE),"NULL")</f>
        <v>25068</v>
      </c>
      <c r="AJ225" s="14">
        <f>IFERROR(VLOOKUP(A225,CDC_Visits_Integrated!$A$2:$D$501,3,FALSE),"NULL")</f>
        <v>2483</v>
      </c>
      <c r="AK225" s="14">
        <f>IFERROR(VLOOKUP(A225,CDC_Visits_Integrated!$A$2:$D$501,4,FALSE),"NULL")</f>
        <v>952489</v>
      </c>
      <c r="AL225" s="1">
        <f t="shared" si="50"/>
        <v>383.60410793395084</v>
      </c>
      <c r="AM225" s="8">
        <f t="shared" si="51"/>
        <v>2.6318414175911742E-2</v>
      </c>
    </row>
    <row r="226" spans="1:39" x14ac:dyDescent="0.25">
      <c r="A226" t="s">
        <v>228</v>
      </c>
      <c r="B226" s="12">
        <v>149621</v>
      </c>
      <c r="C226" s="12">
        <v>0</v>
      </c>
      <c r="D226" s="13">
        <f t="shared" si="39"/>
        <v>0</v>
      </c>
      <c r="E226" s="1">
        <v>161664</v>
      </c>
      <c r="F226" s="1">
        <v>0</v>
      </c>
      <c r="G226" s="8">
        <f t="shared" si="40"/>
        <v>0</v>
      </c>
      <c r="H226" s="12">
        <v>168588</v>
      </c>
      <c r="I226" s="12">
        <v>0</v>
      </c>
      <c r="J226" s="13">
        <f t="shared" si="41"/>
        <v>0</v>
      </c>
      <c r="K226" s="1">
        <v>153972.5</v>
      </c>
      <c r="L226" s="1">
        <v>0</v>
      </c>
      <c r="M226" s="8">
        <f t="shared" si="42"/>
        <v>0</v>
      </c>
      <c r="N226" s="12">
        <v>146915.5</v>
      </c>
      <c r="O226" s="12">
        <v>0</v>
      </c>
      <c r="P226" s="13">
        <f t="shared" si="43"/>
        <v>0</v>
      </c>
      <c r="Q226" s="1">
        <v>153662</v>
      </c>
      <c r="R226" s="1">
        <v>0</v>
      </c>
      <c r="S226" s="8">
        <f t="shared" si="44"/>
        <v>0</v>
      </c>
      <c r="T226" s="12">
        <v>150196</v>
      </c>
      <c r="U226" s="12">
        <v>54</v>
      </c>
      <c r="V226" s="13">
        <f t="shared" si="45"/>
        <v>3.5953021385389758E-4</v>
      </c>
      <c r="W226" s="1">
        <v>102116.5</v>
      </c>
      <c r="X226" s="1">
        <v>136</v>
      </c>
      <c r="Y226" s="8">
        <f t="shared" si="46"/>
        <v>1.3318121948950464E-3</v>
      </c>
      <c r="Z226" s="12">
        <v>52190</v>
      </c>
      <c r="AA226" s="12">
        <v>212</v>
      </c>
      <c r="AB226" s="13">
        <f t="shared" si="47"/>
        <v>4.0620808584019927E-3</v>
      </c>
      <c r="AC226" s="1">
        <v>38602</v>
      </c>
      <c r="AD226">
        <v>219</v>
      </c>
      <c r="AE226" s="8">
        <f t="shared" si="48"/>
        <v>5.673281177141081E-3</v>
      </c>
      <c r="AF226" s="9">
        <v>567</v>
      </c>
      <c r="AG226" s="9">
        <v>2366832</v>
      </c>
      <c r="AH226" s="40">
        <f t="shared" si="49"/>
        <v>2.9392172973197136E-3</v>
      </c>
      <c r="AI226" s="14">
        <f>IFERROR(VLOOKUP(A226,CDC_Visits_Integrated!$A$2:$D$501,2,FALSE),"NULL")</f>
        <v>33587</v>
      </c>
      <c r="AJ226" s="14">
        <f>IFERROR(VLOOKUP(A226,CDC_Visits_Integrated!$A$2:$D$501,3,FALSE),"NULL")</f>
        <v>2349</v>
      </c>
      <c r="AK226" s="14">
        <f>IFERROR(VLOOKUP(A226,CDC_Visits_Integrated!$A$2:$D$501,4,FALSE),"NULL")</f>
        <v>890896</v>
      </c>
      <c r="AL226" s="1">
        <f t="shared" si="50"/>
        <v>379.26607066836954</v>
      </c>
      <c r="AM226" s="8">
        <f t="shared" si="51"/>
        <v>3.7700247840376427E-2</v>
      </c>
    </row>
    <row r="227" spans="1:39" x14ac:dyDescent="0.25">
      <c r="A227" t="s">
        <v>229</v>
      </c>
      <c r="B227" s="12">
        <v>387831.17799999996</v>
      </c>
      <c r="C227" s="12">
        <v>0</v>
      </c>
      <c r="D227" s="13">
        <f t="shared" si="39"/>
        <v>0</v>
      </c>
      <c r="E227" s="1">
        <v>382965.75949999993</v>
      </c>
      <c r="F227" s="1">
        <v>0</v>
      </c>
      <c r="G227" s="8">
        <f t="shared" si="40"/>
        <v>0</v>
      </c>
      <c r="H227" s="12">
        <v>411958.8280000001</v>
      </c>
      <c r="I227" s="12">
        <v>0</v>
      </c>
      <c r="J227" s="13">
        <f t="shared" si="41"/>
        <v>0</v>
      </c>
      <c r="K227" s="1">
        <v>371866.0689999999</v>
      </c>
      <c r="L227" s="1">
        <v>0</v>
      </c>
      <c r="M227" s="8">
        <f t="shared" si="42"/>
        <v>0</v>
      </c>
      <c r="N227" s="12">
        <v>392794.79750000004</v>
      </c>
      <c r="O227" s="12">
        <v>0</v>
      </c>
      <c r="P227" s="13">
        <f t="shared" si="43"/>
        <v>0</v>
      </c>
      <c r="Q227" s="1">
        <v>427866.913</v>
      </c>
      <c r="R227" s="1">
        <v>10</v>
      </c>
      <c r="S227" s="8">
        <f t="shared" si="44"/>
        <v>2.3371753449886412E-5</v>
      </c>
      <c r="T227" s="12">
        <v>321747.42449999996</v>
      </c>
      <c r="U227" s="12">
        <v>60</v>
      </c>
      <c r="V227" s="13">
        <f t="shared" si="45"/>
        <v>1.8648167920299859E-4</v>
      </c>
      <c r="W227" s="1">
        <v>199774.81849999999</v>
      </c>
      <c r="X227" s="1">
        <v>142</v>
      </c>
      <c r="Y227" s="8">
        <f t="shared" si="46"/>
        <v>7.1080029538357463E-4</v>
      </c>
      <c r="Z227" s="12">
        <v>134638.46599999999</v>
      </c>
      <c r="AA227" s="12">
        <v>346</v>
      </c>
      <c r="AB227" s="13">
        <f t="shared" si="47"/>
        <v>2.5698450842421218E-3</v>
      </c>
      <c r="AC227" s="1">
        <v>108359.32899999998</v>
      </c>
      <c r="AD227">
        <v>620</v>
      </c>
      <c r="AE227" s="8">
        <f t="shared" si="48"/>
        <v>5.7217039429987623E-3</v>
      </c>
      <c r="AF227" s="9">
        <v>1108</v>
      </c>
      <c r="AG227" s="9">
        <v>5784755</v>
      </c>
      <c r="AH227" s="40">
        <f t="shared" si="49"/>
        <v>2.5024131263258454E-3</v>
      </c>
      <c r="AI227" s="14" t="str">
        <f>IFERROR(VLOOKUP(A227,CDC_Visits_Integrated!$A$2:$D$501,2,FALSE),"NULL")</f>
        <v>NULL</v>
      </c>
      <c r="AJ227" s="14" t="str">
        <f>IFERROR(VLOOKUP(A227,CDC_Visits_Integrated!$A$2:$D$501,3,FALSE),"NULL")</f>
        <v>NULL</v>
      </c>
      <c r="AK227" s="14" t="str">
        <f>IFERROR(VLOOKUP(A227,CDC_Visits_Integrated!$A$2:$D$501,4,FALSE),"NULL")</f>
        <v>NULL</v>
      </c>
      <c r="AL227" s="1" t="str">
        <f t="shared" si="50"/>
        <v>NULL</v>
      </c>
      <c r="AM227" s="8" t="str">
        <f t="shared" si="51"/>
        <v>NULL</v>
      </c>
    </row>
    <row r="228" spans="1:39" x14ac:dyDescent="0.25">
      <c r="A228" t="s">
        <v>230</v>
      </c>
      <c r="B228" s="12">
        <v>375261.68</v>
      </c>
      <c r="C228" s="12">
        <v>0</v>
      </c>
      <c r="D228" s="13">
        <f t="shared" si="39"/>
        <v>0</v>
      </c>
      <c r="E228" s="1">
        <v>381612.64599999995</v>
      </c>
      <c r="F228" s="1">
        <v>0</v>
      </c>
      <c r="G228" s="8">
        <f t="shared" si="40"/>
        <v>0</v>
      </c>
      <c r="H228" s="12">
        <v>405823.45399999991</v>
      </c>
      <c r="I228" s="12">
        <v>0</v>
      </c>
      <c r="J228" s="13">
        <f t="shared" si="41"/>
        <v>0</v>
      </c>
      <c r="K228" s="1">
        <v>365184.08500000008</v>
      </c>
      <c r="L228" s="1">
        <v>0</v>
      </c>
      <c r="M228" s="8">
        <f t="shared" si="42"/>
        <v>0</v>
      </c>
      <c r="N228" s="12">
        <v>378175.24250000005</v>
      </c>
      <c r="O228" s="12">
        <v>0</v>
      </c>
      <c r="P228" s="13">
        <f t="shared" si="43"/>
        <v>0</v>
      </c>
      <c r="Q228" s="1">
        <v>426050.22100000002</v>
      </c>
      <c r="R228" s="1">
        <v>10</v>
      </c>
      <c r="S228" s="8">
        <f t="shared" si="44"/>
        <v>2.3471411366783447E-5</v>
      </c>
      <c r="T228" s="12">
        <v>329662.44200000004</v>
      </c>
      <c r="U228" s="12">
        <v>12</v>
      </c>
      <c r="V228" s="13">
        <f t="shared" si="45"/>
        <v>3.640087092481102E-5</v>
      </c>
      <c r="W228" s="1">
        <v>207001.71250000005</v>
      </c>
      <c r="X228" s="1">
        <v>106</v>
      </c>
      <c r="Y228" s="8">
        <f t="shared" si="46"/>
        <v>5.1207305833279025E-4</v>
      </c>
      <c r="Z228" s="12">
        <v>132375.326</v>
      </c>
      <c r="AA228" s="12">
        <v>312</v>
      </c>
      <c r="AB228" s="13">
        <f t="shared" si="47"/>
        <v>2.3569347054903569E-3</v>
      </c>
      <c r="AC228" s="1">
        <v>107837.817</v>
      </c>
      <c r="AD228">
        <v>568</v>
      </c>
      <c r="AE228" s="8">
        <f t="shared" si="48"/>
        <v>5.2671689375907898E-3</v>
      </c>
      <c r="AF228" s="9">
        <v>986</v>
      </c>
      <c r="AG228" s="9">
        <v>5733300</v>
      </c>
      <c r="AH228" s="40">
        <f t="shared" si="49"/>
        <v>2.2047568140320865E-3</v>
      </c>
      <c r="AI228" s="14">
        <f>IFERROR(VLOOKUP(A228,CDC_Visits_Integrated!$A$2:$D$501,2,FALSE),"NULL")</f>
        <v>1472</v>
      </c>
      <c r="AJ228" s="14">
        <f>IFERROR(VLOOKUP(A228,CDC_Visits_Integrated!$A$2:$D$501,3,FALSE),"NULL")</f>
        <v>408</v>
      </c>
      <c r="AK228" s="14">
        <f>IFERROR(VLOOKUP(A228,CDC_Visits_Integrated!$A$2:$D$501,4,FALSE),"NULL")</f>
        <v>108334</v>
      </c>
      <c r="AL228" s="1">
        <f t="shared" si="50"/>
        <v>265.52450980392155</v>
      </c>
      <c r="AM228" s="8">
        <f t="shared" si="51"/>
        <v>1.358760869163882E-2</v>
      </c>
    </row>
    <row r="229" spans="1:39" x14ac:dyDescent="0.25">
      <c r="A229" t="s">
        <v>231</v>
      </c>
      <c r="B229" s="12">
        <v>374261.94099999982</v>
      </c>
      <c r="C229" s="12">
        <v>0</v>
      </c>
      <c r="D229" s="13">
        <f t="shared" si="39"/>
        <v>0</v>
      </c>
      <c r="E229" s="1">
        <v>379074.77899999986</v>
      </c>
      <c r="F229" s="1">
        <v>0</v>
      </c>
      <c r="G229" s="8">
        <f t="shared" si="40"/>
        <v>0</v>
      </c>
      <c r="H229" s="12">
        <v>407312.35349999997</v>
      </c>
      <c r="I229" s="12">
        <v>0</v>
      </c>
      <c r="J229" s="13">
        <f t="shared" si="41"/>
        <v>0</v>
      </c>
      <c r="K229" s="1">
        <v>373102.15750000009</v>
      </c>
      <c r="L229" s="1">
        <v>0</v>
      </c>
      <c r="M229" s="8">
        <f t="shared" si="42"/>
        <v>0</v>
      </c>
      <c r="N229" s="12">
        <v>369839.40099999995</v>
      </c>
      <c r="O229" s="12">
        <v>0</v>
      </c>
      <c r="P229" s="13">
        <f t="shared" si="43"/>
        <v>0</v>
      </c>
      <c r="Q229" s="1">
        <v>425117.90199999994</v>
      </c>
      <c r="R229" s="1">
        <v>0</v>
      </c>
      <c r="S229" s="8">
        <f t="shared" si="44"/>
        <v>0</v>
      </c>
      <c r="T229" s="12">
        <v>339523.60499999998</v>
      </c>
      <c r="U229" s="12">
        <v>39</v>
      </c>
      <c r="V229" s="13">
        <f t="shared" si="45"/>
        <v>1.148668293622766E-4</v>
      </c>
      <c r="W229" s="1">
        <v>209100.54200000002</v>
      </c>
      <c r="X229" s="1">
        <v>129</v>
      </c>
      <c r="Y229" s="8">
        <f t="shared" si="46"/>
        <v>6.1692809959335254E-4</v>
      </c>
      <c r="Z229" s="12">
        <v>130529.34900000005</v>
      </c>
      <c r="AA229" s="12">
        <v>310</v>
      </c>
      <c r="AB229" s="13">
        <f t="shared" si="47"/>
        <v>2.3749448103046918E-3</v>
      </c>
      <c r="AC229" s="1">
        <v>107997.07800000002</v>
      </c>
      <c r="AD229">
        <v>562</v>
      </c>
      <c r="AE229" s="8">
        <f t="shared" si="48"/>
        <v>5.2038444966075832E-3</v>
      </c>
      <c r="AF229" s="9">
        <v>1001</v>
      </c>
      <c r="AG229" s="9">
        <v>5750826</v>
      </c>
      <c r="AH229" s="40">
        <f t="shared" si="49"/>
        <v>2.2362370217242199E-3</v>
      </c>
      <c r="AI229" s="14">
        <f>IFERROR(VLOOKUP(A229,CDC_Visits_Integrated!$A$2:$D$501,2,FALSE),"NULL")</f>
        <v>5403</v>
      </c>
      <c r="AJ229" s="14">
        <f>IFERROR(VLOOKUP(A229,CDC_Visits_Integrated!$A$2:$D$501,3,FALSE),"NULL")</f>
        <v>1339</v>
      </c>
      <c r="AK229" s="14">
        <f>IFERROR(VLOOKUP(A229,CDC_Visits_Integrated!$A$2:$D$501,4,FALSE),"NULL")</f>
        <v>312055</v>
      </c>
      <c r="AL229" s="1">
        <f t="shared" si="50"/>
        <v>233.05078416728901</v>
      </c>
      <c r="AM229" s="8">
        <f t="shared" si="51"/>
        <v>1.731425549983176E-2</v>
      </c>
    </row>
    <row r="230" spans="1:39" x14ac:dyDescent="0.25">
      <c r="A230" t="s">
        <v>232</v>
      </c>
      <c r="B230" s="12">
        <v>373549.68699999992</v>
      </c>
      <c r="C230" s="12">
        <v>0</v>
      </c>
      <c r="D230" s="13">
        <f t="shared" si="39"/>
        <v>0</v>
      </c>
      <c r="E230" s="1">
        <v>380011.23499999993</v>
      </c>
      <c r="F230" s="1">
        <v>0</v>
      </c>
      <c r="G230" s="8">
        <f t="shared" si="40"/>
        <v>0</v>
      </c>
      <c r="H230" s="12">
        <v>404087.51149999985</v>
      </c>
      <c r="I230" s="12">
        <v>0</v>
      </c>
      <c r="J230" s="13">
        <f t="shared" si="41"/>
        <v>0</v>
      </c>
      <c r="K230" s="1">
        <v>376858.86699999997</v>
      </c>
      <c r="L230" s="1">
        <v>0</v>
      </c>
      <c r="M230" s="8">
        <f t="shared" si="42"/>
        <v>0</v>
      </c>
      <c r="N230" s="12">
        <v>363753.40800000005</v>
      </c>
      <c r="O230" s="12">
        <v>0</v>
      </c>
      <c r="P230" s="13">
        <f t="shared" si="43"/>
        <v>0</v>
      </c>
      <c r="Q230" s="1">
        <v>422687.34649999999</v>
      </c>
      <c r="R230" s="1">
        <v>0</v>
      </c>
      <c r="S230" s="8">
        <f t="shared" si="44"/>
        <v>0</v>
      </c>
      <c r="T230" s="12">
        <v>349247.74799999996</v>
      </c>
      <c r="U230" s="12">
        <v>69</v>
      </c>
      <c r="V230" s="13">
        <f t="shared" si="45"/>
        <v>1.9756748724976747E-4</v>
      </c>
      <c r="W230" s="1">
        <v>217126.10500000004</v>
      </c>
      <c r="X230" s="1">
        <v>129</v>
      </c>
      <c r="Y230" s="8">
        <f t="shared" si="46"/>
        <v>5.9412478292280874E-4</v>
      </c>
      <c r="Z230" s="12">
        <v>130098.35150000003</v>
      </c>
      <c r="AA230" s="12">
        <v>317</v>
      </c>
      <c r="AB230" s="13">
        <f t="shared" si="47"/>
        <v>2.4366181150266143E-3</v>
      </c>
      <c r="AC230" s="1">
        <v>110457.48900000002</v>
      </c>
      <c r="AD230">
        <v>573</v>
      </c>
      <c r="AE230" s="8">
        <f t="shared" si="48"/>
        <v>5.1875160768863754E-3</v>
      </c>
      <c r="AF230" s="9">
        <v>1019</v>
      </c>
      <c r="AG230" s="9">
        <v>5772855</v>
      </c>
      <c r="AH230" s="40">
        <f t="shared" si="49"/>
        <v>2.2264369613417484E-3</v>
      </c>
      <c r="AI230" s="14">
        <f>IFERROR(VLOOKUP(A230,CDC_Visits_Integrated!$A$2:$D$501,2,FALSE),"NULL")</f>
        <v>6358</v>
      </c>
      <c r="AJ230" s="14">
        <f>IFERROR(VLOOKUP(A230,CDC_Visits_Integrated!$A$2:$D$501,3,FALSE),"NULL")</f>
        <v>1307</v>
      </c>
      <c r="AK230" s="14">
        <f>IFERROR(VLOOKUP(A230,CDC_Visits_Integrated!$A$2:$D$501,4,FALSE),"NULL")</f>
        <v>325645</v>
      </c>
      <c r="AL230" s="1">
        <f t="shared" si="50"/>
        <v>249.15455241009946</v>
      </c>
      <c r="AM230" s="8">
        <f t="shared" si="51"/>
        <v>1.9524328640083525E-2</v>
      </c>
    </row>
    <row r="231" spans="1:39" x14ac:dyDescent="0.25">
      <c r="A231" t="s">
        <v>233</v>
      </c>
      <c r="B231" s="12">
        <v>353791.23699999991</v>
      </c>
      <c r="C231" s="12">
        <v>0</v>
      </c>
      <c r="D231" s="13">
        <f t="shared" si="39"/>
        <v>0</v>
      </c>
      <c r="E231" s="1">
        <v>364460.64250000002</v>
      </c>
      <c r="F231" s="1">
        <v>0</v>
      </c>
      <c r="G231" s="8">
        <f t="shared" si="40"/>
        <v>0</v>
      </c>
      <c r="H231" s="12">
        <v>387694.80700000003</v>
      </c>
      <c r="I231" s="12">
        <v>0</v>
      </c>
      <c r="J231" s="13">
        <f t="shared" si="41"/>
        <v>0</v>
      </c>
      <c r="K231" s="1">
        <v>367841.17349999998</v>
      </c>
      <c r="L231" s="1">
        <v>0</v>
      </c>
      <c r="M231" s="8">
        <f t="shared" si="42"/>
        <v>0</v>
      </c>
      <c r="N231" s="12">
        <v>345092.27049999998</v>
      </c>
      <c r="O231" s="12">
        <v>0</v>
      </c>
      <c r="P231" s="13">
        <f t="shared" si="43"/>
        <v>0</v>
      </c>
      <c r="Q231" s="1">
        <v>403022.24249999999</v>
      </c>
      <c r="R231" s="1">
        <v>10</v>
      </c>
      <c r="S231" s="8">
        <f t="shared" si="44"/>
        <v>2.4812526321050384E-5</v>
      </c>
      <c r="T231" s="12">
        <v>343257.52149999992</v>
      </c>
      <c r="U231" s="12">
        <v>45</v>
      </c>
      <c r="V231" s="13">
        <f t="shared" si="45"/>
        <v>1.3109690882622075E-4</v>
      </c>
      <c r="W231" s="1">
        <v>212528.47650000002</v>
      </c>
      <c r="X231" s="1">
        <v>165</v>
      </c>
      <c r="Y231" s="8">
        <f t="shared" si="46"/>
        <v>7.7636654963740819E-4</v>
      </c>
      <c r="Z231" s="12">
        <v>125154.52049999998</v>
      </c>
      <c r="AA231" s="12">
        <v>318</v>
      </c>
      <c r="AB231" s="13">
        <f t="shared" si="47"/>
        <v>2.5408590814744087E-3</v>
      </c>
      <c r="AC231" s="1">
        <v>107825.95599999999</v>
      </c>
      <c r="AD231">
        <v>647</v>
      </c>
      <c r="AE231" s="8">
        <f t="shared" si="48"/>
        <v>6.0004105134018014E-3</v>
      </c>
      <c r="AF231" s="9">
        <v>1130</v>
      </c>
      <c r="AG231" s="9">
        <v>5560104</v>
      </c>
      <c r="AH231" s="40">
        <f t="shared" si="49"/>
        <v>2.5364248964936066E-3</v>
      </c>
      <c r="AI231" s="14">
        <f>IFERROR(VLOOKUP(A231,CDC_Visits_Integrated!$A$2:$D$501,2,FALSE),"NULL")</f>
        <v>5849</v>
      </c>
      <c r="AJ231" s="14">
        <f>IFERROR(VLOOKUP(A231,CDC_Visits_Integrated!$A$2:$D$501,3,FALSE),"NULL")</f>
        <v>1139</v>
      </c>
      <c r="AK231" s="14">
        <f>IFERROR(VLOOKUP(A231,CDC_Visits_Integrated!$A$2:$D$501,4,FALSE),"NULL")</f>
        <v>297395</v>
      </c>
      <c r="AL231" s="1">
        <f t="shared" si="50"/>
        <v>261.10184372256367</v>
      </c>
      <c r="AM231" s="8">
        <f t="shared" si="51"/>
        <v>1.9667445653087645E-2</v>
      </c>
    </row>
    <row r="232" spans="1:39" x14ac:dyDescent="0.25">
      <c r="A232" t="s">
        <v>234</v>
      </c>
      <c r="B232" s="12">
        <v>364253.70500000002</v>
      </c>
      <c r="C232" s="12">
        <v>0</v>
      </c>
      <c r="D232" s="13">
        <f t="shared" si="39"/>
        <v>0</v>
      </c>
      <c r="E232" s="1">
        <v>375924.06900000002</v>
      </c>
      <c r="F232" s="1">
        <v>0</v>
      </c>
      <c r="G232" s="8">
        <f t="shared" si="40"/>
        <v>0</v>
      </c>
      <c r="H232" s="12">
        <v>399433.10049999994</v>
      </c>
      <c r="I232" s="12">
        <v>0</v>
      </c>
      <c r="J232" s="13">
        <f t="shared" si="41"/>
        <v>0</v>
      </c>
      <c r="K232" s="1">
        <v>382068.87700000009</v>
      </c>
      <c r="L232" s="1">
        <v>0</v>
      </c>
      <c r="M232" s="8">
        <f t="shared" si="42"/>
        <v>0</v>
      </c>
      <c r="N232" s="12">
        <v>353885.9375</v>
      </c>
      <c r="O232" s="12">
        <v>12</v>
      </c>
      <c r="P232" s="13">
        <f t="shared" si="43"/>
        <v>3.3909230993390346E-5</v>
      </c>
      <c r="Q232" s="1">
        <v>409743.60700000008</v>
      </c>
      <c r="R232" s="1">
        <v>15</v>
      </c>
      <c r="S232" s="8">
        <f t="shared" si="44"/>
        <v>3.6608258783644666E-5</v>
      </c>
      <c r="T232" s="12">
        <v>365712.99349999998</v>
      </c>
      <c r="U232" s="12">
        <v>60</v>
      </c>
      <c r="V232" s="13">
        <f t="shared" si="45"/>
        <v>1.6406307970022948E-4</v>
      </c>
      <c r="W232" s="1">
        <v>229907.88400000002</v>
      </c>
      <c r="X232" s="1">
        <v>149</v>
      </c>
      <c r="Y232" s="8">
        <f t="shared" si="46"/>
        <v>6.4808564807633995E-4</v>
      </c>
      <c r="Z232" s="12">
        <v>131032.58749999997</v>
      </c>
      <c r="AA232" s="12">
        <v>355</v>
      </c>
      <c r="AB232" s="13">
        <f t="shared" si="47"/>
        <v>2.709249712404558E-3</v>
      </c>
      <c r="AC232" s="1">
        <v>112865.90399999999</v>
      </c>
      <c r="AD232">
        <v>586</v>
      </c>
      <c r="AE232" s="8">
        <f t="shared" si="48"/>
        <v>5.1920020062037513E-3</v>
      </c>
      <c r="AF232" s="9">
        <v>1090</v>
      </c>
      <c r="AG232" s="9">
        <v>5773588</v>
      </c>
      <c r="AH232" s="40">
        <f t="shared" si="49"/>
        <v>2.3005177987521614E-3</v>
      </c>
      <c r="AI232" s="14">
        <f>IFERROR(VLOOKUP(A232,CDC_Visits_Integrated!$A$2:$D$501,2,FALSE),"NULL")</f>
        <v>5830</v>
      </c>
      <c r="AJ232" s="14">
        <f>IFERROR(VLOOKUP(A232,CDC_Visits_Integrated!$A$2:$D$501,3,FALSE),"NULL")</f>
        <v>1079</v>
      </c>
      <c r="AK232" s="14">
        <f>IFERROR(VLOOKUP(A232,CDC_Visits_Integrated!$A$2:$D$501,4,FALSE),"NULL")</f>
        <v>300344</v>
      </c>
      <c r="AL232" s="1">
        <f t="shared" si="50"/>
        <v>278.35403151065799</v>
      </c>
      <c r="AM232" s="8">
        <f t="shared" si="51"/>
        <v>1.9411075300322298E-2</v>
      </c>
    </row>
    <row r="233" spans="1:39" x14ac:dyDescent="0.25">
      <c r="A233" t="s">
        <v>235</v>
      </c>
      <c r="B233" s="12">
        <v>350015.489</v>
      </c>
      <c r="C233" s="12">
        <v>0</v>
      </c>
      <c r="D233" s="13">
        <f t="shared" si="39"/>
        <v>0</v>
      </c>
      <c r="E233" s="1">
        <v>361570.63699999999</v>
      </c>
      <c r="F233" s="1">
        <v>0</v>
      </c>
      <c r="G233" s="8">
        <f t="shared" si="40"/>
        <v>0</v>
      </c>
      <c r="H233" s="12">
        <v>385812.02099999995</v>
      </c>
      <c r="I233" s="12">
        <v>0</v>
      </c>
      <c r="J233" s="13">
        <f t="shared" si="41"/>
        <v>0</v>
      </c>
      <c r="K233" s="1">
        <v>374610.14</v>
      </c>
      <c r="L233" s="1">
        <v>0</v>
      </c>
      <c r="M233" s="8">
        <f t="shared" si="42"/>
        <v>0</v>
      </c>
      <c r="N233" s="12">
        <v>341829.46600000001</v>
      </c>
      <c r="O233" s="12">
        <v>0</v>
      </c>
      <c r="P233" s="13">
        <f t="shared" si="43"/>
        <v>0</v>
      </c>
      <c r="Q233" s="1">
        <v>387194.8345</v>
      </c>
      <c r="R233" s="1">
        <v>0</v>
      </c>
      <c r="S233" s="8">
        <f t="shared" si="44"/>
        <v>0</v>
      </c>
      <c r="T233" s="12">
        <v>357687.83600000007</v>
      </c>
      <c r="U233" s="12">
        <v>36</v>
      </c>
      <c r="V233" s="13">
        <f t="shared" si="45"/>
        <v>1.0064641952207733E-4</v>
      </c>
      <c r="W233" s="1">
        <v>227074.70900000003</v>
      </c>
      <c r="X233" s="1">
        <v>159</v>
      </c>
      <c r="Y233" s="8">
        <f t="shared" si="46"/>
        <v>7.0021007931799211E-4</v>
      </c>
      <c r="Z233" s="12">
        <v>126629.61900000001</v>
      </c>
      <c r="AA233" s="12">
        <v>327</v>
      </c>
      <c r="AB233" s="13">
        <f t="shared" si="47"/>
        <v>2.5823342325621305E-3</v>
      </c>
      <c r="AC233" s="1">
        <v>109650.774</v>
      </c>
      <c r="AD233">
        <v>663</v>
      </c>
      <c r="AE233" s="8">
        <f t="shared" si="48"/>
        <v>6.0464689469497037E-3</v>
      </c>
      <c r="AF233" s="9">
        <v>1149</v>
      </c>
      <c r="AG233" s="9">
        <v>5583743</v>
      </c>
      <c r="AH233" s="40">
        <f t="shared" si="49"/>
        <v>2.4797396101618836E-3</v>
      </c>
      <c r="AI233" s="14">
        <f>IFERROR(VLOOKUP(A233,CDC_Visits_Integrated!$A$2:$D$501,2,FALSE),"NULL")</f>
        <v>4665</v>
      </c>
      <c r="AJ233" s="14">
        <f>IFERROR(VLOOKUP(A233,CDC_Visits_Integrated!$A$2:$D$501,3,FALSE),"NULL")</f>
        <v>972</v>
      </c>
      <c r="AK233" s="14">
        <f>IFERROR(VLOOKUP(A233,CDC_Visits_Integrated!$A$2:$D$501,4,FALSE),"NULL")</f>
        <v>287361</v>
      </c>
      <c r="AL233" s="1">
        <f t="shared" si="50"/>
        <v>295.63888888888891</v>
      </c>
      <c r="AM233" s="8">
        <f t="shared" si="51"/>
        <v>1.6233935711526617E-2</v>
      </c>
    </row>
    <row r="234" spans="1:39" x14ac:dyDescent="0.25">
      <c r="A234" t="s">
        <v>236</v>
      </c>
      <c r="B234" s="12">
        <v>355932.80800000008</v>
      </c>
      <c r="C234" s="12">
        <v>0</v>
      </c>
      <c r="D234" s="13">
        <f t="shared" si="39"/>
        <v>0</v>
      </c>
      <c r="E234" s="1">
        <v>372372.25650000002</v>
      </c>
      <c r="F234" s="1">
        <v>0</v>
      </c>
      <c r="G234" s="8">
        <f t="shared" si="40"/>
        <v>0</v>
      </c>
      <c r="H234" s="12">
        <v>393933.29100000008</v>
      </c>
      <c r="I234" s="12">
        <v>0</v>
      </c>
      <c r="J234" s="13">
        <f t="shared" si="41"/>
        <v>0</v>
      </c>
      <c r="K234" s="1">
        <v>383983.60999999993</v>
      </c>
      <c r="L234" s="1">
        <v>0</v>
      </c>
      <c r="M234" s="8">
        <f t="shared" si="42"/>
        <v>0</v>
      </c>
      <c r="N234" s="12">
        <v>351133.77799999993</v>
      </c>
      <c r="O234" s="12">
        <v>0</v>
      </c>
      <c r="P234" s="13">
        <f t="shared" si="43"/>
        <v>0</v>
      </c>
      <c r="Q234" s="1">
        <v>392302.19600000011</v>
      </c>
      <c r="R234" s="1">
        <v>12</v>
      </c>
      <c r="S234" s="8">
        <f t="shared" si="44"/>
        <v>3.0588663847295913E-5</v>
      </c>
      <c r="T234" s="12">
        <v>378279.36550000007</v>
      </c>
      <c r="U234" s="12">
        <v>59</v>
      </c>
      <c r="V234" s="13">
        <f t="shared" si="45"/>
        <v>1.5596938501262234E-4</v>
      </c>
      <c r="W234" s="1">
        <v>248393.51</v>
      </c>
      <c r="X234" s="1">
        <v>172</v>
      </c>
      <c r="Y234" s="8">
        <f t="shared" si="46"/>
        <v>6.9244965377718607E-4</v>
      </c>
      <c r="Z234" s="12">
        <v>133267.56150000001</v>
      </c>
      <c r="AA234" s="12">
        <v>292</v>
      </c>
      <c r="AB234" s="13">
        <f t="shared" si="47"/>
        <v>2.1910808355265058E-3</v>
      </c>
      <c r="AC234" s="1">
        <v>113788.272</v>
      </c>
      <c r="AD234">
        <v>492</v>
      </c>
      <c r="AE234" s="8">
        <f t="shared" si="48"/>
        <v>4.323819945169745E-3</v>
      </c>
      <c r="AF234" s="9">
        <v>956</v>
      </c>
      <c r="AG234" s="9">
        <v>5777156</v>
      </c>
      <c r="AH234" s="40">
        <f t="shared" si="49"/>
        <v>1.929561543560709E-3</v>
      </c>
      <c r="AI234" s="14">
        <f>IFERROR(VLOOKUP(A234,CDC_Visits_Integrated!$A$2:$D$501,2,FALSE),"NULL")</f>
        <v>4827</v>
      </c>
      <c r="AJ234" s="14">
        <f>IFERROR(VLOOKUP(A234,CDC_Visits_Integrated!$A$2:$D$501,3,FALSE),"NULL")</f>
        <v>962</v>
      </c>
      <c r="AK234" s="14">
        <f>IFERROR(VLOOKUP(A234,CDC_Visits_Integrated!$A$2:$D$501,4,FALSE),"NULL")</f>
        <v>302192</v>
      </c>
      <c r="AL234" s="1">
        <f t="shared" si="50"/>
        <v>314.12889812889813</v>
      </c>
      <c r="AM234" s="8">
        <f t="shared" si="51"/>
        <v>1.597328850532112E-2</v>
      </c>
    </row>
    <row r="235" spans="1:39" x14ac:dyDescent="0.25">
      <c r="A235" t="s">
        <v>237</v>
      </c>
      <c r="B235" s="12">
        <v>344037</v>
      </c>
      <c r="C235" s="12">
        <v>0</v>
      </c>
      <c r="D235" s="13">
        <f t="shared" si="39"/>
        <v>0</v>
      </c>
      <c r="E235" s="1">
        <v>356376</v>
      </c>
      <c r="F235" s="1">
        <v>0</v>
      </c>
      <c r="G235" s="8">
        <f t="shared" si="40"/>
        <v>0</v>
      </c>
      <c r="H235" s="12">
        <v>382933</v>
      </c>
      <c r="I235" s="12">
        <v>0</v>
      </c>
      <c r="J235" s="13">
        <f t="shared" si="41"/>
        <v>0</v>
      </c>
      <c r="K235" s="1">
        <v>375642.5</v>
      </c>
      <c r="L235" s="1">
        <v>0</v>
      </c>
      <c r="M235" s="8">
        <f t="shared" si="42"/>
        <v>0</v>
      </c>
      <c r="N235" s="12">
        <v>337725</v>
      </c>
      <c r="O235" s="12">
        <v>0</v>
      </c>
      <c r="P235" s="13">
        <f t="shared" si="43"/>
        <v>0</v>
      </c>
      <c r="Q235" s="1">
        <v>368287.5</v>
      </c>
      <c r="R235" s="1">
        <v>0</v>
      </c>
      <c r="S235" s="8">
        <f t="shared" si="44"/>
        <v>0</v>
      </c>
      <c r="T235" s="12">
        <v>364838</v>
      </c>
      <c r="U235" s="12">
        <v>20</v>
      </c>
      <c r="V235" s="13">
        <f t="shared" si="45"/>
        <v>5.481885110651851E-5</v>
      </c>
      <c r="W235" s="1">
        <v>243233.5</v>
      </c>
      <c r="X235" s="1">
        <v>166</v>
      </c>
      <c r="Y235" s="8">
        <f t="shared" si="46"/>
        <v>6.8247178123079265E-4</v>
      </c>
      <c r="Z235" s="12">
        <v>128196.5</v>
      </c>
      <c r="AA235" s="12">
        <v>365</v>
      </c>
      <c r="AB235" s="13">
        <f t="shared" si="47"/>
        <v>2.8471916159957564E-3</v>
      </c>
      <c r="AC235" s="1">
        <v>110075</v>
      </c>
      <c r="AD235">
        <v>566</v>
      </c>
      <c r="AE235" s="8">
        <f t="shared" si="48"/>
        <v>5.1419486713604363E-3</v>
      </c>
      <c r="AF235" s="9">
        <v>1097</v>
      </c>
      <c r="AG235" s="9">
        <v>5568576</v>
      </c>
      <c r="AH235" s="40">
        <f t="shared" si="49"/>
        <v>2.2782733304950106E-3</v>
      </c>
      <c r="AI235" s="14">
        <f>IFERROR(VLOOKUP(A235,CDC_Visits_Integrated!$A$2:$D$501,2,FALSE),"NULL")</f>
        <v>5831</v>
      </c>
      <c r="AJ235" s="14">
        <f>IFERROR(VLOOKUP(A235,CDC_Visits_Integrated!$A$2:$D$501,3,FALSE),"NULL")</f>
        <v>891</v>
      </c>
      <c r="AK235" s="14">
        <f>IFERROR(VLOOKUP(A235,CDC_Visits_Integrated!$A$2:$D$501,4,FALSE),"NULL")</f>
        <v>262468</v>
      </c>
      <c r="AL235" s="1">
        <f t="shared" si="50"/>
        <v>294.57687991021322</v>
      </c>
      <c r="AM235" s="8">
        <f t="shared" si="51"/>
        <v>2.2216041574591949E-2</v>
      </c>
    </row>
    <row r="236" spans="1:39" x14ac:dyDescent="0.25">
      <c r="A236" t="s">
        <v>238</v>
      </c>
      <c r="B236" s="12">
        <v>58474.987000000023</v>
      </c>
      <c r="C236" s="12">
        <v>0</v>
      </c>
      <c r="D236" s="13">
        <f t="shared" si="39"/>
        <v>0</v>
      </c>
      <c r="E236" s="1">
        <v>58334.351999999999</v>
      </c>
      <c r="F236" s="1">
        <v>0</v>
      </c>
      <c r="G236" s="8">
        <f t="shared" si="40"/>
        <v>0</v>
      </c>
      <c r="H236" s="12">
        <v>71447.864999999991</v>
      </c>
      <c r="I236" s="12">
        <v>0</v>
      </c>
      <c r="J236" s="13">
        <f t="shared" si="41"/>
        <v>0</v>
      </c>
      <c r="K236" s="1">
        <v>55479.154999999999</v>
      </c>
      <c r="L236" s="1">
        <v>0</v>
      </c>
      <c r="M236" s="8">
        <f t="shared" si="42"/>
        <v>0</v>
      </c>
      <c r="N236" s="12">
        <v>57460.882000000012</v>
      </c>
      <c r="O236" s="12">
        <v>0</v>
      </c>
      <c r="P236" s="13">
        <f t="shared" si="43"/>
        <v>0</v>
      </c>
      <c r="Q236" s="1">
        <v>73151.914500000014</v>
      </c>
      <c r="R236" s="1">
        <v>0</v>
      </c>
      <c r="S236" s="8">
        <f t="shared" si="44"/>
        <v>0</v>
      </c>
      <c r="T236" s="12">
        <v>58262.39499999999</v>
      </c>
      <c r="U236" s="12">
        <v>0</v>
      </c>
      <c r="V236" s="13">
        <f t="shared" si="45"/>
        <v>0</v>
      </c>
      <c r="W236" s="1">
        <v>33984.880499999992</v>
      </c>
      <c r="X236" s="1">
        <v>0</v>
      </c>
      <c r="Y236" s="8">
        <f t="shared" si="46"/>
        <v>0</v>
      </c>
      <c r="Z236" s="12">
        <v>22965.369500000001</v>
      </c>
      <c r="AA236" s="12">
        <v>0</v>
      </c>
      <c r="AB236" s="13">
        <f t="shared" si="47"/>
        <v>0</v>
      </c>
      <c r="AC236" s="1">
        <v>17783.140999999996</v>
      </c>
      <c r="AD236">
        <v>27</v>
      </c>
      <c r="AE236" s="8">
        <f t="shared" si="48"/>
        <v>1.5182919597837078E-3</v>
      </c>
      <c r="AF236" s="9">
        <v>27</v>
      </c>
      <c r="AG236" s="9">
        <v>937916</v>
      </c>
      <c r="AH236" s="40">
        <f t="shared" si="49"/>
        <v>3.6128428857189155E-4</v>
      </c>
      <c r="AI236" s="14" t="str">
        <f>IFERROR(VLOOKUP(A236,CDC_Visits_Integrated!$A$2:$D$501,2,FALSE),"NULL")</f>
        <v>NULL</v>
      </c>
      <c r="AJ236" s="14" t="str">
        <f>IFERROR(VLOOKUP(A236,CDC_Visits_Integrated!$A$2:$D$501,3,FALSE),"NULL")</f>
        <v>NULL</v>
      </c>
      <c r="AK236" s="14" t="str">
        <f>IFERROR(VLOOKUP(A236,CDC_Visits_Integrated!$A$2:$D$501,4,FALSE),"NULL")</f>
        <v>NULL</v>
      </c>
      <c r="AL236" s="1" t="str">
        <f t="shared" si="50"/>
        <v>NULL</v>
      </c>
      <c r="AM236" s="8" t="str">
        <f t="shared" si="51"/>
        <v>NULL</v>
      </c>
    </row>
    <row r="237" spans="1:39" x14ac:dyDescent="0.25">
      <c r="A237" t="s">
        <v>239</v>
      </c>
      <c r="B237" s="12">
        <v>57620.566999999995</v>
      </c>
      <c r="C237" s="12">
        <v>0</v>
      </c>
      <c r="D237" s="13">
        <f t="shared" si="39"/>
        <v>0</v>
      </c>
      <c r="E237" s="1">
        <v>58760.367999999995</v>
      </c>
      <c r="F237" s="1">
        <v>0</v>
      </c>
      <c r="G237" s="8">
        <f t="shared" si="40"/>
        <v>0</v>
      </c>
      <c r="H237" s="12">
        <v>66604.086499999976</v>
      </c>
      <c r="I237" s="12">
        <v>0</v>
      </c>
      <c r="J237" s="13">
        <f t="shared" si="41"/>
        <v>0</v>
      </c>
      <c r="K237" s="1">
        <v>55959.405499999993</v>
      </c>
      <c r="L237" s="1">
        <v>0</v>
      </c>
      <c r="M237" s="8">
        <f t="shared" si="42"/>
        <v>0</v>
      </c>
      <c r="N237" s="12">
        <v>56503.791000000012</v>
      </c>
      <c r="O237" s="12">
        <v>0</v>
      </c>
      <c r="P237" s="13">
        <f t="shared" si="43"/>
        <v>0</v>
      </c>
      <c r="Q237" s="1">
        <v>73341.287000000011</v>
      </c>
      <c r="R237" s="1">
        <v>0</v>
      </c>
      <c r="S237" s="8">
        <f t="shared" si="44"/>
        <v>0</v>
      </c>
      <c r="T237" s="12">
        <v>62025.6685</v>
      </c>
      <c r="U237" s="12">
        <v>0</v>
      </c>
      <c r="V237" s="13">
        <f t="shared" si="45"/>
        <v>0</v>
      </c>
      <c r="W237" s="1">
        <v>35916.969999999994</v>
      </c>
      <c r="X237" s="1">
        <v>0</v>
      </c>
      <c r="Y237" s="8">
        <f t="shared" si="46"/>
        <v>0</v>
      </c>
      <c r="Z237" s="12">
        <v>22528.186500000003</v>
      </c>
      <c r="AA237" s="12">
        <v>0</v>
      </c>
      <c r="AB237" s="13">
        <f t="shared" si="47"/>
        <v>0</v>
      </c>
      <c r="AC237" s="1">
        <v>17196.359000000004</v>
      </c>
      <c r="AD237">
        <v>53</v>
      </c>
      <c r="AE237" s="8">
        <f t="shared" si="48"/>
        <v>3.0820477753459316E-3</v>
      </c>
      <c r="AF237" s="9">
        <v>53</v>
      </c>
      <c r="AG237" s="9">
        <v>937821</v>
      </c>
      <c r="AH237" s="40">
        <f t="shared" si="49"/>
        <v>7.0067342846931717E-4</v>
      </c>
      <c r="AI237" s="14">
        <f>IFERROR(VLOOKUP(A237,CDC_Visits_Integrated!$A$2:$D$501,2,FALSE),"NULL")</f>
        <v>40</v>
      </c>
      <c r="AJ237" s="14">
        <f>IFERROR(VLOOKUP(A237,CDC_Visits_Integrated!$A$2:$D$501,3,FALSE),"NULL")</f>
        <v>82</v>
      </c>
      <c r="AK237" s="14">
        <f>IFERROR(VLOOKUP(A237,CDC_Visits_Integrated!$A$2:$D$501,4,FALSE),"NULL")</f>
        <v>31291</v>
      </c>
      <c r="AL237" s="1">
        <f t="shared" si="50"/>
        <v>381.59756097560978</v>
      </c>
      <c r="AM237" s="8">
        <f t="shared" si="51"/>
        <v>1.2783228404333515E-3</v>
      </c>
    </row>
    <row r="238" spans="1:39" x14ac:dyDescent="0.25">
      <c r="A238" t="s">
        <v>240</v>
      </c>
      <c r="B238" s="12">
        <v>56386.385999999999</v>
      </c>
      <c r="C238" s="12">
        <v>0</v>
      </c>
      <c r="D238" s="13">
        <f t="shared" si="39"/>
        <v>0</v>
      </c>
      <c r="E238" s="1">
        <v>56683.146000000015</v>
      </c>
      <c r="F238" s="1">
        <v>0</v>
      </c>
      <c r="G238" s="8">
        <f t="shared" si="40"/>
        <v>0</v>
      </c>
      <c r="H238" s="12">
        <v>63875.129500000003</v>
      </c>
      <c r="I238" s="12">
        <v>0</v>
      </c>
      <c r="J238" s="13">
        <f t="shared" si="41"/>
        <v>0</v>
      </c>
      <c r="K238" s="1">
        <v>56933.479000000007</v>
      </c>
      <c r="L238" s="1">
        <v>0</v>
      </c>
      <c r="M238" s="8">
        <f t="shared" si="42"/>
        <v>0</v>
      </c>
      <c r="N238" s="12">
        <v>54130.803499999995</v>
      </c>
      <c r="O238" s="12">
        <v>0</v>
      </c>
      <c r="P238" s="13">
        <f t="shared" si="43"/>
        <v>0</v>
      </c>
      <c r="Q238" s="1">
        <v>70115.025999999983</v>
      </c>
      <c r="R238" s="1">
        <v>0</v>
      </c>
      <c r="S238" s="8">
        <f t="shared" si="44"/>
        <v>0</v>
      </c>
      <c r="T238" s="12">
        <v>62933.54250000001</v>
      </c>
      <c r="U238" s="12">
        <v>0</v>
      </c>
      <c r="V238" s="13">
        <f t="shared" si="45"/>
        <v>0</v>
      </c>
      <c r="W238" s="1">
        <v>36518.972999999998</v>
      </c>
      <c r="X238" s="1">
        <v>0</v>
      </c>
      <c r="Y238" s="8">
        <f t="shared" si="46"/>
        <v>0</v>
      </c>
      <c r="Z238" s="12">
        <v>22099.288500000002</v>
      </c>
      <c r="AA238" s="12">
        <v>0</v>
      </c>
      <c r="AB238" s="13">
        <f t="shared" si="47"/>
        <v>0</v>
      </c>
      <c r="AC238" s="1">
        <v>18023.067999999996</v>
      </c>
      <c r="AD238">
        <v>27</v>
      </c>
      <c r="AE238" s="8">
        <f t="shared" si="48"/>
        <v>1.4980801270904603E-3</v>
      </c>
      <c r="AF238" s="9">
        <v>27</v>
      </c>
      <c r="AG238" s="9">
        <v>921330</v>
      </c>
      <c r="AH238" s="40">
        <f t="shared" si="49"/>
        <v>3.5229033963978928E-4</v>
      </c>
      <c r="AI238" s="14">
        <f>IFERROR(VLOOKUP(A238,CDC_Visits_Integrated!$A$2:$D$501,2,FALSE),"NULL")</f>
        <v>279</v>
      </c>
      <c r="AJ238" s="14">
        <f>IFERROR(VLOOKUP(A238,CDC_Visits_Integrated!$A$2:$D$501,3,FALSE),"NULL")</f>
        <v>291</v>
      </c>
      <c r="AK238" s="14">
        <f>IFERROR(VLOOKUP(A238,CDC_Visits_Integrated!$A$2:$D$501,4,FALSE),"NULL")</f>
        <v>114560</v>
      </c>
      <c r="AL238" s="1">
        <f t="shared" si="50"/>
        <v>393.6769759450172</v>
      </c>
      <c r="AM238" s="8">
        <f t="shared" si="51"/>
        <v>2.4354050279329609E-3</v>
      </c>
    </row>
    <row r="239" spans="1:39" x14ac:dyDescent="0.25">
      <c r="A239" t="s">
        <v>241</v>
      </c>
      <c r="B239" s="12">
        <v>55365.135999999977</v>
      </c>
      <c r="C239" s="12">
        <v>0</v>
      </c>
      <c r="D239" s="13">
        <f t="shared" si="39"/>
        <v>0</v>
      </c>
      <c r="E239" s="1">
        <v>56353.199000000008</v>
      </c>
      <c r="F239" s="1">
        <v>0</v>
      </c>
      <c r="G239" s="8">
        <f t="shared" si="40"/>
        <v>0</v>
      </c>
      <c r="H239" s="12">
        <v>62698.616000000009</v>
      </c>
      <c r="I239" s="12">
        <v>0</v>
      </c>
      <c r="J239" s="13">
        <f t="shared" si="41"/>
        <v>0</v>
      </c>
      <c r="K239" s="1">
        <v>56850.673999999999</v>
      </c>
      <c r="L239" s="1">
        <v>0</v>
      </c>
      <c r="M239" s="8">
        <f t="shared" si="42"/>
        <v>0</v>
      </c>
      <c r="N239" s="12">
        <v>53173.758499999996</v>
      </c>
      <c r="O239" s="12">
        <v>0</v>
      </c>
      <c r="P239" s="13">
        <f t="shared" si="43"/>
        <v>0</v>
      </c>
      <c r="Q239" s="1">
        <v>68279.920500000007</v>
      </c>
      <c r="R239" s="1">
        <v>0</v>
      </c>
      <c r="S239" s="8">
        <f t="shared" si="44"/>
        <v>0</v>
      </c>
      <c r="T239" s="12">
        <v>64622.632499999992</v>
      </c>
      <c r="U239" s="12">
        <v>0</v>
      </c>
      <c r="V239" s="13">
        <f t="shared" si="45"/>
        <v>0</v>
      </c>
      <c r="W239" s="1">
        <v>37684.444999999992</v>
      </c>
      <c r="X239" s="1">
        <v>0</v>
      </c>
      <c r="Y239" s="8">
        <f t="shared" si="46"/>
        <v>0</v>
      </c>
      <c r="Z239" s="12">
        <v>21682.948499999999</v>
      </c>
      <c r="AA239" s="12">
        <v>0</v>
      </c>
      <c r="AB239" s="13">
        <f t="shared" si="47"/>
        <v>0</v>
      </c>
      <c r="AC239" s="1">
        <v>18376.076999999994</v>
      </c>
      <c r="AD239">
        <v>39</v>
      </c>
      <c r="AE239" s="8">
        <f t="shared" si="48"/>
        <v>2.1223245853834861E-3</v>
      </c>
      <c r="AF239" s="9">
        <v>39</v>
      </c>
      <c r="AG239" s="9">
        <v>916291</v>
      </c>
      <c r="AH239" s="40">
        <f t="shared" si="49"/>
        <v>5.0164984595072858E-4</v>
      </c>
      <c r="AI239" s="14">
        <f>IFERROR(VLOOKUP(A239,CDC_Visits_Integrated!$A$2:$D$501,2,FALSE),"NULL")</f>
        <v>249</v>
      </c>
      <c r="AJ239" s="14">
        <f>IFERROR(VLOOKUP(A239,CDC_Visits_Integrated!$A$2:$D$501,3,FALSE),"NULL")</f>
        <v>346</v>
      </c>
      <c r="AK239" s="14">
        <f>IFERROR(VLOOKUP(A239,CDC_Visits_Integrated!$A$2:$D$501,4,FALSE),"NULL")</f>
        <v>106071</v>
      </c>
      <c r="AL239" s="1">
        <f t="shared" si="50"/>
        <v>306.56358381502889</v>
      </c>
      <c r="AM239" s="8">
        <f t="shared" si="51"/>
        <v>2.3474842322595245E-3</v>
      </c>
    </row>
    <row r="240" spans="1:39" x14ac:dyDescent="0.25">
      <c r="A240" t="s">
        <v>242</v>
      </c>
      <c r="B240" s="12">
        <v>54267.971999999987</v>
      </c>
      <c r="C240" s="12">
        <v>0</v>
      </c>
      <c r="D240" s="13">
        <f t="shared" si="39"/>
        <v>0</v>
      </c>
      <c r="E240" s="1">
        <v>55006.829000000005</v>
      </c>
      <c r="F240" s="1">
        <v>0</v>
      </c>
      <c r="G240" s="8">
        <f t="shared" si="40"/>
        <v>0</v>
      </c>
      <c r="H240" s="12">
        <v>61437.25499999999</v>
      </c>
      <c r="I240" s="12">
        <v>0</v>
      </c>
      <c r="J240" s="13">
        <f t="shared" si="41"/>
        <v>0</v>
      </c>
      <c r="K240" s="1">
        <v>56382.29050000001</v>
      </c>
      <c r="L240" s="1">
        <v>0</v>
      </c>
      <c r="M240" s="8">
        <f t="shared" si="42"/>
        <v>0</v>
      </c>
      <c r="N240" s="12">
        <v>50918.40800000001</v>
      </c>
      <c r="O240" s="12">
        <v>0</v>
      </c>
      <c r="P240" s="13">
        <f t="shared" si="43"/>
        <v>0</v>
      </c>
      <c r="Q240" s="1">
        <v>64218.545499999993</v>
      </c>
      <c r="R240" s="1">
        <v>0</v>
      </c>
      <c r="S240" s="8">
        <f t="shared" si="44"/>
        <v>0</v>
      </c>
      <c r="T240" s="12">
        <v>63600.724000000002</v>
      </c>
      <c r="U240" s="12">
        <v>0</v>
      </c>
      <c r="V240" s="13">
        <f t="shared" si="45"/>
        <v>0</v>
      </c>
      <c r="W240" s="1">
        <v>37656.646000000008</v>
      </c>
      <c r="X240" s="1">
        <v>0</v>
      </c>
      <c r="Y240" s="8">
        <f t="shared" si="46"/>
        <v>0</v>
      </c>
      <c r="Z240" s="12">
        <v>21051.826000000001</v>
      </c>
      <c r="AA240" s="12">
        <v>14</v>
      </c>
      <c r="AB240" s="13">
        <f t="shared" si="47"/>
        <v>6.65025447198737E-4</v>
      </c>
      <c r="AC240" s="1">
        <v>18148.066999999999</v>
      </c>
      <c r="AD240">
        <v>57</v>
      </c>
      <c r="AE240" s="8">
        <f t="shared" si="48"/>
        <v>3.140830370529269E-3</v>
      </c>
      <c r="AF240" s="9">
        <v>71</v>
      </c>
      <c r="AG240" s="9">
        <v>892590</v>
      </c>
      <c r="AH240" s="40">
        <f t="shared" si="49"/>
        <v>9.2379907973737924E-4</v>
      </c>
      <c r="AI240" s="14">
        <f>IFERROR(VLOOKUP(A240,CDC_Visits_Integrated!$A$2:$D$501,2,FALSE),"NULL")</f>
        <v>440</v>
      </c>
      <c r="AJ240" s="14">
        <f>IFERROR(VLOOKUP(A240,CDC_Visits_Integrated!$A$2:$D$501,3,FALSE),"NULL")</f>
        <v>342</v>
      </c>
      <c r="AK240" s="14">
        <f>IFERROR(VLOOKUP(A240,CDC_Visits_Integrated!$A$2:$D$501,4,FALSE),"NULL")</f>
        <v>106430</v>
      </c>
      <c r="AL240" s="1">
        <f t="shared" si="50"/>
        <v>311.19883040935673</v>
      </c>
      <c r="AM240" s="8">
        <f t="shared" si="51"/>
        <v>4.1341726956685143E-3</v>
      </c>
    </row>
    <row r="241" spans="1:39" x14ac:dyDescent="0.25">
      <c r="A241" t="s">
        <v>243</v>
      </c>
      <c r="B241" s="12">
        <v>54287.481999999996</v>
      </c>
      <c r="C241" s="12">
        <v>0</v>
      </c>
      <c r="D241" s="13">
        <f t="shared" si="39"/>
        <v>0</v>
      </c>
      <c r="E241" s="1">
        <v>54963.572</v>
      </c>
      <c r="F241" s="1">
        <v>0</v>
      </c>
      <c r="G241" s="8">
        <f t="shared" si="40"/>
        <v>0</v>
      </c>
      <c r="H241" s="12">
        <v>61082.748999999989</v>
      </c>
      <c r="I241" s="12">
        <v>0</v>
      </c>
      <c r="J241" s="13">
        <f t="shared" si="41"/>
        <v>0</v>
      </c>
      <c r="K241" s="1">
        <v>56914.27399999999</v>
      </c>
      <c r="L241" s="1">
        <v>0</v>
      </c>
      <c r="M241" s="8">
        <f t="shared" si="42"/>
        <v>0</v>
      </c>
      <c r="N241" s="12">
        <v>50554.447999999989</v>
      </c>
      <c r="O241" s="12">
        <v>0</v>
      </c>
      <c r="P241" s="13">
        <f t="shared" si="43"/>
        <v>0</v>
      </c>
      <c r="Q241" s="1">
        <v>61055.436999999998</v>
      </c>
      <c r="R241" s="1">
        <v>0</v>
      </c>
      <c r="S241" s="8">
        <f t="shared" si="44"/>
        <v>0</v>
      </c>
      <c r="T241" s="12">
        <v>63279.986500000006</v>
      </c>
      <c r="U241" s="12">
        <v>0</v>
      </c>
      <c r="V241" s="13">
        <f t="shared" si="45"/>
        <v>0</v>
      </c>
      <c r="W241" s="1">
        <v>38473.244500000008</v>
      </c>
      <c r="X241" s="1">
        <v>0</v>
      </c>
      <c r="Y241" s="8">
        <f t="shared" si="46"/>
        <v>0</v>
      </c>
      <c r="Z241" s="12">
        <v>20730.066000000003</v>
      </c>
      <c r="AA241" s="12">
        <v>0</v>
      </c>
      <c r="AB241" s="13">
        <f t="shared" si="47"/>
        <v>0</v>
      </c>
      <c r="AC241" s="1">
        <v>17786.077999999998</v>
      </c>
      <c r="AD241">
        <v>46</v>
      </c>
      <c r="AE241" s="8">
        <f t="shared" si="48"/>
        <v>2.5862924923639717E-3</v>
      </c>
      <c r="AF241" s="9">
        <v>46</v>
      </c>
      <c r="AG241" s="9">
        <v>886141</v>
      </c>
      <c r="AH241" s="40">
        <f t="shared" si="49"/>
        <v>5.9748493781061791E-4</v>
      </c>
      <c r="AI241" s="14">
        <f>IFERROR(VLOOKUP(A241,CDC_Visits_Integrated!$A$2:$D$501,2,FALSE),"NULL")</f>
        <v>315</v>
      </c>
      <c r="AJ241" s="14">
        <f>IFERROR(VLOOKUP(A241,CDC_Visits_Integrated!$A$2:$D$501,3,FALSE),"NULL")</f>
        <v>465</v>
      </c>
      <c r="AK241" s="14">
        <f>IFERROR(VLOOKUP(A241,CDC_Visits_Integrated!$A$2:$D$501,4,FALSE),"NULL")</f>
        <v>125298</v>
      </c>
      <c r="AL241" s="1">
        <f t="shared" si="50"/>
        <v>269.45806451612901</v>
      </c>
      <c r="AM241" s="8">
        <f t="shared" si="51"/>
        <v>2.5140066082459415E-3</v>
      </c>
    </row>
    <row r="242" spans="1:39" x14ac:dyDescent="0.25">
      <c r="A242" t="s">
        <v>244</v>
      </c>
      <c r="B242" s="12">
        <v>56230.805000000015</v>
      </c>
      <c r="C242" s="12">
        <v>0</v>
      </c>
      <c r="D242" s="13">
        <f t="shared" si="39"/>
        <v>0</v>
      </c>
      <c r="E242" s="1">
        <v>58583.970999999976</v>
      </c>
      <c r="F242" s="1">
        <v>0</v>
      </c>
      <c r="G242" s="8">
        <f t="shared" si="40"/>
        <v>0</v>
      </c>
      <c r="H242" s="12">
        <v>64846.512500000004</v>
      </c>
      <c r="I242" s="12">
        <v>0</v>
      </c>
      <c r="J242" s="13">
        <f t="shared" si="41"/>
        <v>0</v>
      </c>
      <c r="K242" s="1">
        <v>60426.9355</v>
      </c>
      <c r="L242" s="1">
        <v>0</v>
      </c>
      <c r="M242" s="8">
        <f t="shared" si="42"/>
        <v>0</v>
      </c>
      <c r="N242" s="12">
        <v>53980.515500000009</v>
      </c>
      <c r="O242" s="12">
        <v>0</v>
      </c>
      <c r="P242" s="13">
        <f t="shared" si="43"/>
        <v>0</v>
      </c>
      <c r="Q242" s="1">
        <v>63371.234000000004</v>
      </c>
      <c r="R242" s="1">
        <v>0</v>
      </c>
      <c r="S242" s="8">
        <f t="shared" si="44"/>
        <v>0</v>
      </c>
      <c r="T242" s="12">
        <v>69335.247499999998</v>
      </c>
      <c r="U242" s="12">
        <v>0</v>
      </c>
      <c r="V242" s="13">
        <f t="shared" si="45"/>
        <v>0</v>
      </c>
      <c r="W242" s="1">
        <v>44171.065000000002</v>
      </c>
      <c r="X242" s="1">
        <v>0</v>
      </c>
      <c r="Y242" s="8">
        <f t="shared" si="46"/>
        <v>0</v>
      </c>
      <c r="Z242" s="12">
        <v>22803.232499999998</v>
      </c>
      <c r="AA242" s="12">
        <v>0</v>
      </c>
      <c r="AB242" s="13">
        <f t="shared" si="47"/>
        <v>0</v>
      </c>
      <c r="AC242" s="1">
        <v>19513.745000000003</v>
      </c>
      <c r="AD242">
        <v>58</v>
      </c>
      <c r="AE242" s="8">
        <f t="shared" si="48"/>
        <v>2.972263909362349E-3</v>
      </c>
      <c r="AF242" s="9">
        <v>58</v>
      </c>
      <c r="AG242" s="9">
        <v>950613</v>
      </c>
      <c r="AH242" s="40">
        <f t="shared" si="49"/>
        <v>6.7061293473025469E-4</v>
      </c>
      <c r="AI242" s="14">
        <f>IFERROR(VLOOKUP(A242,CDC_Visits_Integrated!$A$2:$D$501,2,FALSE),"NULL")</f>
        <v>528</v>
      </c>
      <c r="AJ242" s="14">
        <f>IFERROR(VLOOKUP(A242,CDC_Visits_Integrated!$A$2:$D$501,3,FALSE),"NULL")</f>
        <v>401</v>
      </c>
      <c r="AK242" s="14">
        <f>IFERROR(VLOOKUP(A242,CDC_Visits_Integrated!$A$2:$D$501,4,FALSE),"NULL")</f>
        <v>136204</v>
      </c>
      <c r="AL242" s="1">
        <f t="shared" si="50"/>
        <v>339.66084788029923</v>
      </c>
      <c r="AM242" s="8">
        <f t="shared" si="51"/>
        <v>3.8765381339755075E-3</v>
      </c>
    </row>
    <row r="243" spans="1:39" x14ac:dyDescent="0.25">
      <c r="A243" t="s">
        <v>245</v>
      </c>
      <c r="B243" s="12">
        <v>56921.297000000013</v>
      </c>
      <c r="C243" s="12">
        <v>0</v>
      </c>
      <c r="D243" s="13">
        <f t="shared" si="39"/>
        <v>0</v>
      </c>
      <c r="E243" s="1">
        <v>58815.18450000001</v>
      </c>
      <c r="F243" s="1">
        <v>0</v>
      </c>
      <c r="G243" s="8">
        <f t="shared" si="40"/>
        <v>0</v>
      </c>
      <c r="H243" s="12">
        <v>63774.202500000007</v>
      </c>
      <c r="I243" s="12">
        <v>0</v>
      </c>
      <c r="J243" s="13">
        <f t="shared" si="41"/>
        <v>0</v>
      </c>
      <c r="K243" s="1">
        <v>60602.640500000001</v>
      </c>
      <c r="L243" s="1">
        <v>0</v>
      </c>
      <c r="M243" s="8">
        <f t="shared" si="42"/>
        <v>0</v>
      </c>
      <c r="N243" s="12">
        <v>54259.833500000008</v>
      </c>
      <c r="O243" s="12">
        <v>0</v>
      </c>
      <c r="P243" s="13">
        <f t="shared" si="43"/>
        <v>0</v>
      </c>
      <c r="Q243" s="1">
        <v>60946.608500000002</v>
      </c>
      <c r="R243" s="1">
        <v>0</v>
      </c>
      <c r="S243" s="8">
        <f t="shared" si="44"/>
        <v>0</v>
      </c>
      <c r="T243" s="12">
        <v>68298.141500000012</v>
      </c>
      <c r="U243" s="12">
        <v>0</v>
      </c>
      <c r="V243" s="13">
        <f t="shared" si="45"/>
        <v>0</v>
      </c>
      <c r="W243" s="1">
        <v>45228.833999999995</v>
      </c>
      <c r="X243" s="1">
        <v>0</v>
      </c>
      <c r="Y243" s="8">
        <f t="shared" si="46"/>
        <v>0</v>
      </c>
      <c r="Z243" s="12">
        <v>23051.291000000001</v>
      </c>
      <c r="AA243" s="12">
        <v>0</v>
      </c>
      <c r="AB243" s="13">
        <f t="shared" si="47"/>
        <v>0</v>
      </c>
      <c r="AC243" s="1">
        <v>19355.628000000001</v>
      </c>
      <c r="AD243">
        <v>11</v>
      </c>
      <c r="AE243" s="8">
        <f t="shared" si="48"/>
        <v>5.6831015764510458E-4</v>
      </c>
      <c r="AF243" s="9">
        <v>11</v>
      </c>
      <c r="AG243" s="9">
        <v>946419</v>
      </c>
      <c r="AH243" s="40">
        <f t="shared" si="49"/>
        <v>1.2551954679958075E-4</v>
      </c>
      <c r="AI243" s="14">
        <f>IFERROR(VLOOKUP(A243,CDC_Visits_Integrated!$A$2:$D$501,2,FALSE),"NULL")</f>
        <v>323</v>
      </c>
      <c r="AJ243" s="14">
        <f>IFERROR(VLOOKUP(A243,CDC_Visits_Integrated!$A$2:$D$501,3,FALSE),"NULL")</f>
        <v>353</v>
      </c>
      <c r="AK243" s="14">
        <f>IFERROR(VLOOKUP(A243,CDC_Visits_Integrated!$A$2:$D$501,4,FALSE),"NULL")</f>
        <v>135522</v>
      </c>
      <c r="AL243" s="1">
        <f t="shared" si="50"/>
        <v>383.91501416430594</v>
      </c>
      <c r="AM243" s="8">
        <f t="shared" si="51"/>
        <v>2.3833768687002849E-3</v>
      </c>
    </row>
    <row r="244" spans="1:39" x14ac:dyDescent="0.25">
      <c r="A244" t="s">
        <v>246</v>
      </c>
      <c r="B244" s="12">
        <v>47734</v>
      </c>
      <c r="C244" s="12">
        <v>0</v>
      </c>
      <c r="D244" s="13">
        <f t="shared" si="39"/>
        <v>0</v>
      </c>
      <c r="E244" s="1">
        <v>49384</v>
      </c>
      <c r="F244" s="1">
        <v>0</v>
      </c>
      <c r="G244" s="8">
        <f t="shared" si="40"/>
        <v>0</v>
      </c>
      <c r="H244" s="12">
        <v>55221.5</v>
      </c>
      <c r="I244" s="12">
        <v>0</v>
      </c>
      <c r="J244" s="13">
        <f t="shared" si="41"/>
        <v>0</v>
      </c>
      <c r="K244" s="1">
        <v>52826</v>
      </c>
      <c r="L244" s="1">
        <v>0</v>
      </c>
      <c r="M244" s="8">
        <f t="shared" si="42"/>
        <v>0</v>
      </c>
      <c r="N244" s="12">
        <v>47310</v>
      </c>
      <c r="O244" s="12">
        <v>0</v>
      </c>
      <c r="P244" s="13">
        <f t="shared" si="43"/>
        <v>0</v>
      </c>
      <c r="Q244" s="1">
        <v>50168.5</v>
      </c>
      <c r="R244" s="1">
        <v>0</v>
      </c>
      <c r="S244" s="8">
        <f t="shared" si="44"/>
        <v>0</v>
      </c>
      <c r="T244" s="12">
        <v>56806.5</v>
      </c>
      <c r="U244" s="12">
        <v>0</v>
      </c>
      <c r="V244" s="13">
        <f t="shared" si="45"/>
        <v>0</v>
      </c>
      <c r="W244" s="1">
        <v>39412.5</v>
      </c>
      <c r="X244" s="1">
        <v>0</v>
      </c>
      <c r="Y244" s="8">
        <f t="shared" si="46"/>
        <v>0</v>
      </c>
      <c r="Z244" s="12">
        <v>19638</v>
      </c>
      <c r="AA244" s="12">
        <v>0</v>
      </c>
      <c r="AB244" s="13">
        <f t="shared" si="47"/>
        <v>0</v>
      </c>
      <c r="AC244" s="1">
        <v>16444</v>
      </c>
      <c r="AD244">
        <v>54</v>
      </c>
      <c r="AE244" s="8">
        <f t="shared" si="48"/>
        <v>3.2838725370955973E-3</v>
      </c>
      <c r="AF244" s="9">
        <v>54</v>
      </c>
      <c r="AG244" s="9">
        <v>805712</v>
      </c>
      <c r="AH244" s="40">
        <f t="shared" si="49"/>
        <v>7.1528389485326748E-4</v>
      </c>
      <c r="AI244" s="14">
        <f>IFERROR(VLOOKUP(A244,CDC_Visits_Integrated!$A$2:$D$501,2,FALSE),"NULL")</f>
        <v>184</v>
      </c>
      <c r="AJ244" s="14">
        <f>IFERROR(VLOOKUP(A244,CDC_Visits_Integrated!$A$2:$D$501,3,FALSE),"NULL")</f>
        <v>358</v>
      </c>
      <c r="AK244" s="14">
        <f>IFERROR(VLOOKUP(A244,CDC_Visits_Integrated!$A$2:$D$501,4,FALSE),"NULL")</f>
        <v>145145</v>
      </c>
      <c r="AL244" s="1">
        <f t="shared" si="50"/>
        <v>405.43296089385473</v>
      </c>
      <c r="AM244" s="8">
        <f t="shared" si="51"/>
        <v>1.2676978194219573E-3</v>
      </c>
    </row>
    <row r="245" spans="1:39" x14ac:dyDescent="0.25">
      <c r="A245" t="s">
        <v>247</v>
      </c>
      <c r="B245" s="12">
        <v>128139.89600000001</v>
      </c>
      <c r="C245" s="12">
        <v>0</v>
      </c>
      <c r="D245" s="13">
        <f t="shared" si="39"/>
        <v>0</v>
      </c>
      <c r="E245" s="1">
        <v>116901.40600000002</v>
      </c>
      <c r="F245" s="1">
        <v>0</v>
      </c>
      <c r="G245" s="8">
        <f t="shared" si="40"/>
        <v>0</v>
      </c>
      <c r="H245" s="12">
        <v>133501.14150000003</v>
      </c>
      <c r="I245" s="12">
        <v>0</v>
      </c>
      <c r="J245" s="13">
        <f t="shared" si="41"/>
        <v>0</v>
      </c>
      <c r="K245" s="1">
        <v>110087.26249999998</v>
      </c>
      <c r="L245" s="1">
        <v>0</v>
      </c>
      <c r="M245" s="8">
        <f t="shared" si="42"/>
        <v>0</v>
      </c>
      <c r="N245" s="12">
        <v>112203.77550000002</v>
      </c>
      <c r="O245" s="12">
        <v>0</v>
      </c>
      <c r="P245" s="13">
        <f t="shared" si="43"/>
        <v>0</v>
      </c>
      <c r="Q245" s="1">
        <v>124413.38800000001</v>
      </c>
      <c r="R245" s="1">
        <v>0</v>
      </c>
      <c r="S245" s="8">
        <f t="shared" si="44"/>
        <v>0</v>
      </c>
      <c r="T245" s="12">
        <v>91692.901000000013</v>
      </c>
      <c r="U245" s="12">
        <v>0</v>
      </c>
      <c r="V245" s="13">
        <f t="shared" si="45"/>
        <v>0</v>
      </c>
      <c r="W245" s="1">
        <v>56097.846500000014</v>
      </c>
      <c r="X245" s="1">
        <v>0</v>
      </c>
      <c r="Y245" s="8">
        <f t="shared" si="46"/>
        <v>0</v>
      </c>
      <c r="Z245" s="12">
        <v>41549.376499999998</v>
      </c>
      <c r="AA245" s="12">
        <v>10</v>
      </c>
      <c r="AB245" s="13">
        <f t="shared" si="47"/>
        <v>2.406774984938703E-4</v>
      </c>
      <c r="AC245" s="1">
        <v>36130.972999999984</v>
      </c>
      <c r="AD245">
        <v>120</v>
      </c>
      <c r="AE245" s="8">
        <f t="shared" si="48"/>
        <v>3.3212501639521318E-3</v>
      </c>
      <c r="AF245" s="9">
        <v>130</v>
      </c>
      <c r="AG245" s="9">
        <v>1736643</v>
      </c>
      <c r="AH245" s="40">
        <f t="shared" si="49"/>
        <v>9.7175775938853292E-4</v>
      </c>
      <c r="AI245" s="14" t="str">
        <f>IFERROR(VLOOKUP(A245,CDC_Visits_Integrated!$A$2:$D$501,2,FALSE),"NULL")</f>
        <v>NULL</v>
      </c>
      <c r="AJ245" s="14" t="str">
        <f>IFERROR(VLOOKUP(A245,CDC_Visits_Integrated!$A$2:$D$501,3,FALSE),"NULL")</f>
        <v>NULL</v>
      </c>
      <c r="AK245" s="14" t="str">
        <f>IFERROR(VLOOKUP(A245,CDC_Visits_Integrated!$A$2:$D$501,4,FALSE),"NULL")</f>
        <v>NULL</v>
      </c>
      <c r="AL245" s="1" t="str">
        <f t="shared" si="50"/>
        <v>NULL</v>
      </c>
      <c r="AM245" s="8" t="str">
        <f t="shared" si="51"/>
        <v>NULL</v>
      </c>
    </row>
    <row r="246" spans="1:39" x14ac:dyDescent="0.25">
      <c r="A246" t="s">
        <v>248</v>
      </c>
      <c r="B246" s="12">
        <v>125435.88100000001</v>
      </c>
      <c r="C246" s="12">
        <v>0</v>
      </c>
      <c r="D246" s="13">
        <f t="shared" si="39"/>
        <v>0</v>
      </c>
      <c r="E246" s="1">
        <v>118600.09550000002</v>
      </c>
      <c r="F246" s="1">
        <v>0</v>
      </c>
      <c r="G246" s="8">
        <f t="shared" si="40"/>
        <v>0</v>
      </c>
      <c r="H246" s="12">
        <v>126676.443</v>
      </c>
      <c r="I246" s="12">
        <v>0</v>
      </c>
      <c r="J246" s="13">
        <f t="shared" si="41"/>
        <v>0</v>
      </c>
      <c r="K246" s="1">
        <v>114317.59899999999</v>
      </c>
      <c r="L246" s="1">
        <v>0</v>
      </c>
      <c r="M246" s="8">
        <f t="shared" si="42"/>
        <v>0</v>
      </c>
      <c r="N246" s="12">
        <v>109611.99399999996</v>
      </c>
      <c r="O246" s="12">
        <v>0</v>
      </c>
      <c r="P246" s="13">
        <f t="shared" si="43"/>
        <v>0</v>
      </c>
      <c r="Q246" s="1">
        <v>124636.71900000001</v>
      </c>
      <c r="R246" s="1">
        <v>0</v>
      </c>
      <c r="S246" s="8">
        <f t="shared" si="44"/>
        <v>0</v>
      </c>
      <c r="T246" s="12">
        <v>95905.928000000014</v>
      </c>
      <c r="U246" s="12">
        <v>0</v>
      </c>
      <c r="V246" s="13">
        <f t="shared" si="45"/>
        <v>0</v>
      </c>
      <c r="W246" s="1">
        <v>56890.90399999998</v>
      </c>
      <c r="X246" s="1">
        <v>0</v>
      </c>
      <c r="Y246" s="8">
        <f t="shared" si="46"/>
        <v>0</v>
      </c>
      <c r="Z246" s="12">
        <v>40804.2045</v>
      </c>
      <c r="AA246" s="12">
        <v>0</v>
      </c>
      <c r="AB246" s="13">
        <f t="shared" si="47"/>
        <v>0</v>
      </c>
      <c r="AC246" s="1">
        <v>35917.661000000007</v>
      </c>
      <c r="AD246">
        <v>139</v>
      </c>
      <c r="AE246" s="8">
        <f t="shared" si="48"/>
        <v>3.869962467767597E-3</v>
      </c>
      <c r="AF246" s="9">
        <v>139</v>
      </c>
      <c r="AG246" s="9">
        <v>1736701</v>
      </c>
      <c r="AH246" s="40">
        <f t="shared" si="49"/>
        <v>1.0403197278236196E-3</v>
      </c>
      <c r="AI246" s="14">
        <f>IFERROR(VLOOKUP(A246,CDC_Visits_Integrated!$A$2:$D$501,2,FALSE),"NULL")</f>
        <v>947</v>
      </c>
      <c r="AJ246" s="14">
        <f>IFERROR(VLOOKUP(A246,CDC_Visits_Integrated!$A$2:$D$501,3,FALSE),"NULL")</f>
        <v>189</v>
      </c>
      <c r="AK246" s="14">
        <f>IFERROR(VLOOKUP(A246,CDC_Visits_Integrated!$A$2:$D$501,4,FALSE),"NULL")</f>
        <v>39081</v>
      </c>
      <c r="AL246" s="1">
        <f t="shared" si="50"/>
        <v>206.77777777777777</v>
      </c>
      <c r="AM246" s="8">
        <f t="shared" si="51"/>
        <v>2.4231723855581998E-2</v>
      </c>
    </row>
    <row r="247" spans="1:39" x14ac:dyDescent="0.25">
      <c r="A247" t="s">
        <v>249</v>
      </c>
      <c r="B247" s="12">
        <v>125020.61300000006</v>
      </c>
      <c r="C247" s="12">
        <v>0</v>
      </c>
      <c r="D247" s="13">
        <f t="shared" si="39"/>
        <v>0</v>
      </c>
      <c r="E247" s="1">
        <v>118913.46950000004</v>
      </c>
      <c r="F247" s="1">
        <v>0</v>
      </c>
      <c r="G247" s="8">
        <f t="shared" si="40"/>
        <v>0</v>
      </c>
      <c r="H247" s="12">
        <v>125070.02799999999</v>
      </c>
      <c r="I247" s="12">
        <v>0</v>
      </c>
      <c r="J247" s="13">
        <f t="shared" si="41"/>
        <v>0</v>
      </c>
      <c r="K247" s="1">
        <v>116029.758</v>
      </c>
      <c r="L247" s="1">
        <v>0</v>
      </c>
      <c r="M247" s="8">
        <f t="shared" si="42"/>
        <v>0</v>
      </c>
      <c r="N247" s="12">
        <v>108912.76649999998</v>
      </c>
      <c r="O247" s="12">
        <v>0</v>
      </c>
      <c r="P247" s="13">
        <f t="shared" si="43"/>
        <v>0</v>
      </c>
      <c r="Q247" s="1">
        <v>123962.08800000003</v>
      </c>
      <c r="R247" s="1">
        <v>0</v>
      </c>
      <c r="S247" s="8">
        <f t="shared" si="44"/>
        <v>0</v>
      </c>
      <c r="T247" s="12">
        <v>99542.676500000016</v>
      </c>
      <c r="U247" s="12">
        <v>0</v>
      </c>
      <c r="V247" s="13">
        <f t="shared" si="45"/>
        <v>0</v>
      </c>
      <c r="W247" s="1">
        <v>57556.792000000001</v>
      </c>
      <c r="X247" s="1">
        <v>0</v>
      </c>
      <c r="Y247" s="8">
        <f t="shared" si="46"/>
        <v>0</v>
      </c>
      <c r="Z247" s="12">
        <v>39887.161500000009</v>
      </c>
      <c r="AA247" s="12">
        <v>0</v>
      </c>
      <c r="AB247" s="13">
        <f t="shared" si="47"/>
        <v>0</v>
      </c>
      <c r="AC247" s="1">
        <v>35650.773000000008</v>
      </c>
      <c r="AD247">
        <v>189</v>
      </c>
      <c r="AE247" s="8">
        <f t="shared" si="48"/>
        <v>5.3014278259829028E-3</v>
      </c>
      <c r="AF247" s="9">
        <v>189</v>
      </c>
      <c r="AG247" s="9">
        <v>1738683</v>
      </c>
      <c r="AH247" s="40">
        <f t="shared" si="49"/>
        <v>1.4200412365699552E-3</v>
      </c>
      <c r="AI247" s="14">
        <f>IFERROR(VLOOKUP(A247,CDC_Visits_Integrated!$A$2:$D$501,2,FALSE),"NULL")</f>
        <v>2784</v>
      </c>
      <c r="AJ247" s="14">
        <f>IFERROR(VLOOKUP(A247,CDC_Visits_Integrated!$A$2:$D$501,3,FALSE),"NULL")</f>
        <v>693</v>
      </c>
      <c r="AK247" s="14">
        <f>IFERROR(VLOOKUP(A247,CDC_Visits_Integrated!$A$2:$D$501,4,FALSE),"NULL")</f>
        <v>126524</v>
      </c>
      <c r="AL247" s="1">
        <f t="shared" si="50"/>
        <v>182.57431457431457</v>
      </c>
      <c r="AM247" s="8">
        <f t="shared" si="51"/>
        <v>2.2003730517530271E-2</v>
      </c>
    </row>
    <row r="248" spans="1:39" x14ac:dyDescent="0.25">
      <c r="A248" t="s">
        <v>250</v>
      </c>
      <c r="B248" s="12">
        <v>122417.12199999997</v>
      </c>
      <c r="C248" s="12">
        <v>0</v>
      </c>
      <c r="D248" s="13">
        <f t="shared" si="39"/>
        <v>0</v>
      </c>
      <c r="E248" s="1">
        <v>116913.32449999999</v>
      </c>
      <c r="F248" s="1">
        <v>0</v>
      </c>
      <c r="G248" s="8">
        <f t="shared" si="40"/>
        <v>0</v>
      </c>
      <c r="H248" s="12">
        <v>123094.22800000003</v>
      </c>
      <c r="I248" s="12">
        <v>0</v>
      </c>
      <c r="J248" s="13">
        <f t="shared" si="41"/>
        <v>0</v>
      </c>
      <c r="K248" s="1">
        <v>116019.71650000004</v>
      </c>
      <c r="L248" s="1">
        <v>0</v>
      </c>
      <c r="M248" s="8">
        <f t="shared" si="42"/>
        <v>0</v>
      </c>
      <c r="N248" s="12">
        <v>104789.2015</v>
      </c>
      <c r="O248" s="12">
        <v>0</v>
      </c>
      <c r="P248" s="13">
        <f t="shared" si="43"/>
        <v>0</v>
      </c>
      <c r="Q248" s="1">
        <v>118615.6845</v>
      </c>
      <c r="R248" s="1">
        <v>0</v>
      </c>
      <c r="S248" s="8">
        <f t="shared" si="44"/>
        <v>0</v>
      </c>
      <c r="T248" s="12">
        <v>99027.393000000025</v>
      </c>
      <c r="U248" s="12">
        <v>0</v>
      </c>
      <c r="V248" s="13">
        <f t="shared" si="45"/>
        <v>0</v>
      </c>
      <c r="W248" s="1">
        <v>57324.327999999994</v>
      </c>
      <c r="X248" s="1">
        <v>0</v>
      </c>
      <c r="Y248" s="8">
        <f t="shared" si="46"/>
        <v>0</v>
      </c>
      <c r="Z248" s="12">
        <v>38329.685500000007</v>
      </c>
      <c r="AA248" s="12">
        <v>21</v>
      </c>
      <c r="AB248" s="13">
        <f t="shared" si="47"/>
        <v>5.4787822352468814E-4</v>
      </c>
      <c r="AC248" s="1">
        <v>34208.58</v>
      </c>
      <c r="AD248">
        <v>147</v>
      </c>
      <c r="AE248" s="8">
        <f t="shared" si="48"/>
        <v>4.2971675527016901E-3</v>
      </c>
      <c r="AF248" s="9">
        <v>168</v>
      </c>
      <c r="AG248" s="9">
        <v>1704870</v>
      </c>
      <c r="AH248" s="40">
        <f t="shared" si="49"/>
        <v>1.2936750720291136E-3</v>
      </c>
      <c r="AI248" s="14">
        <f>IFERROR(VLOOKUP(A248,CDC_Visits_Integrated!$A$2:$D$501,2,FALSE),"NULL")</f>
        <v>3735</v>
      </c>
      <c r="AJ248" s="14">
        <f>IFERROR(VLOOKUP(A248,CDC_Visits_Integrated!$A$2:$D$501,3,FALSE),"NULL")</f>
        <v>679</v>
      </c>
      <c r="AK248" s="14">
        <f>IFERROR(VLOOKUP(A248,CDC_Visits_Integrated!$A$2:$D$501,4,FALSE),"NULL")</f>
        <v>129995</v>
      </c>
      <c r="AL248" s="1">
        <f t="shared" si="50"/>
        <v>191.45066273932252</v>
      </c>
      <c r="AM248" s="8">
        <f t="shared" si="51"/>
        <v>2.8731874302857802E-2</v>
      </c>
    </row>
    <row r="249" spans="1:39" x14ac:dyDescent="0.25">
      <c r="A249" t="s">
        <v>251</v>
      </c>
      <c r="B249" s="12">
        <v>122878.87</v>
      </c>
      <c r="C249" s="12">
        <v>0</v>
      </c>
      <c r="D249" s="13">
        <f t="shared" si="39"/>
        <v>0</v>
      </c>
      <c r="E249" s="1">
        <v>119425.85699999996</v>
      </c>
      <c r="F249" s="1">
        <v>0</v>
      </c>
      <c r="G249" s="8">
        <f t="shared" si="40"/>
        <v>0</v>
      </c>
      <c r="H249" s="12">
        <v>122925.39150000001</v>
      </c>
      <c r="I249" s="12">
        <v>0</v>
      </c>
      <c r="J249" s="13">
        <f t="shared" si="41"/>
        <v>0</v>
      </c>
      <c r="K249" s="1">
        <v>118615.7605</v>
      </c>
      <c r="L249" s="1">
        <v>0</v>
      </c>
      <c r="M249" s="8">
        <f t="shared" si="42"/>
        <v>0</v>
      </c>
      <c r="N249" s="12">
        <v>105374.36849999998</v>
      </c>
      <c r="O249" s="12">
        <v>0</v>
      </c>
      <c r="P249" s="13">
        <f t="shared" si="43"/>
        <v>0</v>
      </c>
      <c r="Q249" s="1">
        <v>118265.40700000001</v>
      </c>
      <c r="R249" s="1">
        <v>0</v>
      </c>
      <c r="S249" s="8">
        <f t="shared" si="44"/>
        <v>0</v>
      </c>
      <c r="T249" s="12">
        <v>102344.65699999998</v>
      </c>
      <c r="U249" s="12">
        <v>0</v>
      </c>
      <c r="V249" s="13">
        <f t="shared" si="45"/>
        <v>0</v>
      </c>
      <c r="W249" s="1">
        <v>59190.350499999986</v>
      </c>
      <c r="X249" s="1">
        <v>0</v>
      </c>
      <c r="Y249" s="8">
        <f t="shared" si="46"/>
        <v>0</v>
      </c>
      <c r="Z249" s="12">
        <v>37598.033500000005</v>
      </c>
      <c r="AA249" s="12">
        <v>11</v>
      </c>
      <c r="AB249" s="13">
        <f t="shared" si="47"/>
        <v>2.9256849297716592E-4</v>
      </c>
      <c r="AC249" s="1">
        <v>34816.172000000013</v>
      </c>
      <c r="AD249">
        <v>197</v>
      </c>
      <c r="AE249" s="8">
        <f t="shared" si="48"/>
        <v>5.6582900612967999E-3</v>
      </c>
      <c r="AF249" s="9">
        <v>208</v>
      </c>
      <c r="AG249" s="9">
        <v>1725065</v>
      </c>
      <c r="AH249" s="40">
        <f t="shared" si="49"/>
        <v>1.5804923957191876E-3</v>
      </c>
      <c r="AI249" s="14">
        <f>IFERROR(VLOOKUP(A249,CDC_Visits_Integrated!$A$2:$D$501,2,FALSE),"NULL")</f>
        <v>4206</v>
      </c>
      <c r="AJ249" s="14">
        <f>IFERROR(VLOOKUP(A249,CDC_Visits_Integrated!$A$2:$D$501,3,FALSE),"NULL")</f>
        <v>656</v>
      </c>
      <c r="AK249" s="14">
        <f>IFERROR(VLOOKUP(A249,CDC_Visits_Integrated!$A$2:$D$501,4,FALSE),"NULL")</f>
        <v>114444</v>
      </c>
      <c r="AL249" s="1">
        <f t="shared" si="50"/>
        <v>174.45731707317074</v>
      </c>
      <c r="AM249" s="8">
        <f t="shared" si="51"/>
        <v>3.6751599035336056E-2</v>
      </c>
    </row>
    <row r="250" spans="1:39" x14ac:dyDescent="0.25">
      <c r="A250" t="s">
        <v>252</v>
      </c>
      <c r="B250" s="12">
        <v>118147.92000000003</v>
      </c>
      <c r="C250" s="12">
        <v>0</v>
      </c>
      <c r="D250" s="13">
        <f t="shared" si="39"/>
        <v>0</v>
      </c>
      <c r="E250" s="1">
        <v>115832.59550000001</v>
      </c>
      <c r="F250" s="1">
        <v>0</v>
      </c>
      <c r="G250" s="8">
        <f t="shared" si="40"/>
        <v>0</v>
      </c>
      <c r="H250" s="12">
        <v>116718.11849999998</v>
      </c>
      <c r="I250" s="12">
        <v>0</v>
      </c>
      <c r="J250" s="13">
        <f t="shared" si="41"/>
        <v>0</v>
      </c>
      <c r="K250" s="1">
        <v>114654.67500000002</v>
      </c>
      <c r="L250" s="1">
        <v>0</v>
      </c>
      <c r="M250" s="8">
        <f t="shared" si="42"/>
        <v>0</v>
      </c>
      <c r="N250" s="12">
        <v>101255.31350000002</v>
      </c>
      <c r="O250" s="12">
        <v>0</v>
      </c>
      <c r="P250" s="13">
        <f t="shared" si="43"/>
        <v>0</v>
      </c>
      <c r="Q250" s="1">
        <v>112464.02750000001</v>
      </c>
      <c r="R250" s="1">
        <v>0</v>
      </c>
      <c r="S250" s="8">
        <f t="shared" si="44"/>
        <v>0</v>
      </c>
      <c r="T250" s="12">
        <v>101628.22700000001</v>
      </c>
      <c r="U250" s="12">
        <v>0</v>
      </c>
      <c r="V250" s="13">
        <f t="shared" si="45"/>
        <v>0</v>
      </c>
      <c r="W250" s="1">
        <v>59559.705999999998</v>
      </c>
      <c r="X250" s="1">
        <v>0</v>
      </c>
      <c r="Y250" s="8">
        <f t="shared" si="46"/>
        <v>0</v>
      </c>
      <c r="Z250" s="12">
        <v>36908.565500000004</v>
      </c>
      <c r="AA250" s="12">
        <v>36</v>
      </c>
      <c r="AB250" s="13">
        <f t="shared" si="47"/>
        <v>9.7538334292618324E-4</v>
      </c>
      <c r="AC250" s="1">
        <v>34244.006999999983</v>
      </c>
      <c r="AD250">
        <v>151</v>
      </c>
      <c r="AE250" s="8">
        <f t="shared" si="48"/>
        <v>4.4095306954002218E-3</v>
      </c>
      <c r="AF250" s="9">
        <v>187</v>
      </c>
      <c r="AG250" s="9">
        <v>1668040</v>
      </c>
      <c r="AH250" s="40">
        <f t="shared" si="49"/>
        <v>1.430623061168657E-3</v>
      </c>
      <c r="AI250" s="14">
        <f>IFERROR(VLOOKUP(A250,CDC_Visits_Integrated!$A$2:$D$501,2,FALSE),"NULL")</f>
        <v>1159</v>
      </c>
      <c r="AJ250" s="14">
        <f>IFERROR(VLOOKUP(A250,CDC_Visits_Integrated!$A$2:$D$501,3,FALSE),"NULL")</f>
        <v>671</v>
      </c>
      <c r="AK250" s="14">
        <f>IFERROR(VLOOKUP(A250,CDC_Visits_Integrated!$A$2:$D$501,4,FALSE),"NULL")</f>
        <v>103428</v>
      </c>
      <c r="AL250" s="1">
        <f t="shared" si="50"/>
        <v>154.14008941877793</v>
      </c>
      <c r="AM250" s="8">
        <f t="shared" si="51"/>
        <v>1.1205863015817767E-2</v>
      </c>
    </row>
    <row r="251" spans="1:39" x14ac:dyDescent="0.25">
      <c r="A251" t="s">
        <v>253</v>
      </c>
      <c r="B251" s="12">
        <v>114444.20300000002</v>
      </c>
      <c r="C251" s="12">
        <v>0</v>
      </c>
      <c r="D251" s="13">
        <f t="shared" si="39"/>
        <v>0</v>
      </c>
      <c r="E251" s="1">
        <v>113778.14950000003</v>
      </c>
      <c r="F251" s="1">
        <v>0</v>
      </c>
      <c r="G251" s="8">
        <f t="shared" si="40"/>
        <v>0</v>
      </c>
      <c r="H251" s="12">
        <v>118089.25499999998</v>
      </c>
      <c r="I251" s="12">
        <v>0</v>
      </c>
      <c r="J251" s="13">
        <f t="shared" si="41"/>
        <v>0</v>
      </c>
      <c r="K251" s="1">
        <v>113693.38999999998</v>
      </c>
      <c r="L251" s="1">
        <v>0</v>
      </c>
      <c r="M251" s="8">
        <f t="shared" si="42"/>
        <v>0</v>
      </c>
      <c r="N251" s="12">
        <v>100855.39300000001</v>
      </c>
      <c r="O251" s="12">
        <v>0</v>
      </c>
      <c r="P251" s="13">
        <f t="shared" si="43"/>
        <v>0</v>
      </c>
      <c r="Q251" s="1">
        <v>107491.37299999999</v>
      </c>
      <c r="R251" s="1">
        <v>0</v>
      </c>
      <c r="S251" s="8">
        <f t="shared" si="44"/>
        <v>0</v>
      </c>
      <c r="T251" s="12">
        <v>100836.88299999997</v>
      </c>
      <c r="U251" s="12">
        <v>0</v>
      </c>
      <c r="V251" s="13">
        <f t="shared" si="45"/>
        <v>0</v>
      </c>
      <c r="W251" s="1">
        <v>61219.008500000018</v>
      </c>
      <c r="X251" s="1">
        <v>0</v>
      </c>
      <c r="Y251" s="8">
        <f t="shared" si="46"/>
        <v>0</v>
      </c>
      <c r="Z251" s="12">
        <v>34896.344499999999</v>
      </c>
      <c r="AA251" s="12">
        <v>25</v>
      </c>
      <c r="AB251" s="13">
        <f t="shared" si="47"/>
        <v>7.1640741625530438E-4</v>
      </c>
      <c r="AC251" s="1">
        <v>32724.071000000011</v>
      </c>
      <c r="AD251">
        <v>183</v>
      </c>
      <c r="AE251" s="8">
        <f t="shared" si="48"/>
        <v>5.5922137560452043E-3</v>
      </c>
      <c r="AF251" s="9">
        <v>208</v>
      </c>
      <c r="AG251" s="9">
        <v>1649860</v>
      </c>
      <c r="AH251" s="40">
        <f t="shared" si="49"/>
        <v>1.6144126816338448E-3</v>
      </c>
      <c r="AI251" s="14">
        <f>IFERROR(VLOOKUP(A251,CDC_Visits_Integrated!$A$2:$D$501,2,FALSE),"NULL")</f>
        <v>1467</v>
      </c>
      <c r="AJ251" s="14">
        <f>IFERROR(VLOOKUP(A251,CDC_Visits_Integrated!$A$2:$D$501,3,FALSE),"NULL")</f>
        <v>683</v>
      </c>
      <c r="AK251" s="14">
        <f>IFERROR(VLOOKUP(A251,CDC_Visits_Integrated!$A$2:$D$501,4,FALSE),"NULL")</f>
        <v>119876</v>
      </c>
      <c r="AL251" s="1">
        <f t="shared" si="50"/>
        <v>175.51390922401171</v>
      </c>
      <c r="AM251" s="8">
        <f t="shared" si="51"/>
        <v>1.2237645567085989E-2</v>
      </c>
    </row>
    <row r="252" spans="1:39" x14ac:dyDescent="0.25">
      <c r="A252" t="s">
        <v>254</v>
      </c>
      <c r="B252" s="12">
        <v>125129.478</v>
      </c>
      <c r="C252" s="12">
        <v>0</v>
      </c>
      <c r="D252" s="13">
        <f t="shared" si="39"/>
        <v>0</v>
      </c>
      <c r="E252" s="1">
        <v>125332.39549999996</v>
      </c>
      <c r="F252" s="1">
        <v>0</v>
      </c>
      <c r="G252" s="8">
        <f t="shared" si="40"/>
        <v>0</v>
      </c>
      <c r="H252" s="12">
        <v>126418.87150000001</v>
      </c>
      <c r="I252" s="12">
        <v>0</v>
      </c>
      <c r="J252" s="13">
        <f t="shared" si="41"/>
        <v>0</v>
      </c>
      <c r="K252" s="1">
        <v>122309.8725</v>
      </c>
      <c r="L252" s="1">
        <v>0</v>
      </c>
      <c r="M252" s="8">
        <f t="shared" si="42"/>
        <v>0</v>
      </c>
      <c r="N252" s="12">
        <v>109373.15100000001</v>
      </c>
      <c r="O252" s="12">
        <v>0</v>
      </c>
      <c r="P252" s="13">
        <f t="shared" si="43"/>
        <v>0</v>
      </c>
      <c r="Q252" s="1">
        <v>113908.83150000003</v>
      </c>
      <c r="R252" s="1">
        <v>0</v>
      </c>
      <c r="S252" s="8">
        <f t="shared" si="44"/>
        <v>0</v>
      </c>
      <c r="T252" s="12">
        <v>110976.841</v>
      </c>
      <c r="U252" s="12">
        <v>0</v>
      </c>
      <c r="V252" s="13">
        <f t="shared" si="45"/>
        <v>0</v>
      </c>
      <c r="W252" s="1">
        <v>69391.986000000004</v>
      </c>
      <c r="X252" s="1">
        <v>0</v>
      </c>
      <c r="Y252" s="8">
        <f t="shared" si="46"/>
        <v>0</v>
      </c>
      <c r="Z252" s="12">
        <v>38751.505499999999</v>
      </c>
      <c r="AA252" s="12">
        <v>14</v>
      </c>
      <c r="AB252" s="13">
        <f t="shared" si="47"/>
        <v>3.6127628641421429E-4</v>
      </c>
      <c r="AC252" s="1">
        <v>37013.792000000001</v>
      </c>
      <c r="AD252">
        <v>173</v>
      </c>
      <c r="AE252" s="8">
        <f t="shared" si="48"/>
        <v>4.673933435406996E-3</v>
      </c>
      <c r="AF252" s="9">
        <v>187</v>
      </c>
      <c r="AG252" s="9">
        <v>1795077</v>
      </c>
      <c r="AH252" s="40">
        <f t="shared" si="49"/>
        <v>1.2882577814292038E-3</v>
      </c>
      <c r="AI252" s="14">
        <f>IFERROR(VLOOKUP(A252,CDC_Visits_Integrated!$A$2:$D$501,2,FALSE),"NULL")</f>
        <v>794</v>
      </c>
      <c r="AJ252" s="14">
        <f>IFERROR(VLOOKUP(A252,CDC_Visits_Integrated!$A$2:$D$501,3,FALSE),"NULL")</f>
        <v>690</v>
      </c>
      <c r="AK252" s="14">
        <f>IFERROR(VLOOKUP(A252,CDC_Visits_Integrated!$A$2:$D$501,4,FALSE),"NULL")</f>
        <v>140076</v>
      </c>
      <c r="AL252" s="1">
        <f t="shared" si="50"/>
        <v>203.00869565217391</v>
      </c>
      <c r="AM252" s="8">
        <f t="shared" si="51"/>
        <v>5.6683514663468399E-3</v>
      </c>
    </row>
    <row r="253" spans="1:39" x14ac:dyDescent="0.25">
      <c r="A253" t="s">
        <v>255</v>
      </c>
      <c r="B253" s="12">
        <v>119794</v>
      </c>
      <c r="C253" s="12">
        <v>0</v>
      </c>
      <c r="D253" s="13">
        <f t="shared" si="39"/>
        <v>0</v>
      </c>
      <c r="E253" s="1">
        <v>119534</v>
      </c>
      <c r="F253" s="1">
        <v>0</v>
      </c>
      <c r="G253" s="8">
        <f t="shared" si="40"/>
        <v>0</v>
      </c>
      <c r="H253" s="12">
        <v>120563.5</v>
      </c>
      <c r="I253" s="12">
        <v>0</v>
      </c>
      <c r="J253" s="13">
        <f t="shared" si="41"/>
        <v>0</v>
      </c>
      <c r="K253" s="1">
        <v>117544</v>
      </c>
      <c r="L253" s="1">
        <v>0</v>
      </c>
      <c r="M253" s="8">
        <f t="shared" si="42"/>
        <v>0</v>
      </c>
      <c r="N253" s="12">
        <v>104920.5</v>
      </c>
      <c r="O253" s="12">
        <v>0</v>
      </c>
      <c r="P253" s="13">
        <f t="shared" si="43"/>
        <v>0</v>
      </c>
      <c r="Q253" s="1">
        <v>105006.5</v>
      </c>
      <c r="R253" s="1">
        <v>0</v>
      </c>
      <c r="S253" s="8">
        <f t="shared" si="44"/>
        <v>0</v>
      </c>
      <c r="T253" s="12">
        <v>104888.5</v>
      </c>
      <c r="U253" s="12">
        <v>0</v>
      </c>
      <c r="V253" s="13">
        <f t="shared" si="45"/>
        <v>0</v>
      </c>
      <c r="W253" s="1">
        <v>67298.5</v>
      </c>
      <c r="X253" s="1">
        <v>0</v>
      </c>
      <c r="Y253" s="8">
        <f t="shared" si="46"/>
        <v>0</v>
      </c>
      <c r="Z253" s="12">
        <v>36176.5</v>
      </c>
      <c r="AA253" s="12">
        <v>33</v>
      </c>
      <c r="AB253" s="13">
        <f t="shared" si="47"/>
        <v>9.1219438032977209E-4</v>
      </c>
      <c r="AC253" s="1">
        <v>33744</v>
      </c>
      <c r="AD253">
        <v>210</v>
      </c>
      <c r="AE253" s="8">
        <f t="shared" si="48"/>
        <v>6.2233285917496443E-3</v>
      </c>
      <c r="AF253" s="9">
        <v>243</v>
      </c>
      <c r="AG253" s="9">
        <v>1705402</v>
      </c>
      <c r="AH253" s="40">
        <f t="shared" si="49"/>
        <v>1.770891786122913E-3</v>
      </c>
      <c r="AI253" s="14">
        <f>IFERROR(VLOOKUP(A253,CDC_Visits_Integrated!$A$2:$D$501,2,FALSE),"NULL")</f>
        <v>4159</v>
      </c>
      <c r="AJ253" s="14">
        <f>IFERROR(VLOOKUP(A253,CDC_Visits_Integrated!$A$2:$D$501,3,FALSE),"NULL")</f>
        <v>1039</v>
      </c>
      <c r="AK253" s="14">
        <f>IFERROR(VLOOKUP(A253,CDC_Visits_Integrated!$A$2:$D$501,4,FALSE),"NULL")</f>
        <v>203371</v>
      </c>
      <c r="AL253" s="1">
        <f t="shared" si="50"/>
        <v>195.73724735322426</v>
      </c>
      <c r="AM253" s="8">
        <f t="shared" si="51"/>
        <v>2.0450310024536438E-2</v>
      </c>
    </row>
    <row r="254" spans="1:39" x14ac:dyDescent="0.25">
      <c r="A254" t="s">
        <v>256</v>
      </c>
      <c r="B254" s="12">
        <v>195159.26299999998</v>
      </c>
      <c r="C254" s="12">
        <v>0</v>
      </c>
      <c r="D254" s="13">
        <f t="shared" si="39"/>
        <v>0</v>
      </c>
      <c r="E254" s="1">
        <v>177838.28049999999</v>
      </c>
      <c r="F254" s="1">
        <v>0</v>
      </c>
      <c r="G254" s="8">
        <f t="shared" si="40"/>
        <v>0</v>
      </c>
      <c r="H254" s="12">
        <v>163987.50150000001</v>
      </c>
      <c r="I254" s="12">
        <v>0</v>
      </c>
      <c r="J254" s="13">
        <f t="shared" si="41"/>
        <v>0</v>
      </c>
      <c r="K254" s="1">
        <v>188362.30099999998</v>
      </c>
      <c r="L254" s="1">
        <v>0</v>
      </c>
      <c r="M254" s="8">
        <f t="shared" si="42"/>
        <v>0</v>
      </c>
      <c r="N254" s="12">
        <v>185405.81499999994</v>
      </c>
      <c r="O254" s="12">
        <v>0</v>
      </c>
      <c r="P254" s="13">
        <f t="shared" si="43"/>
        <v>0</v>
      </c>
      <c r="Q254" s="1">
        <v>173136.64749999996</v>
      </c>
      <c r="R254" s="1">
        <v>0</v>
      </c>
      <c r="S254" s="8">
        <f t="shared" si="44"/>
        <v>0</v>
      </c>
      <c r="T254" s="12">
        <v>139025.1795</v>
      </c>
      <c r="U254" s="12">
        <v>10</v>
      </c>
      <c r="V254" s="13">
        <f t="shared" si="45"/>
        <v>7.1929416210536165E-5</v>
      </c>
      <c r="W254" s="1">
        <v>82137.592000000004</v>
      </c>
      <c r="X254" s="1">
        <v>35</v>
      </c>
      <c r="Y254" s="8">
        <f t="shared" si="46"/>
        <v>4.2611426933480105E-4</v>
      </c>
      <c r="Z254" s="12">
        <v>47484.73599999999</v>
      </c>
      <c r="AA254" s="12">
        <v>101</v>
      </c>
      <c r="AB254" s="13">
        <f t="shared" si="47"/>
        <v>2.1269992950997984E-3</v>
      </c>
      <c r="AC254" s="1">
        <v>28295.126999999997</v>
      </c>
      <c r="AD254">
        <v>135</v>
      </c>
      <c r="AE254" s="8">
        <f t="shared" si="48"/>
        <v>4.7711395676011637E-3</v>
      </c>
      <c r="AF254" s="9">
        <v>271</v>
      </c>
      <c r="AG254" s="9">
        <v>2534911</v>
      </c>
      <c r="AH254" s="40">
        <f t="shared" si="49"/>
        <v>1.7160864199590856E-3</v>
      </c>
      <c r="AI254" s="14" t="str">
        <f>IFERROR(VLOOKUP(A254,CDC_Visits_Integrated!$A$2:$D$501,2,FALSE),"NULL")</f>
        <v>NULL</v>
      </c>
      <c r="AJ254" s="14" t="str">
        <f>IFERROR(VLOOKUP(A254,CDC_Visits_Integrated!$A$2:$D$501,3,FALSE),"NULL")</f>
        <v>NULL</v>
      </c>
      <c r="AK254" s="14" t="str">
        <f>IFERROR(VLOOKUP(A254,CDC_Visits_Integrated!$A$2:$D$501,4,FALSE),"NULL")</f>
        <v>NULL</v>
      </c>
      <c r="AL254" s="1" t="str">
        <f t="shared" si="50"/>
        <v>NULL</v>
      </c>
      <c r="AM254" s="8" t="str">
        <f t="shared" si="51"/>
        <v>NULL</v>
      </c>
    </row>
    <row r="255" spans="1:39" x14ac:dyDescent="0.25">
      <c r="A255" t="s">
        <v>257</v>
      </c>
      <c r="B255" s="12">
        <v>188938.50899999993</v>
      </c>
      <c r="C255" s="12">
        <v>0</v>
      </c>
      <c r="D255" s="13">
        <f t="shared" si="39"/>
        <v>0</v>
      </c>
      <c r="E255" s="1">
        <v>179173.26</v>
      </c>
      <c r="F255" s="1">
        <v>0</v>
      </c>
      <c r="G255" s="8">
        <f t="shared" si="40"/>
        <v>0</v>
      </c>
      <c r="H255" s="12">
        <v>176416.08600000001</v>
      </c>
      <c r="I255" s="12">
        <v>0</v>
      </c>
      <c r="J255" s="13">
        <f t="shared" si="41"/>
        <v>0</v>
      </c>
      <c r="K255" s="1">
        <v>190415.50799999997</v>
      </c>
      <c r="L255" s="1">
        <v>0</v>
      </c>
      <c r="M255" s="8">
        <f t="shared" si="42"/>
        <v>0</v>
      </c>
      <c r="N255" s="12">
        <v>192647.3835</v>
      </c>
      <c r="O255" s="12">
        <v>0</v>
      </c>
      <c r="P255" s="13">
        <f t="shared" si="43"/>
        <v>0</v>
      </c>
      <c r="Q255" s="1">
        <v>182588.94849999997</v>
      </c>
      <c r="R255" s="1">
        <v>0</v>
      </c>
      <c r="S255" s="8">
        <f t="shared" si="44"/>
        <v>0</v>
      </c>
      <c r="T255" s="12">
        <v>149927.402</v>
      </c>
      <c r="U255" s="12">
        <v>0</v>
      </c>
      <c r="V255" s="13">
        <f t="shared" si="45"/>
        <v>0</v>
      </c>
      <c r="W255" s="1">
        <v>90537.771999999997</v>
      </c>
      <c r="X255" s="1">
        <v>21</v>
      </c>
      <c r="Y255" s="8">
        <f t="shared" si="46"/>
        <v>2.3194739097401248E-4</v>
      </c>
      <c r="Z255" s="12">
        <v>46009.995999999999</v>
      </c>
      <c r="AA255" s="12">
        <v>121</v>
      </c>
      <c r="AB255" s="13">
        <f t="shared" si="47"/>
        <v>2.6298633018790093E-3</v>
      </c>
      <c r="AC255" s="1">
        <v>28664.335999999996</v>
      </c>
      <c r="AD255">
        <v>91</v>
      </c>
      <c r="AE255" s="8">
        <f t="shared" si="48"/>
        <v>3.1746767132509197E-3</v>
      </c>
      <c r="AF255" s="9">
        <v>233</v>
      </c>
      <c r="AG255" s="9">
        <v>2633331</v>
      </c>
      <c r="AH255" s="40">
        <f t="shared" si="49"/>
        <v>1.4103082907291104E-3</v>
      </c>
      <c r="AI255" s="14">
        <f>IFERROR(VLOOKUP(A255,CDC_Visits_Integrated!$A$2:$D$501,2,FALSE),"NULL")</f>
        <v>3924</v>
      </c>
      <c r="AJ255" s="14">
        <f>IFERROR(VLOOKUP(A255,CDC_Visits_Integrated!$A$2:$D$501,3,FALSE),"NULL")</f>
        <v>444</v>
      </c>
      <c r="AK255" s="14">
        <f>IFERROR(VLOOKUP(A255,CDC_Visits_Integrated!$A$2:$D$501,4,FALSE),"NULL")</f>
        <v>149999</v>
      </c>
      <c r="AL255" s="1">
        <f t="shared" si="50"/>
        <v>337.83558558558559</v>
      </c>
      <c r="AM255" s="8">
        <f t="shared" si="51"/>
        <v>2.6160174401162674E-2</v>
      </c>
    </row>
    <row r="256" spans="1:39" x14ac:dyDescent="0.25">
      <c r="A256" t="s">
        <v>258</v>
      </c>
      <c r="B256" s="12">
        <v>189091.56299999999</v>
      </c>
      <c r="C256" s="12">
        <v>0</v>
      </c>
      <c r="D256" s="13">
        <f t="shared" si="39"/>
        <v>0</v>
      </c>
      <c r="E256" s="1">
        <v>181133.90650000001</v>
      </c>
      <c r="F256" s="1">
        <v>0</v>
      </c>
      <c r="G256" s="8">
        <f t="shared" si="40"/>
        <v>0</v>
      </c>
      <c r="H256" s="12">
        <v>178603.7225</v>
      </c>
      <c r="I256" s="12">
        <v>0</v>
      </c>
      <c r="J256" s="13">
        <f t="shared" si="41"/>
        <v>0</v>
      </c>
      <c r="K256" s="1">
        <v>192684.20600000001</v>
      </c>
      <c r="L256" s="1">
        <v>0</v>
      </c>
      <c r="M256" s="8">
        <f t="shared" si="42"/>
        <v>0</v>
      </c>
      <c r="N256" s="12">
        <v>192729.89350000001</v>
      </c>
      <c r="O256" s="12">
        <v>0</v>
      </c>
      <c r="P256" s="13">
        <f t="shared" si="43"/>
        <v>0</v>
      </c>
      <c r="Q256" s="1">
        <v>184406.64300000001</v>
      </c>
      <c r="R256" s="1">
        <v>0</v>
      </c>
      <c r="S256" s="8">
        <f t="shared" si="44"/>
        <v>0</v>
      </c>
      <c r="T256" s="12">
        <v>153233.64149999997</v>
      </c>
      <c r="U256" s="12">
        <v>0</v>
      </c>
      <c r="V256" s="13">
        <f t="shared" si="45"/>
        <v>0</v>
      </c>
      <c r="W256" s="1">
        <v>95416.633499999982</v>
      </c>
      <c r="X256" s="1">
        <v>48</v>
      </c>
      <c r="Y256" s="8">
        <f t="shared" si="46"/>
        <v>5.0305694342066688E-4</v>
      </c>
      <c r="Z256" s="12">
        <v>46968.008999999998</v>
      </c>
      <c r="AA256" s="12">
        <v>115</v>
      </c>
      <c r="AB256" s="13">
        <f t="shared" si="47"/>
        <v>2.4484750886502342E-3</v>
      </c>
      <c r="AC256" s="1">
        <v>29626.705999999995</v>
      </c>
      <c r="AD256">
        <v>77</v>
      </c>
      <c r="AE256" s="8">
        <f t="shared" si="48"/>
        <v>2.5990064504639839E-3</v>
      </c>
      <c r="AF256" s="9">
        <v>240</v>
      </c>
      <c r="AG256" s="9">
        <v>2667327</v>
      </c>
      <c r="AH256" s="40">
        <f t="shared" si="49"/>
        <v>1.3952567786537644E-3</v>
      </c>
      <c r="AI256" s="14">
        <f>IFERROR(VLOOKUP(A256,CDC_Visits_Integrated!$A$2:$D$501,2,FALSE),"NULL")</f>
        <v>12252</v>
      </c>
      <c r="AJ256" s="14">
        <f>IFERROR(VLOOKUP(A256,CDC_Visits_Integrated!$A$2:$D$501,3,FALSE),"NULL")</f>
        <v>1548</v>
      </c>
      <c r="AK256" s="14">
        <f>IFERROR(VLOOKUP(A256,CDC_Visits_Integrated!$A$2:$D$501,4,FALSE),"NULL")</f>
        <v>629223</v>
      </c>
      <c r="AL256" s="1">
        <f t="shared" si="50"/>
        <v>406.47480620155039</v>
      </c>
      <c r="AM256" s="8">
        <f t="shared" si="51"/>
        <v>1.9471634062963369E-2</v>
      </c>
    </row>
    <row r="257" spans="1:39" x14ac:dyDescent="0.25">
      <c r="A257" t="s">
        <v>259</v>
      </c>
      <c r="B257" s="12">
        <v>184328.69800000003</v>
      </c>
      <c r="C257" s="12">
        <v>0</v>
      </c>
      <c r="D257" s="13">
        <f t="shared" si="39"/>
        <v>0</v>
      </c>
      <c r="E257" s="1">
        <v>180114.16700000002</v>
      </c>
      <c r="F257" s="1">
        <v>0</v>
      </c>
      <c r="G257" s="8">
        <f t="shared" si="40"/>
        <v>0</v>
      </c>
      <c r="H257" s="12">
        <v>177814.57</v>
      </c>
      <c r="I257" s="12">
        <v>0</v>
      </c>
      <c r="J257" s="13">
        <f t="shared" si="41"/>
        <v>0</v>
      </c>
      <c r="K257" s="1">
        <v>191428.82549999998</v>
      </c>
      <c r="L257" s="1">
        <v>0</v>
      </c>
      <c r="M257" s="8">
        <f t="shared" si="42"/>
        <v>0</v>
      </c>
      <c r="N257" s="12">
        <v>189928.95650000003</v>
      </c>
      <c r="O257" s="12">
        <v>0</v>
      </c>
      <c r="P257" s="13">
        <f t="shared" si="43"/>
        <v>0</v>
      </c>
      <c r="Q257" s="1">
        <v>184601.57250000001</v>
      </c>
      <c r="R257" s="1">
        <v>0</v>
      </c>
      <c r="S257" s="8">
        <f t="shared" si="44"/>
        <v>0</v>
      </c>
      <c r="T257" s="12">
        <v>156472.15350000001</v>
      </c>
      <c r="U257" s="12">
        <v>0</v>
      </c>
      <c r="V257" s="13">
        <f t="shared" si="45"/>
        <v>0</v>
      </c>
      <c r="W257" s="1">
        <v>99051.232000000004</v>
      </c>
      <c r="X257" s="1">
        <v>35</v>
      </c>
      <c r="Y257" s="8">
        <f t="shared" si="46"/>
        <v>3.5335249540359074E-4</v>
      </c>
      <c r="Z257" s="12">
        <v>48014.862999999998</v>
      </c>
      <c r="AA257" s="12">
        <v>152</v>
      </c>
      <c r="AB257" s="13">
        <f t="shared" si="47"/>
        <v>3.1656864250555086E-3</v>
      </c>
      <c r="AC257" s="1">
        <v>32284.492999999999</v>
      </c>
      <c r="AD257">
        <v>127</v>
      </c>
      <c r="AE257" s="8">
        <f t="shared" si="48"/>
        <v>3.9337771232771102E-3</v>
      </c>
      <c r="AF257" s="9">
        <v>314</v>
      </c>
      <c r="AG257" s="9">
        <v>2669454</v>
      </c>
      <c r="AH257" s="40">
        <f t="shared" si="49"/>
        <v>1.7507609174941764E-3</v>
      </c>
      <c r="AI257" s="14">
        <f>IFERROR(VLOOKUP(A257,CDC_Visits_Integrated!$A$2:$D$501,2,FALSE),"NULL")</f>
        <v>5835</v>
      </c>
      <c r="AJ257" s="14">
        <f>IFERROR(VLOOKUP(A257,CDC_Visits_Integrated!$A$2:$D$501,3,FALSE),"NULL")</f>
        <v>1499</v>
      </c>
      <c r="AK257" s="14">
        <f>IFERROR(VLOOKUP(A257,CDC_Visits_Integrated!$A$2:$D$501,4,FALSE),"NULL")</f>
        <v>612124</v>
      </c>
      <c r="AL257" s="1">
        <f t="shared" si="50"/>
        <v>408.35490326884587</v>
      </c>
      <c r="AM257" s="8">
        <f t="shared" si="51"/>
        <v>9.5323823277636555E-3</v>
      </c>
    </row>
    <row r="258" spans="1:39" x14ac:dyDescent="0.25">
      <c r="A258" t="s">
        <v>260</v>
      </c>
      <c r="B258" s="12">
        <v>182415.45899999997</v>
      </c>
      <c r="C258" s="12">
        <v>0</v>
      </c>
      <c r="D258" s="13">
        <f t="shared" si="39"/>
        <v>0</v>
      </c>
      <c r="E258" s="1">
        <v>183252.41449999996</v>
      </c>
      <c r="F258" s="1">
        <v>0</v>
      </c>
      <c r="G258" s="8">
        <f t="shared" si="40"/>
        <v>0</v>
      </c>
      <c r="H258" s="12">
        <v>180228.4515</v>
      </c>
      <c r="I258" s="12">
        <v>0</v>
      </c>
      <c r="J258" s="13">
        <f t="shared" si="41"/>
        <v>0</v>
      </c>
      <c r="K258" s="1">
        <v>195088.37450000003</v>
      </c>
      <c r="L258" s="1">
        <v>0</v>
      </c>
      <c r="M258" s="8">
        <f t="shared" si="42"/>
        <v>0</v>
      </c>
      <c r="N258" s="12">
        <v>190701.68300000002</v>
      </c>
      <c r="O258" s="12">
        <v>0</v>
      </c>
      <c r="P258" s="13">
        <f t="shared" si="43"/>
        <v>0</v>
      </c>
      <c r="Q258" s="1">
        <v>187623.84649999999</v>
      </c>
      <c r="R258" s="1">
        <v>0</v>
      </c>
      <c r="S258" s="8">
        <f t="shared" si="44"/>
        <v>0</v>
      </c>
      <c r="T258" s="12">
        <v>161091.2795</v>
      </c>
      <c r="U258" s="12">
        <v>23</v>
      </c>
      <c r="V258" s="13">
        <f t="shared" si="45"/>
        <v>1.4277619540541299E-4</v>
      </c>
      <c r="W258" s="1">
        <v>105663.13099999999</v>
      </c>
      <c r="X258" s="1">
        <v>69</v>
      </c>
      <c r="Y258" s="8">
        <f t="shared" si="46"/>
        <v>6.5301869580222834E-4</v>
      </c>
      <c r="Z258" s="12">
        <v>49570.784</v>
      </c>
      <c r="AA258" s="12">
        <v>92</v>
      </c>
      <c r="AB258" s="13">
        <f t="shared" si="47"/>
        <v>1.8559319134432088E-3</v>
      </c>
      <c r="AC258" s="1">
        <v>33443.847000000002</v>
      </c>
      <c r="AD258">
        <v>92</v>
      </c>
      <c r="AE258" s="8">
        <f t="shared" si="48"/>
        <v>2.750879705914215E-3</v>
      </c>
      <c r="AF258" s="9">
        <v>253</v>
      </c>
      <c r="AG258" s="9">
        <v>2724791</v>
      </c>
      <c r="AH258" s="40">
        <f t="shared" si="49"/>
        <v>1.3409105414341304E-3</v>
      </c>
      <c r="AI258" s="14">
        <f>IFERROR(VLOOKUP(A258,CDC_Visits_Integrated!$A$2:$D$501,2,FALSE),"NULL")</f>
        <v>8500</v>
      </c>
      <c r="AJ258" s="14">
        <f>IFERROR(VLOOKUP(A258,CDC_Visits_Integrated!$A$2:$D$501,3,FALSE),"NULL")</f>
        <v>1300</v>
      </c>
      <c r="AK258" s="14">
        <f>IFERROR(VLOOKUP(A258,CDC_Visits_Integrated!$A$2:$D$501,4,FALSE),"NULL")</f>
        <v>515027</v>
      </c>
      <c r="AL258" s="1">
        <f t="shared" si="50"/>
        <v>396.17461538461538</v>
      </c>
      <c r="AM258" s="8">
        <f t="shared" si="51"/>
        <v>1.6503989111250478E-2</v>
      </c>
    </row>
    <row r="259" spans="1:39" x14ac:dyDescent="0.25">
      <c r="A259" t="s">
        <v>261</v>
      </c>
      <c r="B259" s="12">
        <v>177718.796</v>
      </c>
      <c r="C259" s="12">
        <v>0</v>
      </c>
      <c r="D259" s="13">
        <f t="shared" ref="D259:D322" si="52">C259/B259</f>
        <v>0</v>
      </c>
      <c r="E259" s="1">
        <v>182005.69850000003</v>
      </c>
      <c r="F259" s="1">
        <v>0</v>
      </c>
      <c r="G259" s="8">
        <f t="shared" ref="G259:G322" si="53">F259/E259</f>
        <v>0</v>
      </c>
      <c r="H259" s="12">
        <v>178814.1035</v>
      </c>
      <c r="I259" s="12">
        <v>0</v>
      </c>
      <c r="J259" s="13">
        <f t="shared" ref="J259:J322" si="54">I259/H259</f>
        <v>0</v>
      </c>
      <c r="K259" s="1">
        <v>194801.47150000001</v>
      </c>
      <c r="L259" s="1">
        <v>0</v>
      </c>
      <c r="M259" s="8">
        <f t="shared" ref="M259:M322" si="55">L259/K259</f>
        <v>0</v>
      </c>
      <c r="N259" s="12">
        <v>187630.34700000001</v>
      </c>
      <c r="O259" s="12">
        <v>0</v>
      </c>
      <c r="P259" s="13">
        <f t="shared" ref="P259:P322" si="56">O259/N259</f>
        <v>0</v>
      </c>
      <c r="Q259" s="1">
        <v>185275.77949999998</v>
      </c>
      <c r="R259" s="1">
        <v>0</v>
      </c>
      <c r="S259" s="8">
        <f t="shared" ref="S259:S322" si="57">R259/Q259</f>
        <v>0</v>
      </c>
      <c r="T259" s="12">
        <v>161374.57499999998</v>
      </c>
      <c r="U259" s="12">
        <v>32</v>
      </c>
      <c r="V259" s="13">
        <f t="shared" ref="V259:V322" si="58">U259/T259</f>
        <v>1.9829641689219014E-4</v>
      </c>
      <c r="W259" s="1">
        <v>108788.44099999999</v>
      </c>
      <c r="X259" s="1">
        <v>152</v>
      </c>
      <c r="Y259" s="8">
        <f t="shared" ref="Y259:Y322" si="59">X259/W259</f>
        <v>1.397207263959229E-3</v>
      </c>
      <c r="Z259" s="12">
        <v>49538.763500000001</v>
      </c>
      <c r="AA259" s="12">
        <v>170</v>
      </c>
      <c r="AB259" s="13">
        <f t="shared" ref="AB259:AB322" si="60">AA259/Z259</f>
        <v>3.4316561009844339E-3</v>
      </c>
      <c r="AC259" s="1">
        <v>35485.930999999997</v>
      </c>
      <c r="AD259">
        <v>166</v>
      </c>
      <c r="AE259" s="8">
        <f t="shared" ref="AE259:AE322" si="61">AD259/AC259</f>
        <v>4.6779102399765139E-3</v>
      </c>
      <c r="AF259" s="9">
        <v>488</v>
      </c>
      <c r="AG259" s="9">
        <v>2710050</v>
      </c>
      <c r="AH259" s="40">
        <f t="shared" ref="AH259:AH322" si="62">AF259/(W259+Z259+AC259)</f>
        <v>2.5178891964213646E-3</v>
      </c>
      <c r="AI259" s="14">
        <f>IFERROR(VLOOKUP(A259,CDC_Visits_Integrated!$A$2:$D$501,2,FALSE),"NULL")</f>
        <v>8826</v>
      </c>
      <c r="AJ259" s="14">
        <f>IFERROR(VLOOKUP(A259,CDC_Visits_Integrated!$A$2:$D$501,3,FALSE),"NULL")</f>
        <v>1754</v>
      </c>
      <c r="AK259" s="14">
        <f>IFERROR(VLOOKUP(A259,CDC_Visits_Integrated!$A$2:$D$501,4,FALSE),"NULL")</f>
        <v>807206</v>
      </c>
      <c r="AL259" s="1">
        <f t="shared" ref="AL259:AL322" si="63">IFERROR(AK259/AJ259,"NULL")</f>
        <v>460.20866590649945</v>
      </c>
      <c r="AM259" s="8">
        <f t="shared" ref="AM259:AM322" si="64">IFERROR(AI259/AK259,"NULL")</f>
        <v>1.0934011887919565E-2</v>
      </c>
    </row>
    <row r="260" spans="1:39" x14ac:dyDescent="0.25">
      <c r="A260" t="s">
        <v>262</v>
      </c>
      <c r="B260" s="12">
        <v>178956.17600000001</v>
      </c>
      <c r="C260" s="12">
        <v>0</v>
      </c>
      <c r="D260" s="13">
        <f t="shared" si="52"/>
        <v>0</v>
      </c>
      <c r="E260" s="1">
        <v>184794.41200000001</v>
      </c>
      <c r="F260" s="1">
        <v>0</v>
      </c>
      <c r="G260" s="8">
        <f t="shared" si="53"/>
        <v>0</v>
      </c>
      <c r="H260" s="12">
        <v>180746.68350000004</v>
      </c>
      <c r="I260" s="12">
        <v>0</v>
      </c>
      <c r="J260" s="13">
        <f t="shared" si="54"/>
        <v>0</v>
      </c>
      <c r="K260" s="1">
        <v>199283.08700000006</v>
      </c>
      <c r="L260" s="1">
        <v>0</v>
      </c>
      <c r="M260" s="8">
        <f t="shared" si="55"/>
        <v>0</v>
      </c>
      <c r="N260" s="12">
        <v>190567.30650000001</v>
      </c>
      <c r="O260" s="12">
        <v>0</v>
      </c>
      <c r="P260" s="13">
        <f t="shared" si="56"/>
        <v>0</v>
      </c>
      <c r="Q260" s="1">
        <v>189811.19300000003</v>
      </c>
      <c r="R260" s="1">
        <v>0</v>
      </c>
      <c r="S260" s="8">
        <f t="shared" si="57"/>
        <v>0</v>
      </c>
      <c r="T260" s="12">
        <v>168173.86500000005</v>
      </c>
      <c r="U260" s="12">
        <v>32</v>
      </c>
      <c r="V260" s="13">
        <f t="shared" si="58"/>
        <v>1.9027926842259344E-4</v>
      </c>
      <c r="W260" s="1">
        <v>116853.94250000002</v>
      </c>
      <c r="X260" s="1">
        <v>100</v>
      </c>
      <c r="Y260" s="8">
        <f t="shared" si="59"/>
        <v>8.5576915815228048E-4</v>
      </c>
      <c r="Z260" s="12">
        <v>53446.684499999988</v>
      </c>
      <c r="AA260" s="12">
        <v>157</v>
      </c>
      <c r="AB260" s="13">
        <f t="shared" si="60"/>
        <v>2.9375068157876105E-3</v>
      </c>
      <c r="AC260" s="1">
        <v>36376.643000000004</v>
      </c>
      <c r="AD260">
        <v>165</v>
      </c>
      <c r="AE260" s="8">
        <f t="shared" si="61"/>
        <v>4.5358775959617823E-3</v>
      </c>
      <c r="AF260" s="9">
        <v>422</v>
      </c>
      <c r="AG260" s="9">
        <v>2786021</v>
      </c>
      <c r="AH260" s="40">
        <f t="shared" si="62"/>
        <v>2.0418307247816849E-3</v>
      </c>
      <c r="AI260" s="14">
        <f>IFERROR(VLOOKUP(A260,CDC_Visits_Integrated!$A$2:$D$501,2,FALSE),"NULL")</f>
        <v>5975</v>
      </c>
      <c r="AJ260" s="14">
        <f>IFERROR(VLOOKUP(A260,CDC_Visits_Integrated!$A$2:$D$501,3,FALSE),"NULL")</f>
        <v>1221</v>
      </c>
      <c r="AK260" s="14">
        <f>IFERROR(VLOOKUP(A260,CDC_Visits_Integrated!$A$2:$D$501,4,FALSE),"NULL")</f>
        <v>577937</v>
      </c>
      <c r="AL260" s="1">
        <f t="shared" si="63"/>
        <v>473.33087633087632</v>
      </c>
      <c r="AM260" s="8">
        <f t="shared" si="64"/>
        <v>1.0338497102625372E-2</v>
      </c>
    </row>
    <row r="261" spans="1:39" x14ac:dyDescent="0.25">
      <c r="A261" t="s">
        <v>263</v>
      </c>
      <c r="B261" s="12">
        <v>178087.73399999997</v>
      </c>
      <c r="C261" s="12">
        <v>0</v>
      </c>
      <c r="D261" s="13">
        <f t="shared" si="52"/>
        <v>0</v>
      </c>
      <c r="E261" s="1">
        <v>184827.75700000001</v>
      </c>
      <c r="F261" s="1">
        <v>0</v>
      </c>
      <c r="G261" s="8">
        <f t="shared" si="53"/>
        <v>0</v>
      </c>
      <c r="H261" s="12">
        <v>179792.79400000002</v>
      </c>
      <c r="I261" s="12">
        <v>0</v>
      </c>
      <c r="J261" s="13">
        <f t="shared" si="54"/>
        <v>0</v>
      </c>
      <c r="K261" s="1">
        <v>202149.25950000001</v>
      </c>
      <c r="L261" s="1">
        <v>0</v>
      </c>
      <c r="M261" s="8">
        <f t="shared" si="55"/>
        <v>0</v>
      </c>
      <c r="N261" s="12">
        <v>190502.299</v>
      </c>
      <c r="O261" s="12">
        <v>0</v>
      </c>
      <c r="P261" s="13">
        <f t="shared" si="56"/>
        <v>0</v>
      </c>
      <c r="Q261" s="1">
        <v>190914.97000000003</v>
      </c>
      <c r="R261" s="1">
        <v>12</v>
      </c>
      <c r="S261" s="8">
        <f t="shared" si="57"/>
        <v>6.2855207216071105E-5</v>
      </c>
      <c r="T261" s="12">
        <v>171295.90849999996</v>
      </c>
      <c r="U261" s="12">
        <v>35</v>
      </c>
      <c r="V261" s="13">
        <f t="shared" si="58"/>
        <v>2.0432478689355274E-4</v>
      </c>
      <c r="W261" s="1">
        <v>125016.73699999996</v>
      </c>
      <c r="X261" s="1">
        <v>87</v>
      </c>
      <c r="Y261" s="8">
        <f t="shared" si="59"/>
        <v>6.9590682086031433E-4</v>
      </c>
      <c r="Z261" s="12">
        <v>57231.284</v>
      </c>
      <c r="AA261" s="12">
        <v>144</v>
      </c>
      <c r="AB261" s="13">
        <f t="shared" si="60"/>
        <v>2.516106400827911E-3</v>
      </c>
      <c r="AC261" s="1">
        <v>37416.021999999997</v>
      </c>
      <c r="AD261">
        <v>96</v>
      </c>
      <c r="AE261" s="8">
        <f t="shared" si="61"/>
        <v>2.5657457652767043E-3</v>
      </c>
      <c r="AF261" s="9">
        <v>327</v>
      </c>
      <c r="AG261" s="9">
        <v>2821018</v>
      </c>
      <c r="AH261" s="40">
        <f t="shared" si="62"/>
        <v>1.4886368999408796E-3</v>
      </c>
      <c r="AI261" s="14">
        <f>IFERROR(VLOOKUP(A261,CDC_Visits_Integrated!$A$2:$D$501,2,FALSE),"NULL")</f>
        <v>6742</v>
      </c>
      <c r="AJ261" s="14">
        <f>IFERROR(VLOOKUP(A261,CDC_Visits_Integrated!$A$2:$D$501,3,FALSE),"NULL")</f>
        <v>1340</v>
      </c>
      <c r="AK261" s="14">
        <f>IFERROR(VLOOKUP(A261,CDC_Visits_Integrated!$A$2:$D$501,4,FALSE),"NULL")</f>
        <v>701177</v>
      </c>
      <c r="AL261" s="1">
        <f t="shared" si="63"/>
        <v>523.26641791044779</v>
      </c>
      <c r="AM261" s="8">
        <f t="shared" si="64"/>
        <v>9.6152611965309755E-3</v>
      </c>
    </row>
    <row r="262" spans="1:39" x14ac:dyDescent="0.25">
      <c r="A262" t="s">
        <v>264</v>
      </c>
      <c r="B262" s="12">
        <v>177619</v>
      </c>
      <c r="C262" s="12">
        <v>0</v>
      </c>
      <c r="D262" s="13">
        <f t="shared" si="52"/>
        <v>0</v>
      </c>
      <c r="E262" s="1">
        <v>184507.5</v>
      </c>
      <c r="F262" s="1">
        <v>0</v>
      </c>
      <c r="G262" s="8">
        <f t="shared" si="53"/>
        <v>0</v>
      </c>
      <c r="H262" s="12">
        <v>177302</v>
      </c>
      <c r="I262" s="12">
        <v>0</v>
      </c>
      <c r="J262" s="13">
        <f t="shared" si="54"/>
        <v>0</v>
      </c>
      <c r="K262" s="1">
        <v>204877</v>
      </c>
      <c r="L262" s="1">
        <v>0</v>
      </c>
      <c r="M262" s="8">
        <f t="shared" si="55"/>
        <v>0</v>
      </c>
      <c r="N262" s="12">
        <v>190032</v>
      </c>
      <c r="O262" s="12">
        <v>0</v>
      </c>
      <c r="P262" s="13">
        <f t="shared" si="56"/>
        <v>0</v>
      </c>
      <c r="Q262" s="1">
        <v>189158</v>
      </c>
      <c r="R262" s="1">
        <v>0</v>
      </c>
      <c r="S262" s="8">
        <f t="shared" si="57"/>
        <v>0</v>
      </c>
      <c r="T262" s="12">
        <v>171163.5</v>
      </c>
      <c r="U262" s="12">
        <v>49</v>
      </c>
      <c r="V262" s="13">
        <f t="shared" si="58"/>
        <v>2.8627598757912759E-4</v>
      </c>
      <c r="W262" s="1">
        <v>127091.5</v>
      </c>
      <c r="X262" s="1">
        <v>154</v>
      </c>
      <c r="Y262" s="8">
        <f t="shared" si="59"/>
        <v>1.2117254104326411E-3</v>
      </c>
      <c r="Z262" s="12">
        <v>57362.5</v>
      </c>
      <c r="AA262" s="12">
        <v>115</v>
      </c>
      <c r="AB262" s="13">
        <f t="shared" si="60"/>
        <v>2.0047940727827415E-3</v>
      </c>
      <c r="AC262" s="1">
        <v>38154</v>
      </c>
      <c r="AD262">
        <v>139</v>
      </c>
      <c r="AE262" s="8">
        <f t="shared" si="61"/>
        <v>3.6431304712480996E-3</v>
      </c>
      <c r="AF262" s="9">
        <v>408</v>
      </c>
      <c r="AG262" s="9">
        <v>2818761</v>
      </c>
      <c r="AH262" s="40">
        <f t="shared" si="62"/>
        <v>1.8328182275569611E-3</v>
      </c>
      <c r="AI262" s="14">
        <f>IFERROR(VLOOKUP(A262,CDC_Visits_Integrated!$A$2:$D$501,2,FALSE),"NULL")</f>
        <v>9118</v>
      </c>
      <c r="AJ262" s="14">
        <f>IFERROR(VLOOKUP(A262,CDC_Visits_Integrated!$A$2:$D$501,3,FALSE),"NULL")</f>
        <v>1709</v>
      </c>
      <c r="AK262" s="14">
        <f>IFERROR(VLOOKUP(A262,CDC_Visits_Integrated!$A$2:$D$501,4,FALSE),"NULL")</f>
        <v>912503</v>
      </c>
      <c r="AL262" s="1">
        <f t="shared" si="63"/>
        <v>533.93973083674666</v>
      </c>
      <c r="AM262" s="8">
        <f t="shared" si="64"/>
        <v>9.9922959157394547E-3</v>
      </c>
    </row>
    <row r="263" spans="1:39" x14ac:dyDescent="0.25">
      <c r="A263" t="s">
        <v>265</v>
      </c>
      <c r="B263" s="12">
        <v>75863.43299999999</v>
      </c>
      <c r="C263" s="12">
        <v>0</v>
      </c>
      <c r="D263" s="13">
        <f t="shared" si="52"/>
        <v>0</v>
      </c>
      <c r="E263" s="1">
        <v>82817.472000000009</v>
      </c>
      <c r="F263" s="1">
        <v>0</v>
      </c>
      <c r="G263" s="8">
        <f t="shared" si="53"/>
        <v>0</v>
      </c>
      <c r="H263" s="12">
        <v>92376.032999999996</v>
      </c>
      <c r="I263" s="12">
        <v>0</v>
      </c>
      <c r="J263" s="13">
        <f t="shared" si="54"/>
        <v>0</v>
      </c>
      <c r="K263" s="1">
        <v>74253.477500000008</v>
      </c>
      <c r="L263" s="1">
        <v>0</v>
      </c>
      <c r="M263" s="8">
        <f t="shared" si="55"/>
        <v>0</v>
      </c>
      <c r="N263" s="12">
        <v>98750.538</v>
      </c>
      <c r="O263" s="12">
        <v>0</v>
      </c>
      <c r="P263" s="13">
        <f t="shared" si="56"/>
        <v>0</v>
      </c>
      <c r="Q263" s="1">
        <v>108630.7405</v>
      </c>
      <c r="R263" s="1">
        <v>0</v>
      </c>
      <c r="S263" s="8">
        <f t="shared" si="57"/>
        <v>0</v>
      </c>
      <c r="T263" s="12">
        <v>78716.536500000002</v>
      </c>
      <c r="U263" s="12">
        <v>0</v>
      </c>
      <c r="V263" s="13">
        <f t="shared" si="58"/>
        <v>0</v>
      </c>
      <c r="W263" s="1">
        <v>43943.072</v>
      </c>
      <c r="X263" s="1">
        <v>0</v>
      </c>
      <c r="Y263" s="8">
        <f t="shared" si="59"/>
        <v>0</v>
      </c>
      <c r="Z263" s="12">
        <v>28762.507000000001</v>
      </c>
      <c r="AA263" s="12">
        <v>0</v>
      </c>
      <c r="AB263" s="13">
        <f t="shared" si="60"/>
        <v>0</v>
      </c>
      <c r="AC263" s="1">
        <v>23766.960000000003</v>
      </c>
      <c r="AD263">
        <v>49</v>
      </c>
      <c r="AE263" s="8">
        <f t="shared" si="61"/>
        <v>2.0616856341745008E-3</v>
      </c>
      <c r="AF263" s="9">
        <v>49</v>
      </c>
      <c r="AG263" s="9">
        <v>1315419</v>
      </c>
      <c r="AH263" s="40">
        <f t="shared" si="62"/>
        <v>5.0791655851412803E-4</v>
      </c>
      <c r="AI263" s="14" t="str">
        <f>IFERROR(VLOOKUP(A263,CDC_Visits_Integrated!$A$2:$D$501,2,FALSE),"NULL")</f>
        <v>NULL</v>
      </c>
      <c r="AJ263" s="14" t="str">
        <f>IFERROR(VLOOKUP(A263,CDC_Visits_Integrated!$A$2:$D$501,3,FALSE),"NULL")</f>
        <v>NULL</v>
      </c>
      <c r="AK263" s="14" t="str">
        <f>IFERROR(VLOOKUP(A263,CDC_Visits_Integrated!$A$2:$D$501,4,FALSE),"NULL")</f>
        <v>NULL</v>
      </c>
      <c r="AL263" s="1" t="str">
        <f t="shared" si="63"/>
        <v>NULL</v>
      </c>
      <c r="AM263" s="8" t="str">
        <f t="shared" si="64"/>
        <v>NULL</v>
      </c>
    </row>
    <row r="264" spans="1:39" x14ac:dyDescent="0.25">
      <c r="A264" t="s">
        <v>266</v>
      </c>
      <c r="B264" s="12">
        <v>72299.672999999995</v>
      </c>
      <c r="C264" s="12">
        <v>0</v>
      </c>
      <c r="D264" s="13">
        <f t="shared" si="52"/>
        <v>0</v>
      </c>
      <c r="E264" s="1">
        <v>83114.305499999988</v>
      </c>
      <c r="F264" s="1">
        <v>0</v>
      </c>
      <c r="G264" s="8">
        <f t="shared" si="53"/>
        <v>0</v>
      </c>
      <c r="H264" s="12">
        <v>89839.996499999994</v>
      </c>
      <c r="I264" s="12">
        <v>0</v>
      </c>
      <c r="J264" s="13">
        <f t="shared" si="54"/>
        <v>0</v>
      </c>
      <c r="K264" s="1">
        <v>72114.289500000014</v>
      </c>
      <c r="L264" s="1">
        <v>0</v>
      </c>
      <c r="M264" s="8">
        <f t="shared" si="55"/>
        <v>0</v>
      </c>
      <c r="N264" s="12">
        <v>96073.103999999992</v>
      </c>
      <c r="O264" s="12">
        <v>0</v>
      </c>
      <c r="P264" s="13">
        <f t="shared" si="56"/>
        <v>0</v>
      </c>
      <c r="Q264" s="1">
        <v>110838.31600000001</v>
      </c>
      <c r="R264" s="1">
        <v>0</v>
      </c>
      <c r="S264" s="8">
        <f t="shared" si="57"/>
        <v>0</v>
      </c>
      <c r="T264" s="12">
        <v>83408.827000000019</v>
      </c>
      <c r="U264" s="12">
        <v>0</v>
      </c>
      <c r="V264" s="13">
        <f t="shared" si="58"/>
        <v>0</v>
      </c>
      <c r="W264" s="1">
        <v>45241.695</v>
      </c>
      <c r="X264" s="1">
        <v>0</v>
      </c>
      <c r="Y264" s="8">
        <f t="shared" si="59"/>
        <v>0</v>
      </c>
      <c r="Z264" s="12">
        <v>28391.757000000005</v>
      </c>
      <c r="AA264" s="12">
        <v>0</v>
      </c>
      <c r="AB264" s="13">
        <f t="shared" si="60"/>
        <v>0</v>
      </c>
      <c r="AC264" s="1">
        <v>23051.814000000002</v>
      </c>
      <c r="AD264">
        <v>63</v>
      </c>
      <c r="AE264" s="8">
        <f t="shared" si="61"/>
        <v>2.7329736392979745E-3</v>
      </c>
      <c r="AF264" s="9">
        <v>63</v>
      </c>
      <c r="AG264" s="9">
        <v>1313939</v>
      </c>
      <c r="AH264" s="40">
        <f t="shared" si="62"/>
        <v>6.5159876583470325E-4</v>
      </c>
      <c r="AI264" s="14">
        <f>IFERROR(VLOOKUP(A264,CDC_Visits_Integrated!$A$2:$D$501,2,FALSE),"NULL")</f>
        <v>132</v>
      </c>
      <c r="AJ264" s="14">
        <f>IFERROR(VLOOKUP(A264,CDC_Visits_Integrated!$A$2:$D$501,3,FALSE),"NULL")</f>
        <v>372</v>
      </c>
      <c r="AK264" s="14">
        <f>IFERROR(VLOOKUP(A264,CDC_Visits_Integrated!$A$2:$D$501,4,FALSE),"NULL")</f>
        <v>62977</v>
      </c>
      <c r="AL264" s="1">
        <f t="shared" si="63"/>
        <v>169.29301075268816</v>
      </c>
      <c r="AM264" s="8">
        <f t="shared" si="64"/>
        <v>2.0960033027930831E-3</v>
      </c>
    </row>
    <row r="265" spans="1:39" x14ac:dyDescent="0.25">
      <c r="A265" t="s">
        <v>267</v>
      </c>
      <c r="B265" s="12">
        <v>69428.031999999992</v>
      </c>
      <c r="C265" s="12">
        <v>0</v>
      </c>
      <c r="D265" s="13">
        <f t="shared" si="52"/>
        <v>0</v>
      </c>
      <c r="E265" s="1">
        <v>79567.967499999999</v>
      </c>
      <c r="F265" s="1">
        <v>0</v>
      </c>
      <c r="G265" s="8">
        <f t="shared" si="53"/>
        <v>0</v>
      </c>
      <c r="H265" s="12">
        <v>84740.672500000001</v>
      </c>
      <c r="I265" s="12">
        <v>0</v>
      </c>
      <c r="J265" s="13">
        <f t="shared" si="54"/>
        <v>0</v>
      </c>
      <c r="K265" s="1">
        <v>69643.703000000009</v>
      </c>
      <c r="L265" s="1">
        <v>0</v>
      </c>
      <c r="M265" s="8">
        <f t="shared" si="55"/>
        <v>0</v>
      </c>
      <c r="N265" s="12">
        <v>89297.315000000002</v>
      </c>
      <c r="O265" s="12">
        <v>0</v>
      </c>
      <c r="P265" s="13">
        <f t="shared" si="56"/>
        <v>0</v>
      </c>
      <c r="Q265" s="1">
        <v>106326.126</v>
      </c>
      <c r="R265" s="1">
        <v>0</v>
      </c>
      <c r="S265" s="8">
        <f t="shared" si="57"/>
        <v>0</v>
      </c>
      <c r="T265" s="12">
        <v>81393.566000000006</v>
      </c>
      <c r="U265" s="12">
        <v>0</v>
      </c>
      <c r="V265" s="13">
        <f t="shared" si="58"/>
        <v>0</v>
      </c>
      <c r="W265" s="1">
        <v>44454.811499999996</v>
      </c>
      <c r="X265" s="1">
        <v>0</v>
      </c>
      <c r="Y265" s="8">
        <f t="shared" si="59"/>
        <v>0</v>
      </c>
      <c r="Z265" s="12">
        <v>26998.7425</v>
      </c>
      <c r="AA265" s="12">
        <v>10</v>
      </c>
      <c r="AB265" s="13">
        <f t="shared" si="60"/>
        <v>3.7038762083085907E-4</v>
      </c>
      <c r="AC265" s="1">
        <v>21840.059000000005</v>
      </c>
      <c r="AD265">
        <v>103</v>
      </c>
      <c r="AE265" s="8">
        <f t="shared" si="61"/>
        <v>4.7161044757250874E-3</v>
      </c>
      <c r="AF265" s="9">
        <v>113</v>
      </c>
      <c r="AG265" s="9">
        <v>1255618</v>
      </c>
      <c r="AH265" s="40">
        <f t="shared" si="62"/>
        <v>1.2112297548171919E-3</v>
      </c>
      <c r="AI265" s="14">
        <f>IFERROR(VLOOKUP(A265,CDC_Visits_Integrated!$A$2:$D$501,2,FALSE),"NULL")</f>
        <v>580</v>
      </c>
      <c r="AJ265" s="14">
        <f>IFERROR(VLOOKUP(A265,CDC_Visits_Integrated!$A$2:$D$501,3,FALSE),"NULL")</f>
        <v>1234</v>
      </c>
      <c r="AK265" s="14">
        <f>IFERROR(VLOOKUP(A265,CDC_Visits_Integrated!$A$2:$D$501,4,FALSE),"NULL")</f>
        <v>216418</v>
      </c>
      <c r="AL265" s="1">
        <f t="shared" si="63"/>
        <v>175.37925445705025</v>
      </c>
      <c r="AM265" s="8">
        <f t="shared" si="64"/>
        <v>2.6799988910349419E-3</v>
      </c>
    </row>
    <row r="266" spans="1:39" x14ac:dyDescent="0.25">
      <c r="A266" t="s">
        <v>268</v>
      </c>
      <c r="B266" s="12">
        <v>69384.82699999999</v>
      </c>
      <c r="C266" s="12">
        <v>0</v>
      </c>
      <c r="D266" s="13">
        <f t="shared" si="52"/>
        <v>0</v>
      </c>
      <c r="E266" s="1">
        <v>80835.797000000006</v>
      </c>
      <c r="F266" s="1">
        <v>0</v>
      </c>
      <c r="G266" s="8">
        <f t="shared" si="53"/>
        <v>0</v>
      </c>
      <c r="H266" s="12">
        <v>89393.177500000005</v>
      </c>
      <c r="I266" s="12">
        <v>0</v>
      </c>
      <c r="J266" s="13">
        <f t="shared" si="54"/>
        <v>0</v>
      </c>
      <c r="K266" s="1">
        <v>72842.917499999996</v>
      </c>
      <c r="L266" s="1">
        <v>0</v>
      </c>
      <c r="M266" s="8">
        <f t="shared" si="55"/>
        <v>0</v>
      </c>
      <c r="N266" s="12">
        <v>89661.538</v>
      </c>
      <c r="O266" s="12">
        <v>0</v>
      </c>
      <c r="P266" s="13">
        <f t="shared" si="56"/>
        <v>0</v>
      </c>
      <c r="Q266" s="1">
        <v>111611.909</v>
      </c>
      <c r="R266" s="1">
        <v>0</v>
      </c>
      <c r="S266" s="8">
        <f t="shared" si="57"/>
        <v>0</v>
      </c>
      <c r="T266" s="12">
        <v>89615.409500000009</v>
      </c>
      <c r="U266" s="12">
        <v>0</v>
      </c>
      <c r="V266" s="13">
        <f t="shared" si="58"/>
        <v>0</v>
      </c>
      <c r="W266" s="1">
        <v>49522.281499999997</v>
      </c>
      <c r="X266" s="1">
        <v>0</v>
      </c>
      <c r="Y266" s="8">
        <f t="shared" si="59"/>
        <v>0</v>
      </c>
      <c r="Z266" s="12">
        <v>28883.4375</v>
      </c>
      <c r="AA266" s="12">
        <v>0</v>
      </c>
      <c r="AB266" s="13">
        <f t="shared" si="60"/>
        <v>0</v>
      </c>
      <c r="AC266" s="1">
        <v>24345.947</v>
      </c>
      <c r="AD266">
        <v>98</v>
      </c>
      <c r="AE266" s="8">
        <f t="shared" si="61"/>
        <v>4.0253106605382819E-3</v>
      </c>
      <c r="AF266" s="9">
        <v>98</v>
      </c>
      <c r="AG266" s="9">
        <v>1317474</v>
      </c>
      <c r="AH266" s="40">
        <f t="shared" si="62"/>
        <v>9.5375582523401614E-4</v>
      </c>
      <c r="AI266" s="14">
        <f>IFERROR(VLOOKUP(A266,CDC_Visits_Integrated!$A$2:$D$501,2,FALSE),"NULL")</f>
        <v>461</v>
      </c>
      <c r="AJ266" s="14">
        <f>IFERROR(VLOOKUP(A266,CDC_Visits_Integrated!$A$2:$D$501,3,FALSE),"NULL")</f>
        <v>1258</v>
      </c>
      <c r="AK266" s="14">
        <f>IFERROR(VLOOKUP(A266,CDC_Visits_Integrated!$A$2:$D$501,4,FALSE),"NULL")</f>
        <v>201775</v>
      </c>
      <c r="AL266" s="1">
        <f t="shared" si="63"/>
        <v>160.39348171701113</v>
      </c>
      <c r="AM266" s="8">
        <f t="shared" si="64"/>
        <v>2.2847230826415561E-3</v>
      </c>
    </row>
    <row r="267" spans="1:39" x14ac:dyDescent="0.25">
      <c r="A267" t="s">
        <v>269</v>
      </c>
      <c r="B267" s="12">
        <v>68047.467999999993</v>
      </c>
      <c r="C267" s="12">
        <v>0</v>
      </c>
      <c r="D267" s="13">
        <f t="shared" si="52"/>
        <v>0</v>
      </c>
      <c r="E267" s="1">
        <v>79544.417499999996</v>
      </c>
      <c r="F267" s="1">
        <v>0</v>
      </c>
      <c r="G267" s="8">
        <f t="shared" si="53"/>
        <v>0</v>
      </c>
      <c r="H267" s="12">
        <v>89460.429499999998</v>
      </c>
      <c r="I267" s="12">
        <v>0</v>
      </c>
      <c r="J267" s="13">
        <f t="shared" si="54"/>
        <v>0</v>
      </c>
      <c r="K267" s="1">
        <v>73539.116999999998</v>
      </c>
      <c r="L267" s="1">
        <v>0</v>
      </c>
      <c r="M267" s="8">
        <f t="shared" si="55"/>
        <v>0</v>
      </c>
      <c r="N267" s="12">
        <v>86152.477500000008</v>
      </c>
      <c r="O267" s="12">
        <v>0</v>
      </c>
      <c r="P267" s="13">
        <f t="shared" si="56"/>
        <v>0</v>
      </c>
      <c r="Q267" s="1">
        <v>110981.75600000001</v>
      </c>
      <c r="R267" s="1">
        <v>0</v>
      </c>
      <c r="S267" s="8">
        <f t="shared" si="57"/>
        <v>0</v>
      </c>
      <c r="T267" s="12">
        <v>92324.116000000009</v>
      </c>
      <c r="U267" s="12">
        <v>0</v>
      </c>
      <c r="V267" s="13">
        <f t="shared" si="58"/>
        <v>0</v>
      </c>
      <c r="W267" s="1">
        <v>52003.547000000006</v>
      </c>
      <c r="X267" s="1">
        <v>0</v>
      </c>
      <c r="Y267" s="8">
        <f t="shared" si="59"/>
        <v>0</v>
      </c>
      <c r="Z267" s="12">
        <v>28954.495499999997</v>
      </c>
      <c r="AA267" s="12">
        <v>11</v>
      </c>
      <c r="AB267" s="13">
        <f t="shared" si="60"/>
        <v>3.7990646392025725E-4</v>
      </c>
      <c r="AC267" s="1">
        <v>24943.477000000003</v>
      </c>
      <c r="AD267">
        <v>69</v>
      </c>
      <c r="AE267" s="8">
        <f t="shared" si="61"/>
        <v>2.7662542796258916E-3</v>
      </c>
      <c r="AF267" s="9">
        <v>80</v>
      </c>
      <c r="AG267" s="9">
        <v>1319171</v>
      </c>
      <c r="AH267" s="40">
        <f t="shared" si="62"/>
        <v>7.5541881153083916E-4</v>
      </c>
      <c r="AI267" s="14">
        <f>IFERROR(VLOOKUP(A267,CDC_Visits_Integrated!$A$2:$D$501,2,FALSE),"NULL")</f>
        <v>787</v>
      </c>
      <c r="AJ267" s="14">
        <f>IFERROR(VLOOKUP(A267,CDC_Visits_Integrated!$A$2:$D$501,3,FALSE),"NULL")</f>
        <v>1176</v>
      </c>
      <c r="AK267" s="14">
        <f>IFERROR(VLOOKUP(A267,CDC_Visits_Integrated!$A$2:$D$501,4,FALSE),"NULL")</f>
        <v>186057</v>
      </c>
      <c r="AL267" s="1">
        <f t="shared" si="63"/>
        <v>158.21173469387756</v>
      </c>
      <c r="AM267" s="8">
        <f t="shared" si="64"/>
        <v>4.2298865401462996E-3</v>
      </c>
    </row>
    <row r="268" spans="1:39" x14ac:dyDescent="0.25">
      <c r="A268" t="s">
        <v>270</v>
      </c>
      <c r="B268" s="12">
        <v>64619.513000000006</v>
      </c>
      <c r="C268" s="12">
        <v>0</v>
      </c>
      <c r="D268" s="13">
        <f t="shared" si="52"/>
        <v>0</v>
      </c>
      <c r="E268" s="1">
        <v>75666.548500000004</v>
      </c>
      <c r="F268" s="1">
        <v>0</v>
      </c>
      <c r="G268" s="8">
        <f t="shared" si="53"/>
        <v>0</v>
      </c>
      <c r="H268" s="12">
        <v>87310.861499999999</v>
      </c>
      <c r="I268" s="12">
        <v>0</v>
      </c>
      <c r="J268" s="13">
        <f t="shared" si="54"/>
        <v>0</v>
      </c>
      <c r="K268" s="1">
        <v>72328.924999999988</v>
      </c>
      <c r="L268" s="1">
        <v>0</v>
      </c>
      <c r="M268" s="8">
        <f t="shared" si="55"/>
        <v>0</v>
      </c>
      <c r="N268" s="12">
        <v>81143.6685</v>
      </c>
      <c r="O268" s="12">
        <v>0</v>
      </c>
      <c r="P268" s="13">
        <f t="shared" si="56"/>
        <v>0</v>
      </c>
      <c r="Q268" s="1">
        <v>105752.546</v>
      </c>
      <c r="R268" s="1">
        <v>0</v>
      </c>
      <c r="S268" s="8">
        <f t="shared" si="57"/>
        <v>0</v>
      </c>
      <c r="T268" s="12">
        <v>91395.726999999999</v>
      </c>
      <c r="U268" s="12">
        <v>0</v>
      </c>
      <c r="V268" s="13">
        <f t="shared" si="58"/>
        <v>0</v>
      </c>
      <c r="W268" s="1">
        <v>52763.021000000001</v>
      </c>
      <c r="X268" s="1">
        <v>0</v>
      </c>
      <c r="Y268" s="8">
        <f t="shared" si="59"/>
        <v>0</v>
      </c>
      <c r="Z268" s="12">
        <v>28167.172999999999</v>
      </c>
      <c r="AA268" s="12">
        <v>0</v>
      </c>
      <c r="AB268" s="13">
        <f t="shared" si="60"/>
        <v>0</v>
      </c>
      <c r="AC268" s="1">
        <v>24367.115000000002</v>
      </c>
      <c r="AD268">
        <v>59</v>
      </c>
      <c r="AE268" s="8">
        <f t="shared" si="61"/>
        <v>2.421296078752039E-3</v>
      </c>
      <c r="AF268" s="9">
        <v>59</v>
      </c>
      <c r="AG268" s="9">
        <v>1277778</v>
      </c>
      <c r="AH268" s="40">
        <f t="shared" si="62"/>
        <v>5.6031821288044501E-4</v>
      </c>
      <c r="AI268" s="14">
        <f>IFERROR(VLOOKUP(A268,CDC_Visits_Integrated!$A$2:$D$501,2,FALSE),"NULL")</f>
        <v>508</v>
      </c>
      <c r="AJ268" s="14">
        <f>IFERROR(VLOOKUP(A268,CDC_Visits_Integrated!$A$2:$D$501,3,FALSE),"NULL")</f>
        <v>1093</v>
      </c>
      <c r="AK268" s="14">
        <f>IFERROR(VLOOKUP(A268,CDC_Visits_Integrated!$A$2:$D$501,4,FALSE),"NULL")</f>
        <v>178759</v>
      </c>
      <c r="AL268" s="1">
        <f t="shared" si="63"/>
        <v>163.54894784995426</v>
      </c>
      <c r="AM268" s="8">
        <f t="shared" si="64"/>
        <v>2.8418149575685698E-3</v>
      </c>
    </row>
    <row r="269" spans="1:39" x14ac:dyDescent="0.25">
      <c r="A269" t="s">
        <v>271</v>
      </c>
      <c r="B269" s="12">
        <v>62585.561000000009</v>
      </c>
      <c r="C269" s="12">
        <v>0</v>
      </c>
      <c r="D269" s="13">
        <f t="shared" si="52"/>
        <v>0</v>
      </c>
      <c r="E269" s="1">
        <v>73328.670499999993</v>
      </c>
      <c r="F269" s="1">
        <v>0</v>
      </c>
      <c r="G269" s="8">
        <f t="shared" si="53"/>
        <v>0</v>
      </c>
      <c r="H269" s="12">
        <v>85619.888000000006</v>
      </c>
      <c r="I269" s="12">
        <v>0</v>
      </c>
      <c r="J269" s="13">
        <f t="shared" si="54"/>
        <v>0</v>
      </c>
      <c r="K269" s="1">
        <v>72065.651499999993</v>
      </c>
      <c r="L269" s="1">
        <v>0</v>
      </c>
      <c r="M269" s="8">
        <f t="shared" si="55"/>
        <v>0</v>
      </c>
      <c r="N269" s="12">
        <v>77072.760500000004</v>
      </c>
      <c r="O269" s="12">
        <v>0</v>
      </c>
      <c r="P269" s="13">
        <f t="shared" si="56"/>
        <v>0</v>
      </c>
      <c r="Q269" s="1">
        <v>100914.65850000001</v>
      </c>
      <c r="R269" s="1">
        <v>0</v>
      </c>
      <c r="S269" s="8">
        <f t="shared" si="57"/>
        <v>0</v>
      </c>
      <c r="T269" s="12">
        <v>90042.962</v>
      </c>
      <c r="U269" s="12">
        <v>0</v>
      </c>
      <c r="V269" s="13">
        <f t="shared" si="58"/>
        <v>0</v>
      </c>
      <c r="W269" s="1">
        <v>52876.6155</v>
      </c>
      <c r="X269" s="1">
        <v>0</v>
      </c>
      <c r="Y269" s="8">
        <f t="shared" si="59"/>
        <v>0</v>
      </c>
      <c r="Z269" s="12">
        <v>27225.315499999997</v>
      </c>
      <c r="AA269" s="12">
        <v>0</v>
      </c>
      <c r="AB269" s="13">
        <f t="shared" si="60"/>
        <v>0</v>
      </c>
      <c r="AC269" s="1">
        <v>23990.132000000001</v>
      </c>
      <c r="AD269">
        <v>140</v>
      </c>
      <c r="AE269" s="8">
        <f t="shared" si="61"/>
        <v>5.8357327921330316E-3</v>
      </c>
      <c r="AF269" s="9">
        <v>140</v>
      </c>
      <c r="AG269" s="9">
        <v>1244818</v>
      </c>
      <c r="AH269" s="40">
        <f t="shared" si="62"/>
        <v>1.3449632562282871E-3</v>
      </c>
      <c r="AI269" s="14">
        <f>IFERROR(VLOOKUP(A269,CDC_Visits_Integrated!$A$2:$D$501,2,FALSE),"NULL")</f>
        <v>887</v>
      </c>
      <c r="AJ269" s="14">
        <f>IFERROR(VLOOKUP(A269,CDC_Visits_Integrated!$A$2:$D$501,3,FALSE),"NULL")</f>
        <v>1101</v>
      </c>
      <c r="AK269" s="14">
        <f>IFERROR(VLOOKUP(A269,CDC_Visits_Integrated!$A$2:$D$501,4,FALSE),"NULL")</f>
        <v>199771</v>
      </c>
      <c r="AL269" s="1">
        <f t="shared" si="63"/>
        <v>181.44504995458675</v>
      </c>
      <c r="AM269" s="8">
        <f t="shared" si="64"/>
        <v>4.4400838960609902E-3</v>
      </c>
    </row>
    <row r="270" spans="1:39" x14ac:dyDescent="0.25">
      <c r="A270" t="s">
        <v>272</v>
      </c>
      <c r="B270" s="12">
        <v>64868.707000000002</v>
      </c>
      <c r="C270" s="12">
        <v>0</v>
      </c>
      <c r="D270" s="13">
        <f t="shared" si="52"/>
        <v>0</v>
      </c>
      <c r="E270" s="1">
        <v>75765.611000000004</v>
      </c>
      <c r="F270" s="1">
        <v>0</v>
      </c>
      <c r="G270" s="8">
        <f t="shared" si="53"/>
        <v>0</v>
      </c>
      <c r="H270" s="12">
        <v>89424.616999999998</v>
      </c>
      <c r="I270" s="12">
        <v>0</v>
      </c>
      <c r="J270" s="13">
        <f t="shared" si="54"/>
        <v>0</v>
      </c>
      <c r="K270" s="1">
        <v>77360.583500000008</v>
      </c>
      <c r="L270" s="1">
        <v>0</v>
      </c>
      <c r="M270" s="8">
        <f t="shared" si="55"/>
        <v>0</v>
      </c>
      <c r="N270" s="12">
        <v>79441.488500000007</v>
      </c>
      <c r="O270" s="12">
        <v>0</v>
      </c>
      <c r="P270" s="13">
        <f t="shared" si="56"/>
        <v>0</v>
      </c>
      <c r="Q270" s="1">
        <v>104949.03850000001</v>
      </c>
      <c r="R270" s="1">
        <v>0</v>
      </c>
      <c r="S270" s="8">
        <f t="shared" si="57"/>
        <v>0</v>
      </c>
      <c r="T270" s="12">
        <v>98941.175500000012</v>
      </c>
      <c r="U270" s="12">
        <v>0</v>
      </c>
      <c r="V270" s="13">
        <f t="shared" si="58"/>
        <v>0</v>
      </c>
      <c r="W270" s="1">
        <v>61744.772999999994</v>
      </c>
      <c r="X270" s="1">
        <v>0</v>
      </c>
      <c r="Y270" s="8">
        <f t="shared" si="59"/>
        <v>0</v>
      </c>
      <c r="Z270" s="12">
        <v>29931.056499999999</v>
      </c>
      <c r="AA270" s="12">
        <v>0</v>
      </c>
      <c r="AB270" s="13">
        <f t="shared" si="60"/>
        <v>0</v>
      </c>
      <c r="AC270" s="1">
        <v>27162.325000000001</v>
      </c>
      <c r="AD270">
        <v>45</v>
      </c>
      <c r="AE270" s="8">
        <f t="shared" si="61"/>
        <v>1.656706485913853E-3</v>
      </c>
      <c r="AF270" s="9">
        <v>45</v>
      </c>
      <c r="AG270" s="9">
        <v>1327503</v>
      </c>
      <c r="AH270" s="40">
        <f t="shared" si="62"/>
        <v>3.7866626412479338E-4</v>
      </c>
      <c r="AI270" s="14">
        <f>IFERROR(VLOOKUP(A270,CDC_Visits_Integrated!$A$2:$D$501,2,FALSE),"NULL")</f>
        <v>990</v>
      </c>
      <c r="AJ270" s="14">
        <f>IFERROR(VLOOKUP(A270,CDC_Visits_Integrated!$A$2:$D$501,3,FALSE),"NULL")</f>
        <v>990</v>
      </c>
      <c r="AK270" s="14">
        <f>IFERROR(VLOOKUP(A270,CDC_Visits_Integrated!$A$2:$D$501,4,FALSE),"NULL")</f>
        <v>186841</v>
      </c>
      <c r="AL270" s="1">
        <f t="shared" si="63"/>
        <v>188.72828282828283</v>
      </c>
      <c r="AM270" s="8">
        <f t="shared" si="64"/>
        <v>5.2986228932621858E-3</v>
      </c>
    </row>
    <row r="271" spans="1:39" x14ac:dyDescent="0.25">
      <c r="A271" t="s">
        <v>273</v>
      </c>
      <c r="B271" s="12">
        <v>65300</v>
      </c>
      <c r="C271" s="12">
        <v>0</v>
      </c>
      <c r="D271" s="13">
        <f t="shared" si="52"/>
        <v>0</v>
      </c>
      <c r="E271" s="1">
        <v>75595</v>
      </c>
      <c r="F271" s="1">
        <v>0</v>
      </c>
      <c r="G271" s="8">
        <f t="shared" si="53"/>
        <v>0</v>
      </c>
      <c r="H271" s="12">
        <v>89992.5</v>
      </c>
      <c r="I271" s="12">
        <v>0</v>
      </c>
      <c r="J271" s="13">
        <f t="shared" si="54"/>
        <v>0</v>
      </c>
      <c r="K271" s="1">
        <v>78751.5</v>
      </c>
      <c r="L271" s="1">
        <v>0</v>
      </c>
      <c r="M271" s="8">
        <f t="shared" si="55"/>
        <v>0</v>
      </c>
      <c r="N271" s="12">
        <v>78374.5</v>
      </c>
      <c r="O271" s="12">
        <v>0</v>
      </c>
      <c r="P271" s="13">
        <f t="shared" si="56"/>
        <v>0</v>
      </c>
      <c r="Q271" s="1">
        <v>102242.5</v>
      </c>
      <c r="R271" s="1">
        <v>0</v>
      </c>
      <c r="S271" s="8">
        <f t="shared" si="57"/>
        <v>0</v>
      </c>
      <c r="T271" s="12">
        <v>100103.5</v>
      </c>
      <c r="U271" s="12">
        <v>0</v>
      </c>
      <c r="V271" s="13">
        <f t="shared" si="58"/>
        <v>0</v>
      </c>
      <c r="W271" s="1">
        <v>64109</v>
      </c>
      <c r="X271" s="1">
        <v>0</v>
      </c>
      <c r="Y271" s="8">
        <f t="shared" si="59"/>
        <v>0</v>
      </c>
      <c r="Z271" s="12">
        <v>30274.5</v>
      </c>
      <c r="AA271" s="12">
        <v>14</v>
      </c>
      <c r="AB271" s="13">
        <f t="shared" si="60"/>
        <v>4.6243538291301258E-4</v>
      </c>
      <c r="AC271" s="1">
        <v>28123</v>
      </c>
      <c r="AD271">
        <v>84</v>
      </c>
      <c r="AE271" s="8">
        <f t="shared" si="61"/>
        <v>2.9868790669558723E-3</v>
      </c>
      <c r="AF271" s="9">
        <v>98</v>
      </c>
      <c r="AG271" s="9">
        <v>1332309</v>
      </c>
      <c r="AH271" s="40">
        <f t="shared" si="62"/>
        <v>7.9995755327268354E-4</v>
      </c>
      <c r="AI271" s="14">
        <f>IFERROR(VLOOKUP(A271,CDC_Visits_Integrated!$A$2:$D$501,2,FALSE),"NULL")</f>
        <v>1083</v>
      </c>
      <c r="AJ271" s="14">
        <f>IFERROR(VLOOKUP(A271,CDC_Visits_Integrated!$A$2:$D$501,3,FALSE),"NULL")</f>
        <v>879</v>
      </c>
      <c r="AK271" s="14">
        <f>IFERROR(VLOOKUP(A271,CDC_Visits_Integrated!$A$2:$D$501,4,FALSE),"NULL")</f>
        <v>149644</v>
      </c>
      <c r="AL271" s="1">
        <f t="shared" si="63"/>
        <v>170.24345847554039</v>
      </c>
      <c r="AM271" s="8">
        <f t="shared" si="64"/>
        <v>7.2371762315896395E-3</v>
      </c>
    </row>
    <row r="272" spans="1:39" x14ac:dyDescent="0.25">
      <c r="A272" t="s">
        <v>274</v>
      </c>
      <c r="B272" s="12">
        <v>561478.07100000011</v>
      </c>
      <c r="C272" s="12">
        <v>0</v>
      </c>
      <c r="D272" s="13">
        <f t="shared" si="52"/>
        <v>0</v>
      </c>
      <c r="E272" s="1">
        <v>573044.68350000004</v>
      </c>
      <c r="F272" s="1">
        <v>0</v>
      </c>
      <c r="G272" s="8">
        <f t="shared" si="53"/>
        <v>0</v>
      </c>
      <c r="H272" s="12">
        <v>550023.58650000009</v>
      </c>
      <c r="I272" s="12">
        <v>0</v>
      </c>
      <c r="J272" s="13">
        <f t="shared" si="54"/>
        <v>0</v>
      </c>
      <c r="K272" s="1">
        <v>551934.51699999999</v>
      </c>
      <c r="L272" s="1">
        <v>0</v>
      </c>
      <c r="M272" s="8">
        <f t="shared" si="55"/>
        <v>0</v>
      </c>
      <c r="N272" s="12">
        <v>657855.60250000004</v>
      </c>
      <c r="O272" s="12">
        <v>0</v>
      </c>
      <c r="P272" s="13">
        <f t="shared" si="56"/>
        <v>0</v>
      </c>
      <c r="Q272" s="1">
        <v>664549.7919999999</v>
      </c>
      <c r="R272" s="1">
        <v>11</v>
      </c>
      <c r="S272" s="8">
        <f t="shared" si="57"/>
        <v>1.6552559540941067E-5</v>
      </c>
      <c r="T272" s="12">
        <v>476623.72499999998</v>
      </c>
      <c r="U272" s="12">
        <v>58</v>
      </c>
      <c r="V272" s="13">
        <f t="shared" si="58"/>
        <v>1.2168928435108849E-4</v>
      </c>
      <c r="W272" s="1">
        <v>288670.36199999996</v>
      </c>
      <c r="X272" s="1">
        <v>106</v>
      </c>
      <c r="Y272" s="8">
        <f t="shared" si="59"/>
        <v>3.6720084204557176E-4</v>
      </c>
      <c r="Z272" s="12">
        <v>201214.42550000001</v>
      </c>
      <c r="AA272" s="12">
        <v>363</v>
      </c>
      <c r="AB272" s="13">
        <f t="shared" si="60"/>
        <v>1.804045605070199E-3</v>
      </c>
      <c r="AC272" s="1">
        <v>161651.43399999998</v>
      </c>
      <c r="AD272">
        <v>605</v>
      </c>
      <c r="AE272" s="8">
        <f t="shared" si="61"/>
        <v>3.7426206809894435E-3</v>
      </c>
      <c r="AF272" s="9">
        <v>1074</v>
      </c>
      <c r="AG272" s="9">
        <v>8650548</v>
      </c>
      <c r="AH272" s="40">
        <f t="shared" si="62"/>
        <v>1.6484118066795769E-3</v>
      </c>
      <c r="AI272" s="14" t="str">
        <f>IFERROR(VLOOKUP(A272,CDC_Visits_Integrated!$A$2:$D$501,2,FALSE),"NULL")</f>
        <v>NULL</v>
      </c>
      <c r="AJ272" s="14" t="str">
        <f>IFERROR(VLOOKUP(A272,CDC_Visits_Integrated!$A$2:$D$501,3,FALSE),"NULL")</f>
        <v>NULL</v>
      </c>
      <c r="AK272" s="14" t="str">
        <f>IFERROR(VLOOKUP(A272,CDC_Visits_Integrated!$A$2:$D$501,4,FALSE),"NULL")</f>
        <v>NULL</v>
      </c>
      <c r="AL272" s="1" t="str">
        <f t="shared" si="63"/>
        <v>NULL</v>
      </c>
      <c r="AM272" s="8" t="str">
        <f t="shared" si="64"/>
        <v>NULL</v>
      </c>
    </row>
    <row r="273" spans="1:39" x14ac:dyDescent="0.25">
      <c r="A273" t="s">
        <v>275</v>
      </c>
      <c r="B273" s="12">
        <v>547056.55200000003</v>
      </c>
      <c r="C273" s="12">
        <v>0</v>
      </c>
      <c r="D273" s="13">
        <f t="shared" si="52"/>
        <v>0</v>
      </c>
      <c r="E273" s="1">
        <v>578111.99049999996</v>
      </c>
      <c r="F273" s="1">
        <v>0</v>
      </c>
      <c r="G273" s="8">
        <f t="shared" si="53"/>
        <v>0</v>
      </c>
      <c r="H273" s="12">
        <v>563767.58649999998</v>
      </c>
      <c r="I273" s="12">
        <v>0</v>
      </c>
      <c r="J273" s="13">
        <f t="shared" si="54"/>
        <v>0</v>
      </c>
      <c r="K273" s="1">
        <v>548452.14650000003</v>
      </c>
      <c r="L273" s="1">
        <v>0</v>
      </c>
      <c r="M273" s="8">
        <f t="shared" si="55"/>
        <v>0</v>
      </c>
      <c r="N273" s="12">
        <v>647142.73099999991</v>
      </c>
      <c r="O273" s="12">
        <v>0</v>
      </c>
      <c r="P273" s="13">
        <f t="shared" si="56"/>
        <v>0</v>
      </c>
      <c r="Q273" s="1">
        <v>675280.11700000009</v>
      </c>
      <c r="R273" s="1">
        <v>0</v>
      </c>
      <c r="S273" s="8">
        <f t="shared" si="57"/>
        <v>0</v>
      </c>
      <c r="T273" s="12">
        <v>496573.94349999994</v>
      </c>
      <c r="U273" s="12">
        <v>31</v>
      </c>
      <c r="V273" s="13">
        <f t="shared" si="58"/>
        <v>6.242776208011004E-5</v>
      </c>
      <c r="W273" s="1">
        <v>293115.49200000003</v>
      </c>
      <c r="X273" s="1">
        <v>92</v>
      </c>
      <c r="Y273" s="8">
        <f t="shared" si="59"/>
        <v>3.1386945593445462E-4</v>
      </c>
      <c r="Z273" s="12">
        <v>201470.80150000003</v>
      </c>
      <c r="AA273" s="12">
        <v>286</v>
      </c>
      <c r="AB273" s="13">
        <f t="shared" si="60"/>
        <v>1.4195605411337978E-3</v>
      </c>
      <c r="AC273" s="1">
        <v>166413.69899999999</v>
      </c>
      <c r="AD273">
        <v>546</v>
      </c>
      <c r="AE273" s="8">
        <f t="shared" si="61"/>
        <v>3.280979890964385E-3</v>
      </c>
      <c r="AF273" s="9">
        <v>924</v>
      </c>
      <c r="AG273" s="9">
        <v>8721577</v>
      </c>
      <c r="AH273" s="40">
        <f t="shared" si="62"/>
        <v>1.3978820128352724E-3</v>
      </c>
      <c r="AI273" s="14">
        <f>IFERROR(VLOOKUP(A273,CDC_Visits_Integrated!$A$2:$D$501,2,FALSE),"NULL")</f>
        <v>2342</v>
      </c>
      <c r="AJ273" s="14">
        <f>IFERROR(VLOOKUP(A273,CDC_Visits_Integrated!$A$2:$D$501,3,FALSE),"NULL")</f>
        <v>317</v>
      </c>
      <c r="AK273" s="14">
        <f>IFERROR(VLOOKUP(A273,CDC_Visits_Integrated!$A$2:$D$501,4,FALSE),"NULL")</f>
        <v>86782</v>
      </c>
      <c r="AL273" s="1">
        <f t="shared" si="63"/>
        <v>273.76025236593063</v>
      </c>
      <c r="AM273" s="8">
        <f t="shared" si="64"/>
        <v>2.6987163236615888E-2</v>
      </c>
    </row>
    <row r="274" spans="1:39" x14ac:dyDescent="0.25">
      <c r="A274" t="s">
        <v>276</v>
      </c>
      <c r="B274" s="12">
        <v>543388.18300000008</v>
      </c>
      <c r="C274" s="12">
        <v>0</v>
      </c>
      <c r="D274" s="13">
        <f t="shared" si="52"/>
        <v>0</v>
      </c>
      <c r="E274" s="1">
        <v>575192.04</v>
      </c>
      <c r="F274" s="1">
        <v>0</v>
      </c>
      <c r="G274" s="8">
        <f t="shared" si="53"/>
        <v>0</v>
      </c>
      <c r="H274" s="12">
        <v>565699.92299999995</v>
      </c>
      <c r="I274" s="12">
        <v>0</v>
      </c>
      <c r="J274" s="13">
        <f t="shared" si="54"/>
        <v>0</v>
      </c>
      <c r="K274" s="1">
        <v>551700.00099999993</v>
      </c>
      <c r="L274" s="1">
        <v>0</v>
      </c>
      <c r="M274" s="8">
        <f t="shared" si="55"/>
        <v>0</v>
      </c>
      <c r="N274" s="12">
        <v>632854.67200000002</v>
      </c>
      <c r="O274" s="12">
        <v>0</v>
      </c>
      <c r="P274" s="13">
        <f t="shared" si="56"/>
        <v>0</v>
      </c>
      <c r="Q274" s="1">
        <v>680702.37349999999</v>
      </c>
      <c r="R274" s="1">
        <v>12</v>
      </c>
      <c r="S274" s="8">
        <f t="shared" si="57"/>
        <v>1.7628849945533501E-5</v>
      </c>
      <c r="T274" s="12">
        <v>510552.978</v>
      </c>
      <c r="U274" s="12">
        <v>46</v>
      </c>
      <c r="V274" s="13">
        <f t="shared" si="58"/>
        <v>9.0098387399867438E-5</v>
      </c>
      <c r="W274" s="1">
        <v>300076.57800000004</v>
      </c>
      <c r="X274" s="1">
        <v>94</v>
      </c>
      <c r="Y274" s="8">
        <f t="shared" si="59"/>
        <v>3.1325337227752575E-4</v>
      </c>
      <c r="Z274" s="12">
        <v>200367.15549999999</v>
      </c>
      <c r="AA274" s="12">
        <v>292</v>
      </c>
      <c r="AB274" s="13">
        <f t="shared" si="60"/>
        <v>1.4573246761493304E-3</v>
      </c>
      <c r="AC274" s="1">
        <v>172153.21099999998</v>
      </c>
      <c r="AD274">
        <v>603</v>
      </c>
      <c r="AE274" s="8">
        <f t="shared" si="61"/>
        <v>3.502693888178479E-3</v>
      </c>
      <c r="AF274" s="9">
        <v>989</v>
      </c>
      <c r="AG274" s="9">
        <v>8753064</v>
      </c>
      <c r="AH274" s="40">
        <f t="shared" si="62"/>
        <v>1.4704200012909813E-3</v>
      </c>
      <c r="AI274" s="14">
        <f>IFERROR(VLOOKUP(A274,CDC_Visits_Integrated!$A$2:$D$501,2,FALSE),"NULL")</f>
        <v>6525</v>
      </c>
      <c r="AJ274" s="14">
        <f>IFERROR(VLOOKUP(A274,CDC_Visits_Integrated!$A$2:$D$501,3,FALSE),"NULL")</f>
        <v>1023</v>
      </c>
      <c r="AK274" s="14">
        <f>IFERROR(VLOOKUP(A274,CDC_Visits_Integrated!$A$2:$D$501,4,FALSE),"NULL")</f>
        <v>257094</v>
      </c>
      <c r="AL274" s="1">
        <f t="shared" si="63"/>
        <v>251.31378299120234</v>
      </c>
      <c r="AM274" s="8">
        <f t="shared" si="64"/>
        <v>2.5379822166211579E-2</v>
      </c>
    </row>
    <row r="275" spans="1:39" x14ac:dyDescent="0.25">
      <c r="A275" t="s">
        <v>277</v>
      </c>
      <c r="B275" s="12">
        <v>538329.97499999998</v>
      </c>
      <c r="C275" s="12">
        <v>0</v>
      </c>
      <c r="D275" s="13">
        <f t="shared" si="52"/>
        <v>0</v>
      </c>
      <c r="E275" s="1">
        <v>574521.30150000006</v>
      </c>
      <c r="F275" s="1">
        <v>0</v>
      </c>
      <c r="G275" s="8">
        <f t="shared" si="53"/>
        <v>0</v>
      </c>
      <c r="H275" s="12">
        <v>568800.30900000012</v>
      </c>
      <c r="I275" s="12">
        <v>0</v>
      </c>
      <c r="J275" s="13">
        <f t="shared" si="54"/>
        <v>0</v>
      </c>
      <c r="K275" s="1">
        <v>556606.80199999991</v>
      </c>
      <c r="L275" s="1">
        <v>0</v>
      </c>
      <c r="M275" s="8">
        <f t="shared" si="55"/>
        <v>0</v>
      </c>
      <c r="N275" s="12">
        <v>621178.94750000001</v>
      </c>
      <c r="O275" s="12">
        <v>0</v>
      </c>
      <c r="P275" s="13">
        <f t="shared" si="56"/>
        <v>0</v>
      </c>
      <c r="Q275" s="1">
        <v>683285.01699999999</v>
      </c>
      <c r="R275" s="1">
        <v>0</v>
      </c>
      <c r="S275" s="8">
        <f t="shared" si="57"/>
        <v>0</v>
      </c>
      <c r="T275" s="12">
        <v>525231.31299999997</v>
      </c>
      <c r="U275" s="12">
        <v>23</v>
      </c>
      <c r="V275" s="13">
        <f t="shared" si="58"/>
        <v>4.3790230001005294E-5</v>
      </c>
      <c r="W275" s="1">
        <v>311323.30550000002</v>
      </c>
      <c r="X275" s="1">
        <v>98</v>
      </c>
      <c r="Y275" s="8">
        <f t="shared" si="59"/>
        <v>3.1478529961837372E-4</v>
      </c>
      <c r="Z275" s="12">
        <v>198934.609</v>
      </c>
      <c r="AA275" s="12">
        <v>283</v>
      </c>
      <c r="AB275" s="13">
        <f t="shared" si="60"/>
        <v>1.4225780090381358E-3</v>
      </c>
      <c r="AC275" s="1">
        <v>177893.38400000002</v>
      </c>
      <c r="AD275">
        <v>571</v>
      </c>
      <c r="AE275" s="8">
        <f t="shared" si="61"/>
        <v>3.2097877231904246E-3</v>
      </c>
      <c r="AF275" s="9">
        <v>952</v>
      </c>
      <c r="AG275" s="9">
        <v>8793888</v>
      </c>
      <c r="AH275" s="40">
        <f t="shared" si="62"/>
        <v>1.3834167022210449E-3</v>
      </c>
      <c r="AI275" s="14">
        <f>IFERROR(VLOOKUP(A275,CDC_Visits_Integrated!$A$2:$D$501,2,FALSE),"NULL")</f>
        <v>2474</v>
      </c>
      <c r="AJ275" s="14">
        <f>IFERROR(VLOOKUP(A275,CDC_Visits_Integrated!$A$2:$D$501,3,FALSE),"NULL")</f>
        <v>868</v>
      </c>
      <c r="AK275" s="14">
        <f>IFERROR(VLOOKUP(A275,CDC_Visits_Integrated!$A$2:$D$501,4,FALSE),"NULL")</f>
        <v>219330</v>
      </c>
      <c r="AL275" s="1">
        <f t="shared" si="63"/>
        <v>252.68433179723502</v>
      </c>
      <c r="AM275" s="8">
        <f t="shared" si="64"/>
        <v>1.1279806683992158E-2</v>
      </c>
    </row>
    <row r="276" spans="1:39" x14ac:dyDescent="0.25">
      <c r="A276" t="s">
        <v>278</v>
      </c>
      <c r="B276" s="12">
        <v>538319.11199999996</v>
      </c>
      <c r="C276" s="12">
        <v>0</v>
      </c>
      <c r="D276" s="13">
        <f t="shared" si="52"/>
        <v>0</v>
      </c>
      <c r="E276" s="1">
        <v>571194.49050000007</v>
      </c>
      <c r="F276" s="1">
        <v>0</v>
      </c>
      <c r="G276" s="8">
        <f t="shared" si="53"/>
        <v>0</v>
      </c>
      <c r="H276" s="12">
        <v>571660.94250000012</v>
      </c>
      <c r="I276" s="12">
        <v>0</v>
      </c>
      <c r="J276" s="13">
        <f t="shared" si="54"/>
        <v>0</v>
      </c>
      <c r="K276" s="1">
        <v>561035.70500000007</v>
      </c>
      <c r="L276" s="1">
        <v>0</v>
      </c>
      <c r="M276" s="8">
        <f t="shared" si="55"/>
        <v>0</v>
      </c>
      <c r="N276" s="12">
        <v>608306.33400000003</v>
      </c>
      <c r="O276" s="12">
        <v>11</v>
      </c>
      <c r="P276" s="13">
        <f t="shared" si="56"/>
        <v>1.8082994348699317E-5</v>
      </c>
      <c r="Q276" s="1">
        <v>684518.20699999994</v>
      </c>
      <c r="R276" s="1">
        <v>0</v>
      </c>
      <c r="S276" s="8">
        <f t="shared" si="57"/>
        <v>0</v>
      </c>
      <c r="T276" s="12">
        <v>539358.9169999999</v>
      </c>
      <c r="U276" s="12">
        <v>52</v>
      </c>
      <c r="V276" s="13">
        <f t="shared" si="58"/>
        <v>9.6410754251050987E-5</v>
      </c>
      <c r="W276" s="1">
        <v>321825.56900000002</v>
      </c>
      <c r="X276" s="1">
        <v>122</v>
      </c>
      <c r="Y276" s="8">
        <f t="shared" si="59"/>
        <v>3.7908734342981926E-4</v>
      </c>
      <c r="Z276" s="12">
        <v>196867.13649999999</v>
      </c>
      <c r="AA276" s="12">
        <v>334</v>
      </c>
      <c r="AB276" s="13">
        <f t="shared" si="60"/>
        <v>1.6965757004343892E-3</v>
      </c>
      <c r="AC276" s="1">
        <v>184432.49400000004</v>
      </c>
      <c r="AD276">
        <v>690</v>
      </c>
      <c r="AE276" s="8">
        <f t="shared" si="61"/>
        <v>3.7412062540346054E-3</v>
      </c>
      <c r="AF276" s="9">
        <v>1146</v>
      </c>
      <c r="AG276" s="9">
        <v>8832406</v>
      </c>
      <c r="AH276" s="40">
        <f t="shared" si="62"/>
        <v>1.6298662042192953E-3</v>
      </c>
      <c r="AI276" s="14">
        <f>IFERROR(VLOOKUP(A276,CDC_Visits_Integrated!$A$2:$D$501,2,FALSE),"NULL")</f>
        <v>6805</v>
      </c>
      <c r="AJ276" s="14">
        <f>IFERROR(VLOOKUP(A276,CDC_Visits_Integrated!$A$2:$D$501,3,FALSE),"NULL")</f>
        <v>928</v>
      </c>
      <c r="AK276" s="14">
        <f>IFERROR(VLOOKUP(A276,CDC_Visits_Integrated!$A$2:$D$501,4,FALSE),"NULL")</f>
        <v>306598</v>
      </c>
      <c r="AL276" s="1">
        <f t="shared" si="63"/>
        <v>330.38577586206895</v>
      </c>
      <c r="AM276" s="8">
        <f t="shared" si="64"/>
        <v>2.2195187183217113E-2</v>
      </c>
    </row>
    <row r="277" spans="1:39" x14ac:dyDescent="0.25">
      <c r="A277" t="s">
        <v>279</v>
      </c>
      <c r="B277" s="12">
        <v>536678.34100000001</v>
      </c>
      <c r="C277" s="12">
        <v>0</v>
      </c>
      <c r="D277" s="13">
        <f t="shared" si="52"/>
        <v>0</v>
      </c>
      <c r="E277" s="1">
        <v>569680.20700000005</v>
      </c>
      <c r="F277" s="1">
        <v>0</v>
      </c>
      <c r="G277" s="8">
        <f t="shared" si="53"/>
        <v>0</v>
      </c>
      <c r="H277" s="12">
        <v>574330.49699999997</v>
      </c>
      <c r="I277" s="12">
        <v>0</v>
      </c>
      <c r="J277" s="13">
        <f t="shared" si="54"/>
        <v>0</v>
      </c>
      <c r="K277" s="1">
        <v>566349.46500000008</v>
      </c>
      <c r="L277" s="1">
        <v>0</v>
      </c>
      <c r="M277" s="8">
        <f t="shared" si="55"/>
        <v>0</v>
      </c>
      <c r="N277" s="12">
        <v>600648.09699999995</v>
      </c>
      <c r="O277" s="12">
        <v>0</v>
      </c>
      <c r="P277" s="13">
        <f t="shared" si="56"/>
        <v>0</v>
      </c>
      <c r="Q277" s="1">
        <v>682205.27150000003</v>
      </c>
      <c r="R277" s="1">
        <v>0</v>
      </c>
      <c r="S277" s="8">
        <f t="shared" si="57"/>
        <v>0</v>
      </c>
      <c r="T277" s="12">
        <v>553543.09900000005</v>
      </c>
      <c r="U277" s="12">
        <v>43</v>
      </c>
      <c r="V277" s="13">
        <f t="shared" si="58"/>
        <v>7.7681394777897862E-5</v>
      </c>
      <c r="W277" s="1">
        <v>334796.81200000003</v>
      </c>
      <c r="X277" s="1">
        <v>119</v>
      </c>
      <c r="Y277" s="8">
        <f t="shared" si="59"/>
        <v>3.5543946577364658E-4</v>
      </c>
      <c r="Z277" s="12">
        <v>194832.2935</v>
      </c>
      <c r="AA277" s="12">
        <v>274</v>
      </c>
      <c r="AB277" s="13">
        <f t="shared" si="60"/>
        <v>1.4063377024302185E-3</v>
      </c>
      <c r="AC277" s="1">
        <v>188698.62600000005</v>
      </c>
      <c r="AD277">
        <v>633</v>
      </c>
      <c r="AE277" s="8">
        <f t="shared" si="61"/>
        <v>3.3545554274465139E-3</v>
      </c>
      <c r="AF277" s="9">
        <v>1026</v>
      </c>
      <c r="AG277" s="9">
        <v>8874374</v>
      </c>
      <c r="AH277" s="40">
        <f t="shared" si="62"/>
        <v>1.4283174030571308E-3</v>
      </c>
      <c r="AI277" s="14">
        <f>IFERROR(VLOOKUP(A277,CDC_Visits_Integrated!$A$2:$D$501,2,FALSE),"NULL")</f>
        <v>10397</v>
      </c>
      <c r="AJ277" s="14">
        <f>IFERROR(VLOOKUP(A277,CDC_Visits_Integrated!$A$2:$D$501,3,FALSE),"NULL")</f>
        <v>1269</v>
      </c>
      <c r="AK277" s="14">
        <f>IFERROR(VLOOKUP(A277,CDC_Visits_Integrated!$A$2:$D$501,4,FALSE),"NULL")</f>
        <v>452989</v>
      </c>
      <c r="AL277" s="1">
        <f t="shared" si="63"/>
        <v>356.96532702915681</v>
      </c>
      <c r="AM277" s="8">
        <f t="shared" si="64"/>
        <v>2.2951992211731411E-2</v>
      </c>
    </row>
    <row r="278" spans="1:39" x14ac:dyDescent="0.25">
      <c r="A278" t="s">
        <v>280</v>
      </c>
      <c r="B278" s="12">
        <v>532953.62</v>
      </c>
      <c r="C278" s="12">
        <v>0</v>
      </c>
      <c r="D278" s="13">
        <f t="shared" si="52"/>
        <v>0</v>
      </c>
      <c r="E278" s="1">
        <v>565215.96950000001</v>
      </c>
      <c r="F278" s="1">
        <v>0</v>
      </c>
      <c r="G278" s="8">
        <f t="shared" si="53"/>
        <v>0</v>
      </c>
      <c r="H278" s="12">
        <v>573751.28900000011</v>
      </c>
      <c r="I278" s="12">
        <v>0</v>
      </c>
      <c r="J278" s="13">
        <f t="shared" si="54"/>
        <v>0</v>
      </c>
      <c r="K278" s="1">
        <v>570369.34749999992</v>
      </c>
      <c r="L278" s="1">
        <v>0</v>
      </c>
      <c r="M278" s="8">
        <f t="shared" si="55"/>
        <v>0</v>
      </c>
      <c r="N278" s="12">
        <v>594365.82650000008</v>
      </c>
      <c r="O278" s="12">
        <v>0</v>
      </c>
      <c r="P278" s="13">
        <f t="shared" si="56"/>
        <v>0</v>
      </c>
      <c r="Q278" s="1">
        <v>676386.93350000004</v>
      </c>
      <c r="R278" s="1">
        <v>10</v>
      </c>
      <c r="S278" s="8">
        <f t="shared" si="57"/>
        <v>1.4784436991197435E-5</v>
      </c>
      <c r="T278" s="12">
        <v>565520.11</v>
      </c>
      <c r="U278" s="12">
        <v>43</v>
      </c>
      <c r="V278" s="13">
        <f t="shared" si="58"/>
        <v>7.6036199667594499E-5</v>
      </c>
      <c r="W278" s="1">
        <v>349667.69799999997</v>
      </c>
      <c r="X278" s="1">
        <v>140</v>
      </c>
      <c r="Y278" s="8">
        <f t="shared" si="59"/>
        <v>4.0038013462713392E-4</v>
      </c>
      <c r="Z278" s="12">
        <v>194407.57799999998</v>
      </c>
      <c r="AA278" s="12">
        <v>331</v>
      </c>
      <c r="AB278" s="13">
        <f t="shared" si="60"/>
        <v>1.7026085269165796E-3</v>
      </c>
      <c r="AC278" s="1">
        <v>191618.64100000003</v>
      </c>
      <c r="AD278">
        <v>754</v>
      </c>
      <c r="AE278" s="8">
        <f t="shared" si="61"/>
        <v>3.9348990059897143E-3</v>
      </c>
      <c r="AF278" s="9">
        <v>1225</v>
      </c>
      <c r="AG278" s="9">
        <v>8904413</v>
      </c>
      <c r="AH278" s="40">
        <f t="shared" si="62"/>
        <v>1.6650946428852964E-3</v>
      </c>
      <c r="AI278" s="14">
        <f>IFERROR(VLOOKUP(A278,CDC_Visits_Integrated!$A$2:$D$501,2,FALSE),"NULL")</f>
        <v>6241</v>
      </c>
      <c r="AJ278" s="14">
        <f>IFERROR(VLOOKUP(A278,CDC_Visits_Integrated!$A$2:$D$501,3,FALSE),"NULL")</f>
        <v>1007</v>
      </c>
      <c r="AK278" s="14">
        <f>IFERROR(VLOOKUP(A278,CDC_Visits_Integrated!$A$2:$D$501,4,FALSE),"NULL")</f>
        <v>335471</v>
      </c>
      <c r="AL278" s="1">
        <f t="shared" si="63"/>
        <v>333.13902681231383</v>
      </c>
      <c r="AM278" s="8">
        <f t="shared" si="64"/>
        <v>1.8603694507125804E-2</v>
      </c>
    </row>
    <row r="279" spans="1:39" x14ac:dyDescent="0.25">
      <c r="A279" t="s">
        <v>281</v>
      </c>
      <c r="B279" s="12">
        <v>524747.13300000003</v>
      </c>
      <c r="C279" s="12">
        <v>0</v>
      </c>
      <c r="D279" s="13">
        <f t="shared" si="52"/>
        <v>0</v>
      </c>
      <c r="E279" s="1">
        <v>558293.43249999988</v>
      </c>
      <c r="F279" s="1">
        <v>0</v>
      </c>
      <c r="G279" s="8">
        <f t="shared" si="53"/>
        <v>0</v>
      </c>
      <c r="H279" s="12">
        <v>571024.31499999994</v>
      </c>
      <c r="I279" s="12">
        <v>0</v>
      </c>
      <c r="J279" s="13">
        <f t="shared" si="54"/>
        <v>0</v>
      </c>
      <c r="K279" s="1">
        <v>570467.87199999997</v>
      </c>
      <c r="L279" s="1">
        <v>0</v>
      </c>
      <c r="M279" s="8">
        <f t="shared" si="55"/>
        <v>0</v>
      </c>
      <c r="N279" s="12">
        <v>580682.44849999994</v>
      </c>
      <c r="O279" s="12">
        <v>0</v>
      </c>
      <c r="P279" s="13">
        <f t="shared" si="56"/>
        <v>0</v>
      </c>
      <c r="Q279" s="1">
        <v>661127.21549999993</v>
      </c>
      <c r="R279" s="1">
        <v>0</v>
      </c>
      <c r="S279" s="8">
        <f t="shared" si="57"/>
        <v>0</v>
      </c>
      <c r="T279" s="12">
        <v>571186.97700000007</v>
      </c>
      <c r="U279" s="12">
        <v>63</v>
      </c>
      <c r="V279" s="13">
        <f t="shared" si="58"/>
        <v>1.1029663234076149E-4</v>
      </c>
      <c r="W279" s="1">
        <v>360172.74350000004</v>
      </c>
      <c r="X279" s="1">
        <v>159</v>
      </c>
      <c r="Y279" s="8">
        <f t="shared" si="59"/>
        <v>4.4145483762848917E-4</v>
      </c>
      <c r="Z279" s="12">
        <v>193981.60499999998</v>
      </c>
      <c r="AA279" s="12">
        <v>281</v>
      </c>
      <c r="AB279" s="13">
        <f t="shared" si="60"/>
        <v>1.4485909630451816E-3</v>
      </c>
      <c r="AC279" s="1">
        <v>193387.77899999995</v>
      </c>
      <c r="AD279">
        <v>581</v>
      </c>
      <c r="AE279" s="8">
        <f t="shared" si="61"/>
        <v>3.0043263488744041E-3</v>
      </c>
      <c r="AF279" s="9">
        <v>1021</v>
      </c>
      <c r="AG279" s="9">
        <v>8850952</v>
      </c>
      <c r="AH279" s="40">
        <f t="shared" si="62"/>
        <v>1.3658093135359786E-3</v>
      </c>
      <c r="AI279" s="14">
        <f>IFERROR(VLOOKUP(A279,CDC_Visits_Integrated!$A$2:$D$501,2,FALSE),"NULL")</f>
        <v>9055</v>
      </c>
      <c r="AJ279" s="14">
        <f>IFERROR(VLOOKUP(A279,CDC_Visits_Integrated!$A$2:$D$501,3,FALSE),"NULL")</f>
        <v>829</v>
      </c>
      <c r="AK279" s="14">
        <f>IFERROR(VLOOKUP(A279,CDC_Visits_Integrated!$A$2:$D$501,4,FALSE),"NULL")</f>
        <v>355474</v>
      </c>
      <c r="AL279" s="1">
        <f t="shared" si="63"/>
        <v>428.79855247285889</v>
      </c>
      <c r="AM279" s="8">
        <f t="shared" si="64"/>
        <v>2.5473030376342572E-2</v>
      </c>
    </row>
    <row r="280" spans="1:39" x14ac:dyDescent="0.25">
      <c r="A280" t="s">
        <v>282</v>
      </c>
      <c r="B280" s="12">
        <v>526716</v>
      </c>
      <c r="C280" s="12">
        <v>0</v>
      </c>
      <c r="D280" s="13">
        <f t="shared" si="52"/>
        <v>0</v>
      </c>
      <c r="E280" s="1">
        <v>559515</v>
      </c>
      <c r="F280" s="1">
        <v>0</v>
      </c>
      <c r="G280" s="8">
        <f t="shared" si="53"/>
        <v>0</v>
      </c>
      <c r="H280" s="12">
        <v>575358</v>
      </c>
      <c r="I280" s="12">
        <v>0</v>
      </c>
      <c r="J280" s="13">
        <f t="shared" si="54"/>
        <v>0</v>
      </c>
      <c r="K280" s="1">
        <v>575715.5</v>
      </c>
      <c r="L280" s="1">
        <v>0</v>
      </c>
      <c r="M280" s="8">
        <f t="shared" si="55"/>
        <v>0</v>
      </c>
      <c r="N280" s="12">
        <v>582578</v>
      </c>
      <c r="O280" s="12">
        <v>0</v>
      </c>
      <c r="P280" s="13">
        <f t="shared" si="56"/>
        <v>0</v>
      </c>
      <c r="Q280" s="1">
        <v>658826</v>
      </c>
      <c r="R280" s="1">
        <v>0</v>
      </c>
      <c r="S280" s="8">
        <f t="shared" si="57"/>
        <v>0</v>
      </c>
      <c r="T280" s="12">
        <v>587730.5</v>
      </c>
      <c r="U280" s="12">
        <v>69</v>
      </c>
      <c r="V280" s="13">
        <f t="shared" si="58"/>
        <v>1.1740074745142544E-4</v>
      </c>
      <c r="W280" s="1">
        <v>377738</v>
      </c>
      <c r="X280" s="1">
        <v>131</v>
      </c>
      <c r="Y280" s="8">
        <f t="shared" si="59"/>
        <v>3.4680122201102354E-4</v>
      </c>
      <c r="Z280" s="12">
        <v>199894</v>
      </c>
      <c r="AA280" s="12">
        <v>343</v>
      </c>
      <c r="AB280" s="13">
        <f t="shared" si="60"/>
        <v>1.7159094319989594E-3</v>
      </c>
      <c r="AC280" s="1">
        <v>198735</v>
      </c>
      <c r="AD280">
        <v>650</v>
      </c>
      <c r="AE280" s="8">
        <f t="shared" si="61"/>
        <v>3.2706870958814503E-3</v>
      </c>
      <c r="AF280" s="9">
        <v>1124</v>
      </c>
      <c r="AG280" s="9">
        <v>8960161</v>
      </c>
      <c r="AH280" s="40">
        <f t="shared" si="62"/>
        <v>1.4477689031089677E-3</v>
      </c>
      <c r="AI280" s="14">
        <f>IFERROR(VLOOKUP(A280,CDC_Visits_Integrated!$A$2:$D$501,2,FALSE),"NULL")</f>
        <v>27155</v>
      </c>
      <c r="AJ280" s="14">
        <f>IFERROR(VLOOKUP(A280,CDC_Visits_Integrated!$A$2:$D$501,3,FALSE),"NULL")</f>
        <v>1683</v>
      </c>
      <c r="AK280" s="14">
        <f>IFERROR(VLOOKUP(A280,CDC_Visits_Integrated!$A$2:$D$501,4,FALSE),"NULL")</f>
        <v>959695</v>
      </c>
      <c r="AL280" s="1">
        <f t="shared" si="63"/>
        <v>570.22875816993462</v>
      </c>
      <c r="AM280" s="8">
        <f t="shared" si="64"/>
        <v>2.8295448032968809E-2</v>
      </c>
    </row>
    <row r="281" spans="1:39" x14ac:dyDescent="0.25">
      <c r="A281" t="s">
        <v>283</v>
      </c>
      <c r="B281" s="12">
        <v>145687.71499999994</v>
      </c>
      <c r="C281" s="12">
        <v>0</v>
      </c>
      <c r="D281" s="13">
        <f t="shared" si="52"/>
        <v>0</v>
      </c>
      <c r="E281" s="1">
        <v>135799.14700000003</v>
      </c>
      <c r="F281" s="1">
        <v>0</v>
      </c>
      <c r="G281" s="8">
        <f t="shared" si="53"/>
        <v>0</v>
      </c>
      <c r="H281" s="12">
        <v>144506.13150000002</v>
      </c>
      <c r="I281" s="12">
        <v>0</v>
      </c>
      <c r="J281" s="13">
        <f t="shared" si="54"/>
        <v>0</v>
      </c>
      <c r="K281" s="1">
        <v>131509.07849999997</v>
      </c>
      <c r="L281" s="1">
        <v>0</v>
      </c>
      <c r="M281" s="8">
        <f t="shared" si="55"/>
        <v>0</v>
      </c>
      <c r="N281" s="12">
        <v>127152.664</v>
      </c>
      <c r="O281" s="12">
        <v>0</v>
      </c>
      <c r="P281" s="13">
        <f t="shared" si="56"/>
        <v>0</v>
      </c>
      <c r="Q281" s="1">
        <v>137814.43050000002</v>
      </c>
      <c r="R281" s="1">
        <v>0</v>
      </c>
      <c r="S281" s="8">
        <f t="shared" si="57"/>
        <v>0</v>
      </c>
      <c r="T281" s="12">
        <v>109001.04799999998</v>
      </c>
      <c r="U281" s="12">
        <v>0</v>
      </c>
      <c r="V281" s="13">
        <f t="shared" si="58"/>
        <v>0</v>
      </c>
      <c r="W281" s="1">
        <v>66305.036500000002</v>
      </c>
      <c r="X281" s="1">
        <v>0</v>
      </c>
      <c r="Y281" s="8">
        <f t="shared" si="59"/>
        <v>0</v>
      </c>
      <c r="Z281" s="12">
        <v>42491.243499999982</v>
      </c>
      <c r="AA281" s="12">
        <v>0</v>
      </c>
      <c r="AB281" s="13">
        <f t="shared" si="60"/>
        <v>0</v>
      </c>
      <c r="AC281" s="1">
        <v>31077.452000000001</v>
      </c>
      <c r="AD281">
        <v>112</v>
      </c>
      <c r="AE281" s="8">
        <f t="shared" si="61"/>
        <v>3.6038990583912734E-3</v>
      </c>
      <c r="AF281" s="9">
        <v>112</v>
      </c>
      <c r="AG281" s="9">
        <v>1964860</v>
      </c>
      <c r="AH281" s="40">
        <f t="shared" si="62"/>
        <v>8.0072218277553366E-4</v>
      </c>
      <c r="AI281" s="14" t="str">
        <f>IFERROR(VLOOKUP(A281,CDC_Visits_Integrated!$A$2:$D$501,2,FALSE),"NULL")</f>
        <v>NULL</v>
      </c>
      <c r="AJ281" s="14" t="str">
        <f>IFERROR(VLOOKUP(A281,CDC_Visits_Integrated!$A$2:$D$501,3,FALSE),"NULL")</f>
        <v>NULL</v>
      </c>
      <c r="AK281" s="14" t="str">
        <f>IFERROR(VLOOKUP(A281,CDC_Visits_Integrated!$A$2:$D$501,4,FALSE),"NULL")</f>
        <v>NULL</v>
      </c>
      <c r="AL281" s="1" t="str">
        <f t="shared" si="63"/>
        <v>NULL</v>
      </c>
      <c r="AM281" s="8" t="str">
        <f t="shared" si="64"/>
        <v>NULL</v>
      </c>
    </row>
    <row r="282" spans="1:39" x14ac:dyDescent="0.25">
      <c r="A282" t="s">
        <v>284</v>
      </c>
      <c r="B282" s="12">
        <v>141911.87400000001</v>
      </c>
      <c r="C282" s="12">
        <v>0</v>
      </c>
      <c r="D282" s="13">
        <f t="shared" si="52"/>
        <v>0</v>
      </c>
      <c r="E282" s="1">
        <v>137785.58199999999</v>
      </c>
      <c r="F282" s="1">
        <v>0</v>
      </c>
      <c r="G282" s="8">
        <f t="shared" si="53"/>
        <v>0</v>
      </c>
      <c r="H282" s="12">
        <v>145569.07549999998</v>
      </c>
      <c r="I282" s="12">
        <v>0</v>
      </c>
      <c r="J282" s="13">
        <f t="shared" si="54"/>
        <v>0</v>
      </c>
      <c r="K282" s="1">
        <v>126900.44500000001</v>
      </c>
      <c r="L282" s="1">
        <v>0</v>
      </c>
      <c r="M282" s="8">
        <f t="shared" si="55"/>
        <v>0</v>
      </c>
      <c r="N282" s="12">
        <v>126057.47799999999</v>
      </c>
      <c r="O282" s="12">
        <v>0</v>
      </c>
      <c r="P282" s="13">
        <f t="shared" si="56"/>
        <v>0</v>
      </c>
      <c r="Q282" s="1">
        <v>141810.78050000005</v>
      </c>
      <c r="R282" s="1">
        <v>0</v>
      </c>
      <c r="S282" s="8">
        <f t="shared" si="57"/>
        <v>0</v>
      </c>
      <c r="T282" s="12">
        <v>117431.47849999998</v>
      </c>
      <c r="U282" s="12">
        <v>0</v>
      </c>
      <c r="V282" s="13">
        <f t="shared" si="58"/>
        <v>0</v>
      </c>
      <c r="W282" s="1">
        <v>70493.193999999989</v>
      </c>
      <c r="X282" s="1">
        <v>0</v>
      </c>
      <c r="Y282" s="8">
        <f t="shared" si="59"/>
        <v>0</v>
      </c>
      <c r="Z282" s="12">
        <v>40821.144999999997</v>
      </c>
      <c r="AA282" s="12">
        <v>23</v>
      </c>
      <c r="AB282" s="13">
        <f t="shared" si="60"/>
        <v>5.6343348526848036E-4</v>
      </c>
      <c r="AC282" s="1">
        <v>29812.348000000005</v>
      </c>
      <c r="AD282">
        <v>109</v>
      </c>
      <c r="AE282" s="8">
        <f t="shared" si="61"/>
        <v>3.6562031276436186E-3</v>
      </c>
      <c r="AF282" s="9">
        <v>132</v>
      </c>
      <c r="AG282" s="9">
        <v>1986370</v>
      </c>
      <c r="AH282" s="40">
        <f t="shared" si="62"/>
        <v>9.3532982886503969E-4</v>
      </c>
      <c r="AI282" s="14">
        <f>IFERROR(VLOOKUP(A282,CDC_Visits_Integrated!$A$2:$D$501,2,FALSE),"NULL")</f>
        <v>2523</v>
      </c>
      <c r="AJ282" s="14">
        <f>IFERROR(VLOOKUP(A282,CDC_Visits_Integrated!$A$2:$D$501,3,FALSE),"NULL")</f>
        <v>302</v>
      </c>
      <c r="AK282" s="14">
        <f>IFERROR(VLOOKUP(A282,CDC_Visits_Integrated!$A$2:$D$501,4,FALSE),"NULL")</f>
        <v>97332</v>
      </c>
      <c r="AL282" s="1">
        <f t="shared" si="63"/>
        <v>322.29139072847681</v>
      </c>
      <c r="AM282" s="8">
        <f t="shared" si="64"/>
        <v>2.592158796695845E-2</v>
      </c>
    </row>
    <row r="283" spans="1:39" x14ac:dyDescent="0.25">
      <c r="A283" t="s">
        <v>285</v>
      </c>
      <c r="B283" s="12">
        <v>142660.66700000002</v>
      </c>
      <c r="C283" s="12">
        <v>0</v>
      </c>
      <c r="D283" s="13">
        <f t="shared" si="52"/>
        <v>0</v>
      </c>
      <c r="E283" s="1">
        <v>139163.25949999999</v>
      </c>
      <c r="F283" s="1">
        <v>0</v>
      </c>
      <c r="G283" s="8">
        <f t="shared" si="53"/>
        <v>0</v>
      </c>
      <c r="H283" s="12">
        <v>144497.60800000001</v>
      </c>
      <c r="I283" s="12">
        <v>0</v>
      </c>
      <c r="J283" s="13">
        <f t="shared" si="54"/>
        <v>0</v>
      </c>
      <c r="K283" s="1">
        <v>129083.8315</v>
      </c>
      <c r="L283" s="1">
        <v>0</v>
      </c>
      <c r="M283" s="8">
        <f t="shared" si="55"/>
        <v>0</v>
      </c>
      <c r="N283" s="12">
        <v>123695.25899999999</v>
      </c>
      <c r="O283" s="12">
        <v>0</v>
      </c>
      <c r="P283" s="13">
        <f t="shared" si="56"/>
        <v>0</v>
      </c>
      <c r="Q283" s="1">
        <v>142368.35249999998</v>
      </c>
      <c r="R283" s="1">
        <v>0</v>
      </c>
      <c r="S283" s="8">
        <f t="shared" si="57"/>
        <v>0</v>
      </c>
      <c r="T283" s="12">
        <v>122094.20800000001</v>
      </c>
      <c r="U283" s="12">
        <v>0</v>
      </c>
      <c r="V283" s="13">
        <f t="shared" si="58"/>
        <v>0</v>
      </c>
      <c r="W283" s="1">
        <v>72902.550499999998</v>
      </c>
      <c r="X283" s="1">
        <v>0</v>
      </c>
      <c r="Y283" s="8">
        <f t="shared" si="59"/>
        <v>0</v>
      </c>
      <c r="Z283" s="12">
        <v>41124.686999999998</v>
      </c>
      <c r="AA283" s="12">
        <v>24</v>
      </c>
      <c r="AB283" s="13">
        <f t="shared" si="60"/>
        <v>5.8359106781773196E-4</v>
      </c>
      <c r="AC283" s="1">
        <v>30365.834999999999</v>
      </c>
      <c r="AD283">
        <v>138</v>
      </c>
      <c r="AE283" s="8">
        <f t="shared" si="61"/>
        <v>4.5445811057064625E-3</v>
      </c>
      <c r="AF283" s="9">
        <v>162</v>
      </c>
      <c r="AG283" s="9">
        <v>2004554</v>
      </c>
      <c r="AH283" s="40">
        <f t="shared" si="62"/>
        <v>1.1219374807610665E-3</v>
      </c>
      <c r="AI283" s="14">
        <f>IFERROR(VLOOKUP(A283,CDC_Visits_Integrated!$A$2:$D$501,2,FALSE),"NULL")</f>
        <v>9331</v>
      </c>
      <c r="AJ283" s="14">
        <f>IFERROR(VLOOKUP(A283,CDC_Visits_Integrated!$A$2:$D$501,3,FALSE),"NULL")</f>
        <v>1046</v>
      </c>
      <c r="AK283" s="14">
        <f>IFERROR(VLOOKUP(A283,CDC_Visits_Integrated!$A$2:$D$501,4,FALSE),"NULL")</f>
        <v>360759</v>
      </c>
      <c r="AL283" s="1">
        <f t="shared" si="63"/>
        <v>344.89388145315485</v>
      </c>
      <c r="AM283" s="8">
        <f t="shared" si="64"/>
        <v>2.5864912587073366E-2</v>
      </c>
    </row>
    <row r="284" spans="1:39" x14ac:dyDescent="0.25">
      <c r="A284" t="s">
        <v>286</v>
      </c>
      <c r="B284" s="12">
        <v>140717.658</v>
      </c>
      <c r="C284" s="12">
        <v>0</v>
      </c>
      <c r="D284" s="13">
        <f t="shared" si="52"/>
        <v>0</v>
      </c>
      <c r="E284" s="1">
        <v>138727.51049999997</v>
      </c>
      <c r="F284" s="1">
        <v>0</v>
      </c>
      <c r="G284" s="8">
        <f t="shared" si="53"/>
        <v>0</v>
      </c>
      <c r="H284" s="12">
        <v>143293.72199999998</v>
      </c>
      <c r="I284" s="12">
        <v>0</v>
      </c>
      <c r="J284" s="13">
        <f t="shared" si="54"/>
        <v>0</v>
      </c>
      <c r="K284" s="1">
        <v>131381.39449999999</v>
      </c>
      <c r="L284" s="1">
        <v>0</v>
      </c>
      <c r="M284" s="8">
        <f t="shared" si="55"/>
        <v>0</v>
      </c>
      <c r="N284" s="12">
        <v>122431.072</v>
      </c>
      <c r="O284" s="12">
        <v>0</v>
      </c>
      <c r="P284" s="13">
        <f t="shared" si="56"/>
        <v>0</v>
      </c>
      <c r="Q284" s="1">
        <v>139757.63099999999</v>
      </c>
      <c r="R284" s="1">
        <v>0</v>
      </c>
      <c r="S284" s="8">
        <f t="shared" si="57"/>
        <v>0</v>
      </c>
      <c r="T284" s="12">
        <v>123869.69749999999</v>
      </c>
      <c r="U284" s="12">
        <v>0</v>
      </c>
      <c r="V284" s="13">
        <f t="shared" si="58"/>
        <v>0</v>
      </c>
      <c r="W284" s="1">
        <v>74151.116000000009</v>
      </c>
      <c r="X284" s="1">
        <v>0</v>
      </c>
      <c r="Y284" s="8">
        <f t="shared" si="59"/>
        <v>0</v>
      </c>
      <c r="Z284" s="12">
        <v>41197.693500000008</v>
      </c>
      <c r="AA284" s="12">
        <v>10</v>
      </c>
      <c r="AB284" s="13">
        <f t="shared" si="60"/>
        <v>2.4273203547184015E-4</v>
      </c>
      <c r="AC284" s="1">
        <v>31407.492999999995</v>
      </c>
      <c r="AD284">
        <v>93</v>
      </c>
      <c r="AE284" s="8">
        <f t="shared" si="61"/>
        <v>2.9610768360276325E-3</v>
      </c>
      <c r="AF284" s="9">
        <v>103</v>
      </c>
      <c r="AG284" s="9">
        <v>2000640</v>
      </c>
      <c r="AH284" s="40">
        <f t="shared" si="62"/>
        <v>7.0184379304595785E-4</v>
      </c>
      <c r="AI284" s="14">
        <f>IFERROR(VLOOKUP(A284,CDC_Visits_Integrated!$A$2:$D$501,2,FALSE),"NULL")</f>
        <v>7710</v>
      </c>
      <c r="AJ284" s="14">
        <f>IFERROR(VLOOKUP(A284,CDC_Visits_Integrated!$A$2:$D$501,3,FALSE),"NULL")</f>
        <v>1016</v>
      </c>
      <c r="AK284" s="14">
        <f>IFERROR(VLOOKUP(A284,CDC_Visits_Integrated!$A$2:$D$501,4,FALSE),"NULL")</f>
        <v>347837</v>
      </c>
      <c r="AL284" s="1">
        <f t="shared" si="63"/>
        <v>342.35925196850394</v>
      </c>
      <c r="AM284" s="8">
        <f t="shared" si="64"/>
        <v>2.2165554555725813E-2</v>
      </c>
    </row>
    <row r="285" spans="1:39" x14ac:dyDescent="0.25">
      <c r="A285" t="s">
        <v>287</v>
      </c>
      <c r="B285" s="12">
        <v>138758.95499999999</v>
      </c>
      <c r="C285" s="12">
        <v>0</v>
      </c>
      <c r="D285" s="13">
        <f t="shared" si="52"/>
        <v>0</v>
      </c>
      <c r="E285" s="1">
        <v>139084.2905</v>
      </c>
      <c r="F285" s="1">
        <v>0</v>
      </c>
      <c r="G285" s="8">
        <f t="shared" si="53"/>
        <v>0</v>
      </c>
      <c r="H285" s="12">
        <v>143111.8155</v>
      </c>
      <c r="I285" s="12">
        <v>0</v>
      </c>
      <c r="J285" s="13">
        <f t="shared" si="54"/>
        <v>0</v>
      </c>
      <c r="K285" s="1">
        <v>132661.4675</v>
      </c>
      <c r="L285" s="1">
        <v>0</v>
      </c>
      <c r="M285" s="8">
        <f t="shared" si="55"/>
        <v>0</v>
      </c>
      <c r="N285" s="12">
        <v>121605.833</v>
      </c>
      <c r="O285" s="12">
        <v>0</v>
      </c>
      <c r="P285" s="13">
        <f t="shared" si="56"/>
        <v>0</v>
      </c>
      <c r="Q285" s="1">
        <v>137528.70150000002</v>
      </c>
      <c r="R285" s="1">
        <v>0</v>
      </c>
      <c r="S285" s="8">
        <f t="shared" si="57"/>
        <v>0</v>
      </c>
      <c r="T285" s="12">
        <v>126045.35199999998</v>
      </c>
      <c r="U285" s="12">
        <v>0</v>
      </c>
      <c r="V285" s="13">
        <f t="shared" si="58"/>
        <v>0</v>
      </c>
      <c r="W285" s="1">
        <v>77730.750499999995</v>
      </c>
      <c r="X285" s="1">
        <v>0</v>
      </c>
      <c r="Y285" s="8">
        <f t="shared" si="59"/>
        <v>0</v>
      </c>
      <c r="Z285" s="12">
        <v>42322.593499999988</v>
      </c>
      <c r="AA285" s="12">
        <v>45</v>
      </c>
      <c r="AB285" s="13">
        <f t="shared" si="60"/>
        <v>1.063261872172366E-3</v>
      </c>
      <c r="AC285" s="1">
        <v>32424.165999999997</v>
      </c>
      <c r="AD285">
        <v>121</v>
      </c>
      <c r="AE285" s="8">
        <f t="shared" si="61"/>
        <v>3.7317844967855152E-3</v>
      </c>
      <c r="AF285" s="9">
        <v>166</v>
      </c>
      <c r="AG285" s="9">
        <v>2011476</v>
      </c>
      <c r="AH285" s="40">
        <f t="shared" si="62"/>
        <v>1.088685144451795E-3</v>
      </c>
      <c r="AI285" s="14">
        <f>IFERROR(VLOOKUP(A285,CDC_Visits_Integrated!$A$2:$D$501,2,FALSE),"NULL")</f>
        <v>9795</v>
      </c>
      <c r="AJ285" s="14">
        <f>IFERROR(VLOOKUP(A285,CDC_Visits_Integrated!$A$2:$D$501,3,FALSE),"NULL")</f>
        <v>1175</v>
      </c>
      <c r="AK285" s="14">
        <f>IFERROR(VLOOKUP(A285,CDC_Visits_Integrated!$A$2:$D$501,4,FALSE),"NULL")</f>
        <v>428831</v>
      </c>
      <c r="AL285" s="1">
        <f t="shared" si="63"/>
        <v>364.96255319148935</v>
      </c>
      <c r="AM285" s="8">
        <f t="shared" si="64"/>
        <v>2.2841165867206428E-2</v>
      </c>
    </row>
    <row r="286" spans="1:39" x14ac:dyDescent="0.25">
      <c r="A286" t="s">
        <v>288</v>
      </c>
      <c r="B286" s="12">
        <v>133591.897</v>
      </c>
      <c r="C286" s="12">
        <v>0</v>
      </c>
      <c r="D286" s="13">
        <f t="shared" si="52"/>
        <v>0</v>
      </c>
      <c r="E286" s="1">
        <v>137006.58000000002</v>
      </c>
      <c r="F286" s="1">
        <v>0</v>
      </c>
      <c r="G286" s="8">
        <f t="shared" si="53"/>
        <v>0</v>
      </c>
      <c r="H286" s="12">
        <v>140988.76199999999</v>
      </c>
      <c r="I286" s="12">
        <v>0</v>
      </c>
      <c r="J286" s="13">
        <f t="shared" si="54"/>
        <v>0</v>
      </c>
      <c r="K286" s="1">
        <v>131185.93649999998</v>
      </c>
      <c r="L286" s="1">
        <v>0</v>
      </c>
      <c r="M286" s="8">
        <f t="shared" si="55"/>
        <v>0</v>
      </c>
      <c r="N286" s="12">
        <v>118202.82050000002</v>
      </c>
      <c r="O286" s="12">
        <v>0</v>
      </c>
      <c r="P286" s="13">
        <f t="shared" si="56"/>
        <v>0</v>
      </c>
      <c r="Q286" s="1">
        <v>132401.00750000001</v>
      </c>
      <c r="R286" s="1">
        <v>0</v>
      </c>
      <c r="S286" s="8">
        <f t="shared" si="57"/>
        <v>0</v>
      </c>
      <c r="T286" s="12">
        <v>126503.69649999999</v>
      </c>
      <c r="U286" s="12">
        <v>0</v>
      </c>
      <c r="V286" s="13">
        <f t="shared" si="58"/>
        <v>0</v>
      </c>
      <c r="W286" s="1">
        <v>80397.224999999977</v>
      </c>
      <c r="X286" s="1">
        <v>10</v>
      </c>
      <c r="Y286" s="8">
        <f t="shared" si="59"/>
        <v>1.2438240250207646E-4</v>
      </c>
      <c r="Z286" s="12">
        <v>43184.784499999994</v>
      </c>
      <c r="AA286" s="12">
        <v>22</v>
      </c>
      <c r="AB286" s="13">
        <f t="shared" si="60"/>
        <v>5.0943868899010029E-4</v>
      </c>
      <c r="AC286" s="1">
        <v>31741.363999999998</v>
      </c>
      <c r="AD286">
        <v>97</v>
      </c>
      <c r="AE286" s="8">
        <f t="shared" si="61"/>
        <v>3.05594932845356E-3</v>
      </c>
      <c r="AF286" s="9">
        <v>129</v>
      </c>
      <c r="AG286" s="9">
        <v>1983368</v>
      </c>
      <c r="AH286" s="40">
        <f t="shared" si="62"/>
        <v>8.3052535554154719E-4</v>
      </c>
      <c r="AI286" s="14">
        <f>IFERROR(VLOOKUP(A286,CDC_Visits_Integrated!$A$2:$D$501,2,FALSE),"NULL")</f>
        <v>12351</v>
      </c>
      <c r="AJ286" s="14">
        <f>IFERROR(VLOOKUP(A286,CDC_Visits_Integrated!$A$2:$D$501,3,FALSE),"NULL")</f>
        <v>1210</v>
      </c>
      <c r="AK286" s="14">
        <f>IFERROR(VLOOKUP(A286,CDC_Visits_Integrated!$A$2:$D$501,4,FALSE),"NULL")</f>
        <v>502519</v>
      </c>
      <c r="AL286" s="1">
        <f t="shared" si="63"/>
        <v>415.30495867768593</v>
      </c>
      <c r="AM286" s="8">
        <f t="shared" si="64"/>
        <v>2.4578175153576284E-2</v>
      </c>
    </row>
    <row r="287" spans="1:39" x14ac:dyDescent="0.25">
      <c r="A287" t="s">
        <v>289</v>
      </c>
      <c r="B287" s="12">
        <v>128774.43699999998</v>
      </c>
      <c r="C287" s="12">
        <v>0</v>
      </c>
      <c r="D287" s="13">
        <f t="shared" si="52"/>
        <v>0</v>
      </c>
      <c r="E287" s="1">
        <v>133140.53700000001</v>
      </c>
      <c r="F287" s="1">
        <v>0</v>
      </c>
      <c r="G287" s="8">
        <f t="shared" si="53"/>
        <v>0</v>
      </c>
      <c r="H287" s="12">
        <v>136287.908</v>
      </c>
      <c r="I287" s="12">
        <v>0</v>
      </c>
      <c r="J287" s="13">
        <f t="shared" si="54"/>
        <v>0</v>
      </c>
      <c r="K287" s="1">
        <v>130341.61049999998</v>
      </c>
      <c r="L287" s="1">
        <v>0</v>
      </c>
      <c r="M287" s="8">
        <f t="shared" si="55"/>
        <v>0</v>
      </c>
      <c r="N287" s="12">
        <v>114574.239</v>
      </c>
      <c r="O287" s="12">
        <v>0</v>
      </c>
      <c r="P287" s="13">
        <f t="shared" si="56"/>
        <v>0</v>
      </c>
      <c r="Q287" s="1">
        <v>126216.66500000001</v>
      </c>
      <c r="R287" s="1">
        <v>0</v>
      </c>
      <c r="S287" s="8">
        <f t="shared" si="57"/>
        <v>0</v>
      </c>
      <c r="T287" s="12">
        <v>124067.64449999999</v>
      </c>
      <c r="U287" s="12">
        <v>0</v>
      </c>
      <c r="V287" s="13">
        <f t="shared" si="58"/>
        <v>0</v>
      </c>
      <c r="W287" s="1">
        <v>81812.506999999998</v>
      </c>
      <c r="X287" s="1">
        <v>11</v>
      </c>
      <c r="Y287" s="8">
        <f t="shared" si="59"/>
        <v>1.3445377000853917E-4</v>
      </c>
      <c r="Z287" s="12">
        <v>42744.967499999999</v>
      </c>
      <c r="AA287" s="12">
        <v>30</v>
      </c>
      <c r="AB287" s="13">
        <f t="shared" si="60"/>
        <v>7.0183700572470898E-4</v>
      </c>
      <c r="AC287" s="1">
        <v>31939.522000000004</v>
      </c>
      <c r="AD287">
        <v>74</v>
      </c>
      <c r="AE287" s="8">
        <f t="shared" si="61"/>
        <v>2.3168787560440005E-3</v>
      </c>
      <c r="AF287" s="9">
        <v>115</v>
      </c>
      <c r="AG287" s="9">
        <v>1938740</v>
      </c>
      <c r="AH287" s="40">
        <f t="shared" si="62"/>
        <v>7.3483838394304264E-4</v>
      </c>
      <c r="AI287" s="14">
        <f>IFERROR(VLOOKUP(A287,CDC_Visits_Integrated!$A$2:$D$501,2,FALSE),"NULL")</f>
        <v>9658</v>
      </c>
      <c r="AJ287" s="14">
        <f>IFERROR(VLOOKUP(A287,CDC_Visits_Integrated!$A$2:$D$501,3,FALSE),"NULL")</f>
        <v>1162</v>
      </c>
      <c r="AK287" s="14">
        <f>IFERROR(VLOOKUP(A287,CDC_Visits_Integrated!$A$2:$D$501,4,FALSE),"NULL")</f>
        <v>519623</v>
      </c>
      <c r="AL287" s="1">
        <f t="shared" si="63"/>
        <v>447.17986230636831</v>
      </c>
      <c r="AM287" s="8">
        <f t="shared" si="64"/>
        <v>1.8586552173402639E-2</v>
      </c>
    </row>
    <row r="288" spans="1:39" x14ac:dyDescent="0.25">
      <c r="A288" t="s">
        <v>290</v>
      </c>
      <c r="B288" s="12">
        <v>126153.17999999998</v>
      </c>
      <c r="C288" s="12">
        <v>0</v>
      </c>
      <c r="D288" s="13">
        <f t="shared" si="52"/>
        <v>0</v>
      </c>
      <c r="E288" s="1">
        <v>134768.59600000002</v>
      </c>
      <c r="F288" s="1">
        <v>0</v>
      </c>
      <c r="G288" s="8">
        <f t="shared" si="53"/>
        <v>0</v>
      </c>
      <c r="H288" s="12">
        <v>138368.10500000004</v>
      </c>
      <c r="I288" s="12">
        <v>0</v>
      </c>
      <c r="J288" s="13">
        <f t="shared" si="54"/>
        <v>0</v>
      </c>
      <c r="K288" s="1">
        <v>132326.02300000002</v>
      </c>
      <c r="L288" s="1">
        <v>0</v>
      </c>
      <c r="M288" s="8">
        <f t="shared" si="55"/>
        <v>0</v>
      </c>
      <c r="N288" s="12">
        <v>118195.94550000003</v>
      </c>
      <c r="O288" s="12">
        <v>0</v>
      </c>
      <c r="P288" s="13">
        <f t="shared" si="56"/>
        <v>0</v>
      </c>
      <c r="Q288" s="1">
        <v>126913.54800000001</v>
      </c>
      <c r="R288" s="1">
        <v>0</v>
      </c>
      <c r="S288" s="8">
        <f t="shared" si="57"/>
        <v>0</v>
      </c>
      <c r="T288" s="12">
        <v>128808.591</v>
      </c>
      <c r="U288" s="12">
        <v>0</v>
      </c>
      <c r="V288" s="13">
        <f t="shared" si="58"/>
        <v>0</v>
      </c>
      <c r="W288" s="1">
        <v>88592.130999999994</v>
      </c>
      <c r="X288" s="1">
        <v>0</v>
      </c>
      <c r="Y288" s="8">
        <f t="shared" si="59"/>
        <v>0</v>
      </c>
      <c r="Z288" s="12">
        <v>44326.19249999999</v>
      </c>
      <c r="AA288" s="12">
        <v>38</v>
      </c>
      <c r="AB288" s="13">
        <f t="shared" si="60"/>
        <v>8.5728094060864824E-4</v>
      </c>
      <c r="AC288" s="1">
        <v>33449.786999999997</v>
      </c>
      <c r="AD288">
        <v>81</v>
      </c>
      <c r="AE288" s="8">
        <f t="shared" si="61"/>
        <v>2.4215400833494101E-3</v>
      </c>
      <c r="AF288" s="9">
        <v>119</v>
      </c>
      <c r="AG288" s="9">
        <v>1984131</v>
      </c>
      <c r="AH288" s="40">
        <f t="shared" si="62"/>
        <v>7.1528130987578889E-4</v>
      </c>
      <c r="AI288" s="14">
        <f>IFERROR(VLOOKUP(A288,CDC_Visits_Integrated!$A$2:$D$501,2,FALSE),"NULL")</f>
        <v>10524</v>
      </c>
      <c r="AJ288" s="14">
        <f>IFERROR(VLOOKUP(A288,CDC_Visits_Integrated!$A$2:$D$501,3,FALSE),"NULL")</f>
        <v>1202</v>
      </c>
      <c r="AK288" s="14">
        <f>IFERROR(VLOOKUP(A288,CDC_Visits_Integrated!$A$2:$D$501,4,FALSE),"NULL")</f>
        <v>509096</v>
      </c>
      <c r="AL288" s="1">
        <f t="shared" si="63"/>
        <v>423.54076539101499</v>
      </c>
      <c r="AM288" s="8">
        <f t="shared" si="64"/>
        <v>2.0671936137781479E-2</v>
      </c>
    </row>
    <row r="289" spans="1:39" x14ac:dyDescent="0.25">
      <c r="A289" t="s">
        <v>291</v>
      </c>
      <c r="B289" s="12">
        <v>129195</v>
      </c>
      <c r="C289" s="12">
        <v>0</v>
      </c>
      <c r="D289" s="13">
        <f t="shared" si="52"/>
        <v>0</v>
      </c>
      <c r="E289" s="1">
        <v>138102.5</v>
      </c>
      <c r="F289" s="1">
        <v>0</v>
      </c>
      <c r="G289" s="8">
        <f t="shared" si="53"/>
        <v>0</v>
      </c>
      <c r="H289" s="12">
        <v>140525.5</v>
      </c>
      <c r="I289" s="12">
        <v>0</v>
      </c>
      <c r="J289" s="13">
        <f t="shared" si="54"/>
        <v>0</v>
      </c>
      <c r="K289" s="1">
        <v>136809</v>
      </c>
      <c r="L289" s="1">
        <v>0</v>
      </c>
      <c r="M289" s="8">
        <f t="shared" si="55"/>
        <v>0</v>
      </c>
      <c r="N289" s="12">
        <v>119750.5</v>
      </c>
      <c r="O289" s="12">
        <v>0</v>
      </c>
      <c r="P289" s="13">
        <f t="shared" si="56"/>
        <v>0</v>
      </c>
      <c r="Q289" s="1">
        <v>125813.5</v>
      </c>
      <c r="R289" s="1">
        <v>0</v>
      </c>
      <c r="S289" s="8">
        <f t="shared" si="57"/>
        <v>0</v>
      </c>
      <c r="T289" s="12">
        <v>130713</v>
      </c>
      <c r="U289" s="12">
        <v>0</v>
      </c>
      <c r="V289" s="13">
        <f t="shared" si="58"/>
        <v>0</v>
      </c>
      <c r="W289" s="1">
        <v>91740</v>
      </c>
      <c r="X289" s="1">
        <v>11</v>
      </c>
      <c r="Y289" s="8">
        <f t="shared" si="59"/>
        <v>1.1990407673860912E-4</v>
      </c>
      <c r="Z289" s="12">
        <v>45839</v>
      </c>
      <c r="AA289" s="12">
        <v>55</v>
      </c>
      <c r="AB289" s="13">
        <f t="shared" si="60"/>
        <v>1.1998516547045092E-3</v>
      </c>
      <c r="AC289" s="1">
        <v>35086</v>
      </c>
      <c r="AD289">
        <v>54</v>
      </c>
      <c r="AE289" s="8">
        <f t="shared" si="61"/>
        <v>1.5390754146953202E-3</v>
      </c>
      <c r="AF289" s="9">
        <v>120</v>
      </c>
      <c r="AG289" s="9">
        <v>2022867</v>
      </c>
      <c r="AH289" s="40">
        <f t="shared" si="62"/>
        <v>6.9498740335331417E-4</v>
      </c>
      <c r="AI289" s="14">
        <f>IFERROR(VLOOKUP(A289,CDC_Visits_Integrated!$A$2:$D$501,2,FALSE),"NULL")</f>
        <v>11658</v>
      </c>
      <c r="AJ289" s="14">
        <f>IFERROR(VLOOKUP(A289,CDC_Visits_Integrated!$A$2:$D$501,3,FALSE),"NULL")</f>
        <v>1325</v>
      </c>
      <c r="AK289" s="14">
        <f>IFERROR(VLOOKUP(A289,CDC_Visits_Integrated!$A$2:$D$501,4,FALSE),"NULL")</f>
        <v>576693</v>
      </c>
      <c r="AL289" s="1">
        <f t="shared" si="63"/>
        <v>435.24</v>
      </c>
      <c r="AM289" s="8">
        <f t="shared" si="64"/>
        <v>2.0215261846424352E-2</v>
      </c>
    </row>
    <row r="290" spans="1:39" x14ac:dyDescent="0.25">
      <c r="A290" t="s">
        <v>292</v>
      </c>
      <c r="B290" s="12">
        <v>1218885.2499999998</v>
      </c>
      <c r="C290" s="12">
        <v>0</v>
      </c>
      <c r="D290" s="13">
        <f t="shared" si="52"/>
        <v>0</v>
      </c>
      <c r="E290" s="1">
        <v>1229441.5504999999</v>
      </c>
      <c r="F290" s="1">
        <v>0</v>
      </c>
      <c r="G290" s="8">
        <f t="shared" si="53"/>
        <v>0</v>
      </c>
      <c r="H290" s="12">
        <v>1348544.2439999997</v>
      </c>
      <c r="I290" s="12">
        <v>0</v>
      </c>
      <c r="J290" s="13">
        <f t="shared" si="54"/>
        <v>0</v>
      </c>
      <c r="K290" s="1">
        <v>1303566.1274999999</v>
      </c>
      <c r="L290" s="1">
        <v>10</v>
      </c>
      <c r="M290" s="8">
        <f t="shared" si="55"/>
        <v>7.6712640724856513E-6</v>
      </c>
      <c r="N290" s="12">
        <v>1417958.1184999999</v>
      </c>
      <c r="O290" s="12">
        <v>25</v>
      </c>
      <c r="P290" s="13">
        <f t="shared" si="56"/>
        <v>1.763098618628206E-5</v>
      </c>
      <c r="Q290" s="1">
        <v>1441106.9965000004</v>
      </c>
      <c r="R290" s="1">
        <v>190</v>
      </c>
      <c r="S290" s="8">
        <f t="shared" si="57"/>
        <v>1.318430903891597E-4</v>
      </c>
      <c r="T290" s="12">
        <v>1081467.3220000002</v>
      </c>
      <c r="U290" s="12">
        <v>286</v>
      </c>
      <c r="V290" s="13">
        <f t="shared" si="58"/>
        <v>2.6445551722366323E-4</v>
      </c>
      <c r="W290" s="1">
        <v>652496.66200000001</v>
      </c>
      <c r="X290" s="1">
        <v>534</v>
      </c>
      <c r="Y290" s="8">
        <f t="shared" si="59"/>
        <v>8.1839499126816983E-4</v>
      </c>
      <c r="Z290" s="12">
        <v>445743.77150000003</v>
      </c>
      <c r="AA290" s="12">
        <v>1254</v>
      </c>
      <c r="AB290" s="13">
        <f t="shared" si="60"/>
        <v>2.813275429020773E-3</v>
      </c>
      <c r="AC290" s="1">
        <v>365830.23300000001</v>
      </c>
      <c r="AD290">
        <v>2090</v>
      </c>
      <c r="AE290" s="8">
        <f t="shared" si="61"/>
        <v>5.7130324709931775E-3</v>
      </c>
      <c r="AF290" s="9">
        <v>3878</v>
      </c>
      <c r="AG290" s="9">
        <v>19423896</v>
      </c>
      <c r="AH290" s="40">
        <f t="shared" si="62"/>
        <v>2.6487792486620384E-3</v>
      </c>
      <c r="AI290" s="14" t="str">
        <f>IFERROR(VLOOKUP(A290,CDC_Visits_Integrated!$A$2:$D$501,2,FALSE),"NULL")</f>
        <v>NULL</v>
      </c>
      <c r="AJ290" s="14" t="str">
        <f>IFERROR(VLOOKUP(A290,CDC_Visits_Integrated!$A$2:$D$501,3,FALSE),"NULL")</f>
        <v>NULL</v>
      </c>
      <c r="AK290" s="14" t="str">
        <f>IFERROR(VLOOKUP(A290,CDC_Visits_Integrated!$A$2:$D$501,4,FALSE),"NULL")</f>
        <v>NULL</v>
      </c>
      <c r="AL290" s="1" t="str">
        <f t="shared" si="63"/>
        <v>NULL</v>
      </c>
      <c r="AM290" s="8" t="str">
        <f t="shared" si="64"/>
        <v>NULL</v>
      </c>
    </row>
    <row r="291" spans="1:39" x14ac:dyDescent="0.25">
      <c r="A291" t="s">
        <v>293</v>
      </c>
      <c r="B291" s="12">
        <v>1160340.3079999997</v>
      </c>
      <c r="C291" s="12">
        <v>0</v>
      </c>
      <c r="D291" s="13">
        <f t="shared" si="52"/>
        <v>0</v>
      </c>
      <c r="E291" s="1">
        <v>1204200.9600000002</v>
      </c>
      <c r="F291" s="1">
        <v>0</v>
      </c>
      <c r="G291" s="8">
        <f t="shared" si="53"/>
        <v>0</v>
      </c>
      <c r="H291" s="12">
        <v>1376483.5005000001</v>
      </c>
      <c r="I291" s="12">
        <v>0</v>
      </c>
      <c r="J291" s="13">
        <f t="shared" si="54"/>
        <v>0</v>
      </c>
      <c r="K291" s="1">
        <v>1303275.8795000003</v>
      </c>
      <c r="L291" s="1">
        <v>0</v>
      </c>
      <c r="M291" s="8">
        <f t="shared" si="55"/>
        <v>0</v>
      </c>
      <c r="N291" s="12">
        <v>1363261.9065000003</v>
      </c>
      <c r="O291" s="12">
        <v>0</v>
      </c>
      <c r="P291" s="13">
        <f t="shared" si="56"/>
        <v>0</v>
      </c>
      <c r="Q291" s="1">
        <v>1418659.7779999999</v>
      </c>
      <c r="R291" s="1">
        <v>131</v>
      </c>
      <c r="S291" s="8">
        <f t="shared" si="57"/>
        <v>9.2340673945575142E-5</v>
      </c>
      <c r="T291" s="12">
        <v>1096105.53</v>
      </c>
      <c r="U291" s="12">
        <v>326</v>
      </c>
      <c r="V291" s="13">
        <f t="shared" si="58"/>
        <v>2.974166182703229E-4</v>
      </c>
      <c r="W291" s="1">
        <v>653271.16399999999</v>
      </c>
      <c r="X291" s="1">
        <v>523</v>
      </c>
      <c r="Y291" s="8">
        <f t="shared" si="59"/>
        <v>8.005863855946962E-4</v>
      </c>
      <c r="Z291" s="12">
        <v>441644.66100000002</v>
      </c>
      <c r="AA291" s="12">
        <v>1269</v>
      </c>
      <c r="AB291" s="13">
        <f t="shared" si="60"/>
        <v>2.8733507094292712E-3</v>
      </c>
      <c r="AC291" s="1">
        <v>366708.0610000001</v>
      </c>
      <c r="AD291">
        <v>2273</v>
      </c>
      <c r="AE291" s="8">
        <f t="shared" si="61"/>
        <v>6.1983911501743601E-3</v>
      </c>
      <c r="AF291" s="9">
        <v>4065</v>
      </c>
      <c r="AG291" s="9">
        <v>19229752</v>
      </c>
      <c r="AH291" s="40">
        <f t="shared" si="62"/>
        <v>2.7811532357511024E-3</v>
      </c>
      <c r="AI291" s="14">
        <f>IFERROR(VLOOKUP(A291,CDC_Visits_Integrated!$A$2:$D$501,2,FALSE),"NULL")</f>
        <v>28980</v>
      </c>
      <c r="AJ291" s="14">
        <f>IFERROR(VLOOKUP(A291,CDC_Visits_Integrated!$A$2:$D$501,3,FALSE),"NULL")</f>
        <v>1844</v>
      </c>
      <c r="AK291" s="14">
        <f>IFERROR(VLOOKUP(A291,CDC_Visits_Integrated!$A$2:$D$501,4,FALSE),"NULL")</f>
        <v>1346467</v>
      </c>
      <c r="AL291" s="1">
        <f t="shared" si="63"/>
        <v>730.18817787418652</v>
      </c>
      <c r="AM291" s="8">
        <f t="shared" si="64"/>
        <v>2.1522993136853706E-2</v>
      </c>
    </row>
    <row r="292" spans="1:39" x14ac:dyDescent="0.25">
      <c r="A292" t="s">
        <v>294</v>
      </c>
      <c r="B292" s="12">
        <v>1153971.1410000003</v>
      </c>
      <c r="C292" s="12">
        <v>0</v>
      </c>
      <c r="D292" s="13">
        <f t="shared" si="52"/>
        <v>0</v>
      </c>
      <c r="E292" s="1">
        <v>1187486.0550000002</v>
      </c>
      <c r="F292" s="1">
        <v>0</v>
      </c>
      <c r="G292" s="8">
        <f t="shared" si="53"/>
        <v>0</v>
      </c>
      <c r="H292" s="12">
        <v>1369255.0250000004</v>
      </c>
      <c r="I292" s="12">
        <v>0</v>
      </c>
      <c r="J292" s="13">
        <f t="shared" si="54"/>
        <v>0</v>
      </c>
      <c r="K292" s="1">
        <v>1311710.8694999998</v>
      </c>
      <c r="L292" s="1">
        <v>0</v>
      </c>
      <c r="M292" s="8">
        <f t="shared" si="55"/>
        <v>0</v>
      </c>
      <c r="N292" s="12">
        <v>1330440.5915000001</v>
      </c>
      <c r="O292" s="12">
        <v>10</v>
      </c>
      <c r="P292" s="13">
        <f t="shared" si="56"/>
        <v>7.5163070518808649E-6</v>
      </c>
      <c r="Q292" s="1">
        <v>1417393.5140000002</v>
      </c>
      <c r="R292" s="1">
        <v>148</v>
      </c>
      <c r="S292" s="8">
        <f t="shared" si="57"/>
        <v>1.0441701513246799E-4</v>
      </c>
      <c r="T292" s="12">
        <v>1122229.6530000002</v>
      </c>
      <c r="U292" s="12">
        <v>333</v>
      </c>
      <c r="V292" s="13">
        <f t="shared" si="58"/>
        <v>2.9673070846934746E-4</v>
      </c>
      <c r="W292" s="1">
        <v>665417.74900000007</v>
      </c>
      <c r="X292" s="1">
        <v>530</v>
      </c>
      <c r="Y292" s="8">
        <f t="shared" si="59"/>
        <v>7.9649212963809886E-4</v>
      </c>
      <c r="Z292" s="12">
        <v>436604.84450000012</v>
      </c>
      <c r="AA292" s="12">
        <v>1268</v>
      </c>
      <c r="AB292" s="13">
        <f t="shared" si="60"/>
        <v>2.904227967172727E-3</v>
      </c>
      <c r="AC292" s="1">
        <v>376048.65199999994</v>
      </c>
      <c r="AD292">
        <v>2498</v>
      </c>
      <c r="AE292" s="8">
        <f t="shared" si="61"/>
        <v>6.6427574908578596E-3</v>
      </c>
      <c r="AF292" s="9">
        <v>4296</v>
      </c>
      <c r="AG292" s="9">
        <v>19219373</v>
      </c>
      <c r="AH292" s="40">
        <f t="shared" si="62"/>
        <v>2.9064904774240121E-3</v>
      </c>
      <c r="AI292" s="14">
        <f>IFERROR(VLOOKUP(A292,CDC_Visits_Integrated!$A$2:$D$501,2,FALSE),"NULL")</f>
        <v>88815</v>
      </c>
      <c r="AJ292" s="14">
        <f>IFERROR(VLOOKUP(A292,CDC_Visits_Integrated!$A$2:$D$501,3,FALSE),"NULL")</f>
        <v>6616</v>
      </c>
      <c r="AK292" s="14">
        <f>IFERROR(VLOOKUP(A292,CDC_Visits_Integrated!$A$2:$D$501,4,FALSE),"NULL")</f>
        <v>5263001</v>
      </c>
      <c r="AL292" s="1">
        <f t="shared" si="63"/>
        <v>795.49591898428048</v>
      </c>
      <c r="AM292" s="8">
        <f t="shared" si="64"/>
        <v>1.6875353054274549E-2</v>
      </c>
    </row>
    <row r="293" spans="1:39" x14ac:dyDescent="0.25">
      <c r="A293" t="s">
        <v>295</v>
      </c>
      <c r="B293" s="12">
        <v>1146866.3539999998</v>
      </c>
      <c r="C293" s="12">
        <v>0</v>
      </c>
      <c r="D293" s="13">
        <f t="shared" si="52"/>
        <v>0</v>
      </c>
      <c r="E293" s="1">
        <v>1169938.6764999998</v>
      </c>
      <c r="F293" s="1">
        <v>0</v>
      </c>
      <c r="G293" s="8">
        <f t="shared" si="53"/>
        <v>0</v>
      </c>
      <c r="H293" s="12">
        <v>1368504.7839999998</v>
      </c>
      <c r="I293" s="12">
        <v>0</v>
      </c>
      <c r="J293" s="13">
        <f t="shared" si="54"/>
        <v>0</v>
      </c>
      <c r="K293" s="1">
        <v>1323757.3460000004</v>
      </c>
      <c r="L293" s="1">
        <v>0</v>
      </c>
      <c r="M293" s="8">
        <f t="shared" si="55"/>
        <v>0</v>
      </c>
      <c r="N293" s="12">
        <v>1294721.3859999999</v>
      </c>
      <c r="O293" s="12">
        <v>0</v>
      </c>
      <c r="P293" s="13">
        <f t="shared" si="56"/>
        <v>0</v>
      </c>
      <c r="Q293" s="1">
        <v>1407205.3189999997</v>
      </c>
      <c r="R293" s="1">
        <v>116</v>
      </c>
      <c r="S293" s="8">
        <f t="shared" si="57"/>
        <v>8.2432889098538173E-5</v>
      </c>
      <c r="T293" s="12">
        <v>1137589.3215000001</v>
      </c>
      <c r="U293" s="12">
        <v>307</v>
      </c>
      <c r="V293" s="13">
        <f t="shared" si="58"/>
        <v>2.6986891859638465E-4</v>
      </c>
      <c r="W293" s="1">
        <v>678674.91150000005</v>
      </c>
      <c r="X293" s="1">
        <v>509</v>
      </c>
      <c r="Y293" s="8">
        <f t="shared" si="59"/>
        <v>7.4999088867896068E-4</v>
      </c>
      <c r="Z293" s="12">
        <v>428204.63600000017</v>
      </c>
      <c r="AA293" s="12">
        <v>1152</v>
      </c>
      <c r="AB293" s="13">
        <f t="shared" si="60"/>
        <v>2.6903024935956078E-3</v>
      </c>
      <c r="AC293" s="1">
        <v>384980.28500000021</v>
      </c>
      <c r="AD293">
        <v>2208</v>
      </c>
      <c r="AE293" s="8">
        <f t="shared" si="61"/>
        <v>5.7353586301179E-3</v>
      </c>
      <c r="AF293" s="9">
        <v>3869</v>
      </c>
      <c r="AG293" s="9">
        <v>19158450</v>
      </c>
      <c r="AH293" s="40">
        <f t="shared" si="62"/>
        <v>2.5934071792230512E-3</v>
      </c>
      <c r="AI293" s="14">
        <f>IFERROR(VLOOKUP(A293,CDC_Visits_Integrated!$A$2:$D$501,2,FALSE),"NULL")</f>
        <v>99851</v>
      </c>
      <c r="AJ293" s="14">
        <f>IFERROR(VLOOKUP(A293,CDC_Visits_Integrated!$A$2:$D$501,3,FALSE),"NULL")</f>
        <v>9966</v>
      </c>
      <c r="AK293" s="14">
        <f>IFERROR(VLOOKUP(A293,CDC_Visits_Integrated!$A$2:$D$501,4,FALSE),"NULL")</f>
        <v>5657162</v>
      </c>
      <c r="AL293" s="1">
        <f t="shared" si="63"/>
        <v>567.64619707003817</v>
      </c>
      <c r="AM293" s="8">
        <f t="shared" si="64"/>
        <v>1.7650369566931265E-2</v>
      </c>
    </row>
    <row r="294" spans="1:39" x14ac:dyDescent="0.25">
      <c r="A294" t="s">
        <v>296</v>
      </c>
      <c r="B294" s="12">
        <v>1165089.23</v>
      </c>
      <c r="C294" s="12">
        <v>0</v>
      </c>
      <c r="D294" s="13">
        <f t="shared" si="52"/>
        <v>0</v>
      </c>
      <c r="E294" s="1">
        <v>1175463.2774999999</v>
      </c>
      <c r="F294" s="1">
        <v>0</v>
      </c>
      <c r="G294" s="8">
        <f t="shared" si="53"/>
        <v>0</v>
      </c>
      <c r="H294" s="12">
        <v>1373797.4474999998</v>
      </c>
      <c r="I294" s="12">
        <v>0</v>
      </c>
      <c r="J294" s="13">
        <f t="shared" si="54"/>
        <v>0</v>
      </c>
      <c r="K294" s="1">
        <v>1355662.443</v>
      </c>
      <c r="L294" s="1">
        <v>0</v>
      </c>
      <c r="M294" s="8">
        <f t="shared" si="55"/>
        <v>0</v>
      </c>
      <c r="N294" s="12">
        <v>1283725.4975000005</v>
      </c>
      <c r="O294" s="12">
        <v>0</v>
      </c>
      <c r="P294" s="13">
        <f t="shared" si="56"/>
        <v>0</v>
      </c>
      <c r="Q294" s="1">
        <v>1421214.6055000001</v>
      </c>
      <c r="R294" s="1">
        <v>135</v>
      </c>
      <c r="S294" s="8">
        <f t="shared" si="57"/>
        <v>9.4989172977507787E-5</v>
      </c>
      <c r="T294" s="12">
        <v>1179360.5659999996</v>
      </c>
      <c r="U294" s="12">
        <v>350</v>
      </c>
      <c r="V294" s="13">
        <f t="shared" si="58"/>
        <v>2.9677098767774137E-4</v>
      </c>
      <c r="W294" s="1">
        <v>710890.71</v>
      </c>
      <c r="X294" s="1">
        <v>636</v>
      </c>
      <c r="Y294" s="8">
        <f t="shared" si="59"/>
        <v>8.9465228769131057E-4</v>
      </c>
      <c r="Z294" s="12">
        <v>433251.47950000002</v>
      </c>
      <c r="AA294" s="12">
        <v>1216</v>
      </c>
      <c r="AB294" s="13">
        <f t="shared" si="60"/>
        <v>2.8066840104120174E-3</v>
      </c>
      <c r="AC294" s="1">
        <v>399894.11800000007</v>
      </c>
      <c r="AD294">
        <v>2430</v>
      </c>
      <c r="AE294" s="8">
        <f t="shared" si="61"/>
        <v>6.0766085086552827E-3</v>
      </c>
      <c r="AF294" s="9">
        <v>4282</v>
      </c>
      <c r="AG294" s="9">
        <v>19427961</v>
      </c>
      <c r="AH294" s="40">
        <f t="shared" si="62"/>
        <v>2.773250848571772E-3</v>
      </c>
      <c r="AI294" s="14">
        <f>IFERROR(VLOOKUP(A294,CDC_Visits_Integrated!$A$2:$D$501,2,FALSE),"NULL")</f>
        <v>115439</v>
      </c>
      <c r="AJ294" s="14">
        <f>IFERROR(VLOOKUP(A294,CDC_Visits_Integrated!$A$2:$D$501,3,FALSE),"NULL")</f>
        <v>12358</v>
      </c>
      <c r="AK294" s="14">
        <f>IFERROR(VLOOKUP(A294,CDC_Visits_Integrated!$A$2:$D$501,4,FALSE),"NULL")</f>
        <v>5483385</v>
      </c>
      <c r="AL294" s="1">
        <f t="shared" si="63"/>
        <v>443.71136106166045</v>
      </c>
      <c r="AM294" s="8">
        <f t="shared" si="64"/>
        <v>2.1052506800087901E-2</v>
      </c>
    </row>
    <row r="295" spans="1:39" x14ac:dyDescent="0.25">
      <c r="A295" t="s">
        <v>297</v>
      </c>
      <c r="B295" s="12">
        <v>1166343.5849999997</v>
      </c>
      <c r="C295" s="12">
        <v>0</v>
      </c>
      <c r="D295" s="13">
        <f t="shared" si="52"/>
        <v>0</v>
      </c>
      <c r="E295" s="1">
        <v>1168357.3854999999</v>
      </c>
      <c r="F295" s="1">
        <v>0</v>
      </c>
      <c r="G295" s="8">
        <f t="shared" si="53"/>
        <v>0</v>
      </c>
      <c r="H295" s="12">
        <v>1364864.1925000001</v>
      </c>
      <c r="I295" s="12">
        <v>0</v>
      </c>
      <c r="J295" s="13">
        <f t="shared" si="54"/>
        <v>0</v>
      </c>
      <c r="K295" s="1">
        <v>1376056.4240000001</v>
      </c>
      <c r="L295" s="1">
        <v>0</v>
      </c>
      <c r="M295" s="8">
        <f t="shared" si="55"/>
        <v>0</v>
      </c>
      <c r="N295" s="12">
        <v>1271891.7485000002</v>
      </c>
      <c r="O295" s="12">
        <v>22</v>
      </c>
      <c r="P295" s="13">
        <f t="shared" si="56"/>
        <v>1.7297069523365964E-5</v>
      </c>
      <c r="Q295" s="1">
        <v>1413226.7549999997</v>
      </c>
      <c r="R295" s="1">
        <v>155</v>
      </c>
      <c r="S295" s="8">
        <f t="shared" si="57"/>
        <v>1.0967808205697325E-4</v>
      </c>
      <c r="T295" s="12">
        <v>1201069.139</v>
      </c>
      <c r="U295" s="12">
        <v>394</v>
      </c>
      <c r="V295" s="13">
        <f t="shared" si="58"/>
        <v>3.2804106541946542E-4</v>
      </c>
      <c r="W295" s="1">
        <v>735455.6264999999</v>
      </c>
      <c r="X295" s="1">
        <v>615</v>
      </c>
      <c r="Y295" s="8">
        <f t="shared" si="59"/>
        <v>8.3621632337868871E-4</v>
      </c>
      <c r="Z295" s="12">
        <v>428676.56750000006</v>
      </c>
      <c r="AA295" s="12">
        <v>1171</v>
      </c>
      <c r="AB295" s="13">
        <f t="shared" si="60"/>
        <v>2.7316631903375492E-3</v>
      </c>
      <c r="AC295" s="1">
        <v>409762.80599999987</v>
      </c>
      <c r="AD295">
        <v>2244</v>
      </c>
      <c r="AE295" s="8">
        <f t="shared" si="61"/>
        <v>5.4763389139813748E-3</v>
      </c>
      <c r="AF295" s="9">
        <v>4030</v>
      </c>
      <c r="AG295" s="9">
        <v>19503160</v>
      </c>
      <c r="AH295" s="40">
        <f t="shared" si="62"/>
        <v>2.5605265916722529E-3</v>
      </c>
      <c r="AI295" s="14">
        <f>IFERROR(VLOOKUP(A295,CDC_Visits_Integrated!$A$2:$D$501,2,FALSE),"NULL")</f>
        <v>115875</v>
      </c>
      <c r="AJ295" s="14">
        <f>IFERROR(VLOOKUP(A295,CDC_Visits_Integrated!$A$2:$D$501,3,FALSE),"NULL")</f>
        <v>11393</v>
      </c>
      <c r="AK295" s="14">
        <f>IFERROR(VLOOKUP(A295,CDC_Visits_Integrated!$A$2:$D$501,4,FALSE),"NULL")</f>
        <v>5836794</v>
      </c>
      <c r="AL295" s="1">
        <f t="shared" si="63"/>
        <v>512.31405248837007</v>
      </c>
      <c r="AM295" s="8">
        <f t="shared" si="64"/>
        <v>1.9852508072068332E-2</v>
      </c>
    </row>
    <row r="296" spans="1:39" x14ac:dyDescent="0.25">
      <c r="A296" t="s">
        <v>298</v>
      </c>
      <c r="B296" s="12">
        <v>1171359.1710000001</v>
      </c>
      <c r="C296" s="12">
        <v>0</v>
      </c>
      <c r="D296" s="13">
        <f t="shared" si="52"/>
        <v>0</v>
      </c>
      <c r="E296" s="1">
        <v>1157892.1669999999</v>
      </c>
      <c r="F296" s="1">
        <v>0</v>
      </c>
      <c r="G296" s="8">
        <f t="shared" si="53"/>
        <v>0</v>
      </c>
      <c r="H296" s="12">
        <v>1353600.6180000002</v>
      </c>
      <c r="I296" s="12">
        <v>0</v>
      </c>
      <c r="J296" s="13">
        <f t="shared" si="54"/>
        <v>0</v>
      </c>
      <c r="K296" s="1">
        <v>1394922.8110000002</v>
      </c>
      <c r="L296" s="1">
        <v>0</v>
      </c>
      <c r="M296" s="8">
        <f t="shared" si="55"/>
        <v>0</v>
      </c>
      <c r="N296" s="12">
        <v>1259698.9725000001</v>
      </c>
      <c r="O296" s="12">
        <v>0</v>
      </c>
      <c r="P296" s="13">
        <f t="shared" si="56"/>
        <v>0</v>
      </c>
      <c r="Q296" s="1">
        <v>1400110.3079999997</v>
      </c>
      <c r="R296" s="1">
        <v>126</v>
      </c>
      <c r="S296" s="8">
        <f t="shared" si="57"/>
        <v>8.9992909330112594E-5</v>
      </c>
      <c r="T296" s="12">
        <v>1222298.0619999999</v>
      </c>
      <c r="U296" s="12">
        <v>329</v>
      </c>
      <c r="V296" s="13">
        <f t="shared" si="58"/>
        <v>2.6916511629059594E-4</v>
      </c>
      <c r="W296" s="1">
        <v>762350.45650000009</v>
      </c>
      <c r="X296" s="1">
        <v>620</v>
      </c>
      <c r="Y296" s="8">
        <f t="shared" si="59"/>
        <v>8.1327425557854304E-4</v>
      </c>
      <c r="Z296" s="12">
        <v>427176.60349999997</v>
      </c>
      <c r="AA296" s="12">
        <v>1214</v>
      </c>
      <c r="AB296" s="13">
        <f t="shared" si="60"/>
        <v>2.8419159430860545E-3</v>
      </c>
      <c r="AC296" s="1">
        <v>414236.19699999981</v>
      </c>
      <c r="AD296">
        <v>2464</v>
      </c>
      <c r="AE296" s="8">
        <f t="shared" si="61"/>
        <v>5.9482971740395761E-3</v>
      </c>
      <c r="AF296" s="9">
        <v>4298</v>
      </c>
      <c r="AG296" s="9">
        <v>19540557</v>
      </c>
      <c r="AH296" s="40">
        <f t="shared" si="62"/>
        <v>2.6799466699591562E-3</v>
      </c>
      <c r="AI296" s="14">
        <f>IFERROR(VLOOKUP(A296,CDC_Visits_Integrated!$A$2:$D$501,2,FALSE),"NULL")</f>
        <v>96814</v>
      </c>
      <c r="AJ296" s="14">
        <f>IFERROR(VLOOKUP(A296,CDC_Visits_Integrated!$A$2:$D$501,3,FALSE),"NULL")</f>
        <v>8132</v>
      </c>
      <c r="AK296" s="14">
        <f>IFERROR(VLOOKUP(A296,CDC_Visits_Integrated!$A$2:$D$501,4,FALSE),"NULL")</f>
        <v>5590353</v>
      </c>
      <c r="AL296" s="1">
        <f t="shared" si="63"/>
        <v>687.45118052139696</v>
      </c>
      <c r="AM296" s="8">
        <f t="shared" si="64"/>
        <v>1.7318047715412604E-2</v>
      </c>
    </row>
    <row r="297" spans="1:39" x14ac:dyDescent="0.25">
      <c r="A297" t="s">
        <v>299</v>
      </c>
      <c r="B297" s="12">
        <v>1169454.7979999997</v>
      </c>
      <c r="C297" s="12">
        <v>0</v>
      </c>
      <c r="D297" s="13">
        <f t="shared" si="52"/>
        <v>0</v>
      </c>
      <c r="E297" s="1">
        <v>1157445.6705</v>
      </c>
      <c r="F297" s="1">
        <v>0</v>
      </c>
      <c r="G297" s="8">
        <f t="shared" si="53"/>
        <v>0</v>
      </c>
      <c r="H297" s="12">
        <v>1345916.5729999999</v>
      </c>
      <c r="I297" s="12">
        <v>0</v>
      </c>
      <c r="J297" s="13">
        <f t="shared" si="54"/>
        <v>0</v>
      </c>
      <c r="K297" s="1">
        <v>1413997.4304999998</v>
      </c>
      <c r="L297" s="1">
        <v>0</v>
      </c>
      <c r="M297" s="8">
        <f t="shared" si="55"/>
        <v>0</v>
      </c>
      <c r="N297" s="12">
        <v>1250070.6339999998</v>
      </c>
      <c r="O297" s="12">
        <v>13</v>
      </c>
      <c r="P297" s="13">
        <f t="shared" si="56"/>
        <v>1.0399412358325987E-5</v>
      </c>
      <c r="Q297" s="1">
        <v>1385922.7415</v>
      </c>
      <c r="R297" s="1">
        <v>80</v>
      </c>
      <c r="S297" s="8">
        <f t="shared" si="57"/>
        <v>5.7723275334536389E-5</v>
      </c>
      <c r="T297" s="12">
        <v>1244980.9015000002</v>
      </c>
      <c r="U297" s="12">
        <v>376</v>
      </c>
      <c r="V297" s="13">
        <f t="shared" si="58"/>
        <v>3.0201266505131198E-4</v>
      </c>
      <c r="W297" s="1">
        <v>797020.80300000031</v>
      </c>
      <c r="X297" s="1">
        <v>695</v>
      </c>
      <c r="Y297" s="8">
        <f t="shared" si="59"/>
        <v>8.719973147300645E-4</v>
      </c>
      <c r="Z297" s="12">
        <v>432928.92999999993</v>
      </c>
      <c r="AA297" s="12">
        <v>1127</v>
      </c>
      <c r="AB297" s="13">
        <f t="shared" si="60"/>
        <v>2.6031986358592395E-3</v>
      </c>
      <c r="AC297" s="1">
        <v>424766.72799999994</v>
      </c>
      <c r="AD297">
        <v>2081</v>
      </c>
      <c r="AE297" s="8">
        <f t="shared" si="61"/>
        <v>4.899159615910407E-3</v>
      </c>
      <c r="AF297" s="9">
        <v>3903</v>
      </c>
      <c r="AG297" s="9">
        <v>19651526</v>
      </c>
      <c r="AH297" s="40">
        <f t="shared" si="62"/>
        <v>2.3587122579546271E-3</v>
      </c>
      <c r="AI297" s="14">
        <f>IFERROR(VLOOKUP(A297,CDC_Visits_Integrated!$A$2:$D$501,2,FALSE),"NULL")</f>
        <v>111593</v>
      </c>
      <c r="AJ297" s="14">
        <f>IFERROR(VLOOKUP(A297,CDC_Visits_Integrated!$A$2:$D$501,3,FALSE),"NULL")</f>
        <v>6964</v>
      </c>
      <c r="AK297" s="14">
        <f>IFERROR(VLOOKUP(A297,CDC_Visits_Integrated!$A$2:$D$501,4,FALSE),"NULL")</f>
        <v>5630111</v>
      </c>
      <c r="AL297" s="1">
        <f t="shared" si="63"/>
        <v>808.45936243538199</v>
      </c>
      <c r="AM297" s="8">
        <f t="shared" si="64"/>
        <v>1.9820745985292296E-2</v>
      </c>
    </row>
    <row r="298" spans="1:39" x14ac:dyDescent="0.25">
      <c r="A298" t="s">
        <v>300</v>
      </c>
      <c r="B298" s="12">
        <v>1173210</v>
      </c>
      <c r="C298" s="12">
        <v>0</v>
      </c>
      <c r="D298" s="13">
        <f t="shared" si="52"/>
        <v>0</v>
      </c>
      <c r="E298" s="1">
        <v>1145922.5</v>
      </c>
      <c r="F298" s="1">
        <v>0</v>
      </c>
      <c r="G298" s="8">
        <f t="shared" si="53"/>
        <v>0</v>
      </c>
      <c r="H298" s="12">
        <v>1326760</v>
      </c>
      <c r="I298" s="12">
        <v>0</v>
      </c>
      <c r="J298" s="13">
        <f t="shared" si="54"/>
        <v>0</v>
      </c>
      <c r="K298" s="1">
        <v>1435547</v>
      </c>
      <c r="L298" s="1">
        <v>0</v>
      </c>
      <c r="M298" s="8">
        <f t="shared" si="55"/>
        <v>0</v>
      </c>
      <c r="N298" s="12">
        <v>1237120</v>
      </c>
      <c r="O298" s="12">
        <v>0</v>
      </c>
      <c r="P298" s="13">
        <f t="shared" si="56"/>
        <v>0</v>
      </c>
      <c r="Q298" s="1">
        <v>1362521</v>
      </c>
      <c r="R298" s="1">
        <v>104</v>
      </c>
      <c r="S298" s="8">
        <f t="shared" si="57"/>
        <v>7.6329098780862823E-5</v>
      </c>
      <c r="T298" s="12">
        <v>1258177</v>
      </c>
      <c r="U298" s="12">
        <v>333</v>
      </c>
      <c r="V298" s="13">
        <f t="shared" si="58"/>
        <v>2.6466864360101956E-4</v>
      </c>
      <c r="W298" s="1">
        <v>828941</v>
      </c>
      <c r="X298" s="1">
        <v>655</v>
      </c>
      <c r="Y298" s="8">
        <f t="shared" si="59"/>
        <v>7.9016480063116672E-4</v>
      </c>
      <c r="Z298" s="12">
        <v>443099.5</v>
      </c>
      <c r="AA298" s="12">
        <v>1134</v>
      </c>
      <c r="AB298" s="13">
        <f t="shared" si="60"/>
        <v>2.5592445940471609E-3</v>
      </c>
      <c r="AC298" s="1">
        <v>433729</v>
      </c>
      <c r="AD298">
        <v>2166</v>
      </c>
      <c r="AE298" s="8">
        <f t="shared" si="61"/>
        <v>4.9939017220430272E-3</v>
      </c>
      <c r="AF298" s="9">
        <v>3955</v>
      </c>
      <c r="AG298" s="9">
        <v>19683115</v>
      </c>
      <c r="AH298" s="40">
        <f t="shared" si="62"/>
        <v>2.3186016633548671E-3</v>
      </c>
      <c r="AI298" s="14">
        <f>IFERROR(VLOOKUP(A298,CDC_Visits_Integrated!$A$2:$D$501,2,FALSE),"NULL")</f>
        <v>121146</v>
      </c>
      <c r="AJ298" s="14">
        <f>IFERROR(VLOOKUP(A298,CDC_Visits_Integrated!$A$2:$D$501,3,FALSE),"NULL")</f>
        <v>6697</v>
      </c>
      <c r="AK298" s="14">
        <f>IFERROR(VLOOKUP(A298,CDC_Visits_Integrated!$A$2:$D$501,4,FALSE),"NULL")</f>
        <v>5730041</v>
      </c>
      <c r="AL298" s="1">
        <f t="shared" si="63"/>
        <v>855.61311034791697</v>
      </c>
      <c r="AM298" s="8">
        <f t="shared" si="64"/>
        <v>2.1142257097287787E-2</v>
      </c>
    </row>
    <row r="299" spans="1:39" x14ac:dyDescent="0.25">
      <c r="A299" t="s">
        <v>301</v>
      </c>
      <c r="B299" s="12">
        <v>629907.10199999996</v>
      </c>
      <c r="C299" s="12">
        <v>0</v>
      </c>
      <c r="D299" s="13">
        <f t="shared" si="52"/>
        <v>0</v>
      </c>
      <c r="E299" s="1">
        <v>597004.25350000011</v>
      </c>
      <c r="F299" s="1">
        <v>0</v>
      </c>
      <c r="G299" s="8">
        <f t="shared" si="53"/>
        <v>0</v>
      </c>
      <c r="H299" s="12">
        <v>629926.79749999987</v>
      </c>
      <c r="I299" s="12">
        <v>0</v>
      </c>
      <c r="J299" s="13">
        <f t="shared" si="54"/>
        <v>0</v>
      </c>
      <c r="K299" s="1">
        <v>600209.51050000009</v>
      </c>
      <c r="L299" s="1">
        <v>0</v>
      </c>
      <c r="M299" s="8">
        <f t="shared" si="55"/>
        <v>0</v>
      </c>
      <c r="N299" s="12">
        <v>656537.63449999993</v>
      </c>
      <c r="O299" s="12">
        <v>0</v>
      </c>
      <c r="P299" s="13">
        <f t="shared" si="56"/>
        <v>0</v>
      </c>
      <c r="Q299" s="1">
        <v>637697.72349999985</v>
      </c>
      <c r="R299" s="1">
        <v>52</v>
      </c>
      <c r="S299" s="8">
        <f t="shared" si="57"/>
        <v>8.1543336417446081E-5</v>
      </c>
      <c r="T299" s="12">
        <v>498734.16949999996</v>
      </c>
      <c r="U299" s="12">
        <v>83</v>
      </c>
      <c r="V299" s="13">
        <f t="shared" si="58"/>
        <v>1.6642132237141617E-4</v>
      </c>
      <c r="W299" s="1">
        <v>300376.80149999994</v>
      </c>
      <c r="X299" s="1">
        <v>260</v>
      </c>
      <c r="Y299" s="8">
        <f t="shared" si="59"/>
        <v>8.6557949449368526E-4</v>
      </c>
      <c r="Z299" s="12">
        <v>189219.98600000003</v>
      </c>
      <c r="AA299" s="12">
        <v>475</v>
      </c>
      <c r="AB299" s="13">
        <f t="shared" si="60"/>
        <v>2.510305650271002E-3</v>
      </c>
      <c r="AC299" s="1">
        <v>132036.57000000007</v>
      </c>
      <c r="AD299">
        <v>697</v>
      </c>
      <c r="AE299" s="8">
        <f t="shared" si="61"/>
        <v>5.2788405515229583E-3</v>
      </c>
      <c r="AF299" s="9">
        <v>1432</v>
      </c>
      <c r="AG299" s="9">
        <v>8979738</v>
      </c>
      <c r="AH299" s="40">
        <f t="shared" si="62"/>
        <v>2.3036086830330689E-3</v>
      </c>
      <c r="AI299" s="14" t="str">
        <f>IFERROR(VLOOKUP(A299,CDC_Visits_Integrated!$A$2:$D$501,2,FALSE),"NULL")</f>
        <v>NULL</v>
      </c>
      <c r="AJ299" s="14" t="str">
        <f>IFERROR(VLOOKUP(A299,CDC_Visits_Integrated!$A$2:$D$501,3,FALSE),"NULL")</f>
        <v>NULL</v>
      </c>
      <c r="AK299" s="14" t="str">
        <f>IFERROR(VLOOKUP(A299,CDC_Visits_Integrated!$A$2:$D$501,4,FALSE),"NULL")</f>
        <v>NULL</v>
      </c>
      <c r="AL299" s="1" t="str">
        <f t="shared" si="63"/>
        <v>NULL</v>
      </c>
      <c r="AM299" s="8" t="str">
        <f t="shared" si="64"/>
        <v>NULL</v>
      </c>
    </row>
    <row r="300" spans="1:39" x14ac:dyDescent="0.25">
      <c r="A300" t="s">
        <v>302</v>
      </c>
      <c r="B300" s="12">
        <v>619388.9049999998</v>
      </c>
      <c r="C300" s="12">
        <v>0</v>
      </c>
      <c r="D300" s="13">
        <f t="shared" si="52"/>
        <v>0</v>
      </c>
      <c r="E300" s="1">
        <v>615507.9145000003</v>
      </c>
      <c r="F300" s="1">
        <v>0</v>
      </c>
      <c r="G300" s="8">
        <f t="shared" si="53"/>
        <v>0</v>
      </c>
      <c r="H300" s="12">
        <v>643542.35150000011</v>
      </c>
      <c r="I300" s="12">
        <v>0</v>
      </c>
      <c r="J300" s="13">
        <f t="shared" si="54"/>
        <v>0</v>
      </c>
      <c r="K300" s="1">
        <v>607912.7415</v>
      </c>
      <c r="L300" s="1">
        <v>0</v>
      </c>
      <c r="M300" s="8">
        <f t="shared" si="55"/>
        <v>0</v>
      </c>
      <c r="N300" s="12">
        <v>666426.25399999996</v>
      </c>
      <c r="O300" s="12">
        <v>0</v>
      </c>
      <c r="P300" s="13">
        <f t="shared" si="56"/>
        <v>0</v>
      </c>
      <c r="Q300" s="1">
        <v>661696.43599999987</v>
      </c>
      <c r="R300" s="1">
        <v>21</v>
      </c>
      <c r="S300" s="8">
        <f t="shared" si="57"/>
        <v>3.173660738895079E-5</v>
      </c>
      <c r="T300" s="12">
        <v>531135.39900000009</v>
      </c>
      <c r="U300" s="12">
        <v>115</v>
      </c>
      <c r="V300" s="13">
        <f t="shared" si="58"/>
        <v>2.165172952443337E-4</v>
      </c>
      <c r="W300" s="1">
        <v>323466.02650000004</v>
      </c>
      <c r="X300" s="1">
        <v>213</v>
      </c>
      <c r="Y300" s="8">
        <f t="shared" si="59"/>
        <v>6.5849264698591146E-4</v>
      </c>
      <c r="Z300" s="12">
        <v>189755.4425</v>
      </c>
      <c r="AA300" s="12">
        <v>440</v>
      </c>
      <c r="AB300" s="13">
        <f t="shared" si="60"/>
        <v>2.3187740715263014E-3</v>
      </c>
      <c r="AC300" s="1">
        <v>134309.69200000007</v>
      </c>
      <c r="AD300">
        <v>783</v>
      </c>
      <c r="AE300" s="8">
        <f t="shared" si="61"/>
        <v>5.8298101078215533E-3</v>
      </c>
      <c r="AF300" s="9">
        <v>1436</v>
      </c>
      <c r="AG300" s="9">
        <v>9229081</v>
      </c>
      <c r="AH300" s="40">
        <f t="shared" si="62"/>
        <v>2.2176538929529598E-3</v>
      </c>
      <c r="AI300" s="14">
        <f>IFERROR(VLOOKUP(A300,CDC_Visits_Integrated!$A$2:$D$501,2,FALSE),"NULL")</f>
        <v>1721</v>
      </c>
      <c r="AJ300" s="14">
        <f>IFERROR(VLOOKUP(A300,CDC_Visits_Integrated!$A$2:$D$501,3,FALSE),"NULL")</f>
        <v>957</v>
      </c>
      <c r="AK300" s="14">
        <f>IFERROR(VLOOKUP(A300,CDC_Visits_Integrated!$A$2:$D$501,4,FALSE),"NULL")</f>
        <v>282461</v>
      </c>
      <c r="AL300" s="1">
        <f t="shared" si="63"/>
        <v>295.15256008359455</v>
      </c>
      <c r="AM300" s="8">
        <f t="shared" si="64"/>
        <v>6.0928765387079989E-3</v>
      </c>
    </row>
    <row r="301" spans="1:39" x14ac:dyDescent="0.25">
      <c r="A301" t="s">
        <v>303</v>
      </c>
      <c r="B301" s="12">
        <v>619095.12699999986</v>
      </c>
      <c r="C301" s="12">
        <v>0</v>
      </c>
      <c r="D301" s="13">
        <f t="shared" si="52"/>
        <v>0</v>
      </c>
      <c r="E301" s="1">
        <v>618311.44650000008</v>
      </c>
      <c r="F301" s="1">
        <v>0</v>
      </c>
      <c r="G301" s="8">
        <f t="shared" si="53"/>
        <v>0</v>
      </c>
      <c r="H301" s="12">
        <v>646751.16850000003</v>
      </c>
      <c r="I301" s="12">
        <v>0</v>
      </c>
      <c r="J301" s="13">
        <f t="shared" si="54"/>
        <v>0</v>
      </c>
      <c r="K301" s="1">
        <v>608650.04249999998</v>
      </c>
      <c r="L301" s="1">
        <v>0</v>
      </c>
      <c r="M301" s="8">
        <f t="shared" si="55"/>
        <v>0</v>
      </c>
      <c r="N301" s="12">
        <v>658549.3265000002</v>
      </c>
      <c r="O301" s="12">
        <v>0</v>
      </c>
      <c r="P301" s="13">
        <f t="shared" si="56"/>
        <v>0</v>
      </c>
      <c r="Q301" s="1">
        <v>663585.6235000001</v>
      </c>
      <c r="R301" s="1">
        <v>10</v>
      </c>
      <c r="S301" s="8">
        <f t="shared" si="57"/>
        <v>1.5069645341706229E-5</v>
      </c>
      <c r="T301" s="12">
        <v>543243.299</v>
      </c>
      <c r="U301" s="12">
        <v>78</v>
      </c>
      <c r="V301" s="13">
        <f t="shared" si="58"/>
        <v>1.4358207481543183E-4</v>
      </c>
      <c r="W301" s="1">
        <v>329505.44099999999</v>
      </c>
      <c r="X301" s="1">
        <v>223</v>
      </c>
      <c r="Y301" s="8">
        <f t="shared" si="59"/>
        <v>6.7677182908794516E-4</v>
      </c>
      <c r="Z301" s="12">
        <v>190262.1495</v>
      </c>
      <c r="AA301" s="12">
        <v>412</v>
      </c>
      <c r="AB301" s="13">
        <f t="shared" si="60"/>
        <v>2.1654333301853084E-3</v>
      </c>
      <c r="AC301" s="1">
        <v>137430.04000000004</v>
      </c>
      <c r="AD301">
        <v>709</v>
      </c>
      <c r="AE301" s="8">
        <f t="shared" si="61"/>
        <v>5.1589885297275602E-3</v>
      </c>
      <c r="AF301" s="9">
        <v>1344</v>
      </c>
      <c r="AG301" s="9">
        <v>9277245</v>
      </c>
      <c r="AH301" s="40">
        <f t="shared" si="62"/>
        <v>2.0450469350862944E-3</v>
      </c>
      <c r="AI301" s="14">
        <f>IFERROR(VLOOKUP(A301,CDC_Visits_Integrated!$A$2:$D$501,2,FALSE),"NULL")</f>
        <v>12489</v>
      </c>
      <c r="AJ301" s="14">
        <f>IFERROR(VLOOKUP(A301,CDC_Visits_Integrated!$A$2:$D$501,3,FALSE),"NULL")</f>
        <v>2521</v>
      </c>
      <c r="AK301" s="14">
        <f>IFERROR(VLOOKUP(A301,CDC_Visits_Integrated!$A$2:$D$501,4,FALSE),"NULL")</f>
        <v>739530</v>
      </c>
      <c r="AL301" s="1">
        <f t="shared" si="63"/>
        <v>293.34787782625943</v>
      </c>
      <c r="AM301" s="8">
        <f t="shared" si="64"/>
        <v>1.6887753032331344E-2</v>
      </c>
    </row>
    <row r="302" spans="1:39" x14ac:dyDescent="0.25">
      <c r="A302" t="s">
        <v>304</v>
      </c>
      <c r="B302" s="12">
        <v>616253.6329999998</v>
      </c>
      <c r="C302" s="12">
        <v>0</v>
      </c>
      <c r="D302" s="13">
        <f t="shared" si="52"/>
        <v>0</v>
      </c>
      <c r="E302" s="1">
        <v>621033.09100000001</v>
      </c>
      <c r="F302" s="1">
        <v>0</v>
      </c>
      <c r="G302" s="8">
        <f t="shared" si="53"/>
        <v>0</v>
      </c>
      <c r="H302" s="12">
        <v>652004.00450000004</v>
      </c>
      <c r="I302" s="12">
        <v>0</v>
      </c>
      <c r="J302" s="13">
        <f t="shared" si="54"/>
        <v>0</v>
      </c>
      <c r="K302" s="1">
        <v>612606.92700000014</v>
      </c>
      <c r="L302" s="1">
        <v>0</v>
      </c>
      <c r="M302" s="8">
        <f t="shared" si="55"/>
        <v>0</v>
      </c>
      <c r="N302" s="12">
        <v>651313.973</v>
      </c>
      <c r="O302" s="12">
        <v>0</v>
      </c>
      <c r="P302" s="13">
        <f t="shared" si="56"/>
        <v>0</v>
      </c>
      <c r="Q302" s="1">
        <v>663346.4375</v>
      </c>
      <c r="R302" s="1">
        <v>16</v>
      </c>
      <c r="S302" s="8">
        <f t="shared" si="57"/>
        <v>2.4120126521369915E-5</v>
      </c>
      <c r="T302" s="12">
        <v>554725.88649999991</v>
      </c>
      <c r="U302" s="12">
        <v>174</v>
      </c>
      <c r="V302" s="13">
        <f t="shared" si="58"/>
        <v>3.1366843378779303E-4</v>
      </c>
      <c r="W302" s="1">
        <v>342063.33149999997</v>
      </c>
      <c r="X302" s="1">
        <v>293</v>
      </c>
      <c r="Y302" s="8">
        <f t="shared" si="59"/>
        <v>8.5656652735956889E-4</v>
      </c>
      <c r="Z302" s="12">
        <v>190798.14649999997</v>
      </c>
      <c r="AA302" s="12">
        <v>510</v>
      </c>
      <c r="AB302" s="13">
        <f t="shared" si="60"/>
        <v>2.6729819411531867E-3</v>
      </c>
      <c r="AC302" s="1">
        <v>140049.56700000001</v>
      </c>
      <c r="AD302">
        <v>794</v>
      </c>
      <c r="AE302" s="8">
        <f t="shared" si="61"/>
        <v>5.6694213128127696E-3</v>
      </c>
      <c r="AF302" s="9">
        <v>1597</v>
      </c>
      <c r="AG302" s="9">
        <v>9333264</v>
      </c>
      <c r="AH302" s="40">
        <f t="shared" si="62"/>
        <v>2.373270600722567E-3</v>
      </c>
      <c r="AI302" s="14">
        <f>IFERROR(VLOOKUP(A302,CDC_Visits_Integrated!$A$2:$D$501,2,FALSE),"NULL")</f>
        <v>11174</v>
      </c>
      <c r="AJ302" s="14">
        <f>IFERROR(VLOOKUP(A302,CDC_Visits_Integrated!$A$2:$D$501,3,FALSE),"NULL")</f>
        <v>2563</v>
      </c>
      <c r="AK302" s="14">
        <f>IFERROR(VLOOKUP(A302,CDC_Visits_Integrated!$A$2:$D$501,4,FALSE),"NULL")</f>
        <v>745825</v>
      </c>
      <c r="AL302" s="1">
        <f t="shared" si="63"/>
        <v>290.99687865782289</v>
      </c>
      <c r="AM302" s="8">
        <f t="shared" si="64"/>
        <v>1.4982066838735628E-2</v>
      </c>
    </row>
    <row r="303" spans="1:39" x14ac:dyDescent="0.25">
      <c r="A303" t="s">
        <v>305</v>
      </c>
      <c r="B303" s="12">
        <v>616638.81700000004</v>
      </c>
      <c r="C303" s="12">
        <v>0</v>
      </c>
      <c r="D303" s="13">
        <f t="shared" si="52"/>
        <v>0</v>
      </c>
      <c r="E303" s="1">
        <v>631666.76450000005</v>
      </c>
      <c r="F303" s="1">
        <v>0</v>
      </c>
      <c r="G303" s="8">
        <f t="shared" si="53"/>
        <v>0</v>
      </c>
      <c r="H303" s="12">
        <v>661936.07250000001</v>
      </c>
      <c r="I303" s="12">
        <v>0</v>
      </c>
      <c r="J303" s="13">
        <f t="shared" si="54"/>
        <v>0</v>
      </c>
      <c r="K303" s="1">
        <v>619581.36749999993</v>
      </c>
      <c r="L303" s="1">
        <v>0</v>
      </c>
      <c r="M303" s="8">
        <f t="shared" si="55"/>
        <v>0</v>
      </c>
      <c r="N303" s="12">
        <v>650762.59250000003</v>
      </c>
      <c r="O303" s="12">
        <v>0</v>
      </c>
      <c r="P303" s="13">
        <f t="shared" si="56"/>
        <v>0</v>
      </c>
      <c r="Q303" s="1">
        <v>671113.91799999983</v>
      </c>
      <c r="R303" s="1">
        <v>51</v>
      </c>
      <c r="S303" s="8">
        <f t="shared" si="57"/>
        <v>7.5993059646246251E-5</v>
      </c>
      <c r="T303" s="12">
        <v>572216.36750000005</v>
      </c>
      <c r="U303" s="12">
        <v>156</v>
      </c>
      <c r="V303" s="13">
        <f t="shared" si="58"/>
        <v>2.7262414859183487E-4</v>
      </c>
      <c r="W303" s="1">
        <v>360479.27650000004</v>
      </c>
      <c r="X303" s="1">
        <v>288</v>
      </c>
      <c r="Y303" s="8">
        <f t="shared" si="59"/>
        <v>7.9893635716393253E-4</v>
      </c>
      <c r="Z303" s="12">
        <v>194217.64499999999</v>
      </c>
      <c r="AA303" s="12">
        <v>501</v>
      </c>
      <c r="AB303" s="13">
        <f t="shared" si="60"/>
        <v>2.5795802435973313E-3</v>
      </c>
      <c r="AC303" s="1">
        <v>146756.739</v>
      </c>
      <c r="AD303">
        <v>797</v>
      </c>
      <c r="AE303" s="8">
        <f t="shared" si="61"/>
        <v>5.4307557215481604E-3</v>
      </c>
      <c r="AF303" s="9">
        <v>1586</v>
      </c>
      <c r="AG303" s="9">
        <v>9484977</v>
      </c>
      <c r="AH303" s="40">
        <f t="shared" si="62"/>
        <v>2.2610189230026835E-3</v>
      </c>
      <c r="AI303" s="14">
        <f>IFERROR(VLOOKUP(A303,CDC_Visits_Integrated!$A$2:$D$501,2,FALSE),"NULL")</f>
        <v>8427</v>
      </c>
      <c r="AJ303" s="14">
        <f>IFERROR(VLOOKUP(A303,CDC_Visits_Integrated!$A$2:$D$501,3,FALSE),"NULL")</f>
        <v>2111</v>
      </c>
      <c r="AK303" s="14">
        <f>IFERROR(VLOOKUP(A303,CDC_Visits_Integrated!$A$2:$D$501,4,FALSE),"NULL")</f>
        <v>611489</v>
      </c>
      <c r="AL303" s="1">
        <f t="shared" si="63"/>
        <v>289.66792989104692</v>
      </c>
      <c r="AM303" s="8">
        <f t="shared" si="64"/>
        <v>1.3781114623484641E-2</v>
      </c>
    </row>
    <row r="304" spans="1:39" x14ac:dyDescent="0.25">
      <c r="A304" t="s">
        <v>306</v>
      </c>
      <c r="B304" s="12">
        <v>611557.70200000016</v>
      </c>
      <c r="C304" s="12">
        <v>0</v>
      </c>
      <c r="D304" s="13">
        <f t="shared" si="52"/>
        <v>0</v>
      </c>
      <c r="E304" s="1">
        <v>636030.7415</v>
      </c>
      <c r="F304" s="1">
        <v>0</v>
      </c>
      <c r="G304" s="8">
        <f t="shared" si="53"/>
        <v>0</v>
      </c>
      <c r="H304" s="12">
        <v>667016.84700000007</v>
      </c>
      <c r="I304" s="12">
        <v>0</v>
      </c>
      <c r="J304" s="13">
        <f t="shared" si="54"/>
        <v>0</v>
      </c>
      <c r="K304" s="1">
        <v>625906.85649999999</v>
      </c>
      <c r="L304" s="1">
        <v>0</v>
      </c>
      <c r="M304" s="8">
        <f t="shared" si="55"/>
        <v>0</v>
      </c>
      <c r="N304" s="12">
        <v>648112.16599999985</v>
      </c>
      <c r="O304" s="12">
        <v>11</v>
      </c>
      <c r="P304" s="13">
        <f t="shared" si="56"/>
        <v>1.6972370797927596E-5</v>
      </c>
      <c r="Q304" s="1">
        <v>672679.16350000002</v>
      </c>
      <c r="R304" s="1">
        <v>55</v>
      </c>
      <c r="S304" s="8">
        <f t="shared" si="57"/>
        <v>8.1762603904409479E-5</v>
      </c>
      <c r="T304" s="12">
        <v>588574.18050000002</v>
      </c>
      <c r="U304" s="12">
        <v>150</v>
      </c>
      <c r="V304" s="13">
        <f t="shared" si="58"/>
        <v>2.5485317733879088E-4</v>
      </c>
      <c r="W304" s="1">
        <v>383171.89999999997</v>
      </c>
      <c r="X304" s="1">
        <v>304</v>
      </c>
      <c r="Y304" s="8">
        <f t="shared" si="59"/>
        <v>7.9337759371185632E-4</v>
      </c>
      <c r="Z304" s="12">
        <v>200865.02549999996</v>
      </c>
      <c r="AA304" s="12">
        <v>479</v>
      </c>
      <c r="AB304" s="13">
        <f t="shared" si="60"/>
        <v>2.3846859293082862E-3</v>
      </c>
      <c r="AC304" s="1">
        <v>155891.88399999999</v>
      </c>
      <c r="AD304">
        <v>745</v>
      </c>
      <c r="AE304" s="8">
        <f t="shared" si="61"/>
        <v>4.7789530852035888E-3</v>
      </c>
      <c r="AF304" s="9">
        <v>1528</v>
      </c>
      <c r="AG304" s="9">
        <v>9609925</v>
      </c>
      <c r="AH304" s="40">
        <f t="shared" si="62"/>
        <v>2.065063530953109E-3</v>
      </c>
      <c r="AI304" s="14">
        <f>IFERROR(VLOOKUP(A304,CDC_Visits_Integrated!$A$2:$D$501,2,FALSE),"NULL")</f>
        <v>9804</v>
      </c>
      <c r="AJ304" s="14">
        <f>IFERROR(VLOOKUP(A304,CDC_Visits_Integrated!$A$2:$D$501,3,FALSE),"NULL")</f>
        <v>2034</v>
      </c>
      <c r="AK304" s="14">
        <f>IFERROR(VLOOKUP(A304,CDC_Visits_Integrated!$A$2:$D$501,4,FALSE),"NULL")</f>
        <v>574499</v>
      </c>
      <c r="AL304" s="1">
        <f t="shared" si="63"/>
        <v>282.44788593903638</v>
      </c>
      <c r="AM304" s="8">
        <f t="shared" si="64"/>
        <v>1.7065303856055449E-2</v>
      </c>
    </row>
    <row r="305" spans="1:39" x14ac:dyDescent="0.25">
      <c r="A305" t="s">
        <v>307</v>
      </c>
      <c r="B305" s="12">
        <v>571738.84400000004</v>
      </c>
      <c r="C305" s="12">
        <v>0</v>
      </c>
      <c r="D305" s="13">
        <f t="shared" si="52"/>
        <v>0</v>
      </c>
      <c r="E305" s="1">
        <v>601877.1320000001</v>
      </c>
      <c r="F305" s="1">
        <v>0</v>
      </c>
      <c r="G305" s="8">
        <f t="shared" si="53"/>
        <v>0</v>
      </c>
      <c r="H305" s="12">
        <v>636811.20700000005</v>
      </c>
      <c r="I305" s="12">
        <v>0</v>
      </c>
      <c r="J305" s="13">
        <f t="shared" si="54"/>
        <v>0</v>
      </c>
      <c r="K305" s="1">
        <v>596103.51899999997</v>
      </c>
      <c r="L305" s="1">
        <v>0</v>
      </c>
      <c r="M305" s="8">
        <f t="shared" si="55"/>
        <v>0</v>
      </c>
      <c r="N305" s="12">
        <v>608005.81900000013</v>
      </c>
      <c r="O305" s="12">
        <v>0</v>
      </c>
      <c r="P305" s="13">
        <f t="shared" si="56"/>
        <v>0</v>
      </c>
      <c r="Q305" s="1">
        <v>632773.64149999991</v>
      </c>
      <c r="R305" s="1">
        <v>32</v>
      </c>
      <c r="S305" s="8">
        <f t="shared" si="57"/>
        <v>5.05710065990478E-5</v>
      </c>
      <c r="T305" s="12">
        <v>560627.86849999998</v>
      </c>
      <c r="U305" s="12">
        <v>176</v>
      </c>
      <c r="V305" s="13">
        <f t="shared" si="58"/>
        <v>3.1393373374552464E-4</v>
      </c>
      <c r="W305" s="1">
        <v>371108.41249999998</v>
      </c>
      <c r="X305" s="1">
        <v>365</v>
      </c>
      <c r="Y305" s="8">
        <f t="shared" si="59"/>
        <v>9.8354008614665945E-4</v>
      </c>
      <c r="Z305" s="12">
        <v>189100.60450000007</v>
      </c>
      <c r="AA305" s="12">
        <v>510</v>
      </c>
      <c r="AB305" s="13">
        <f t="shared" si="60"/>
        <v>2.696977100356122E-3</v>
      </c>
      <c r="AC305" s="1">
        <v>144175.75600000002</v>
      </c>
      <c r="AD305">
        <v>903</v>
      </c>
      <c r="AE305" s="8">
        <f t="shared" si="61"/>
        <v>6.2631889372579382E-3</v>
      </c>
      <c r="AF305" s="9">
        <v>1778</v>
      </c>
      <c r="AG305" s="9">
        <v>9108554</v>
      </c>
      <c r="AH305" s="40">
        <f t="shared" si="62"/>
        <v>2.5241885800958391E-3</v>
      </c>
      <c r="AI305" s="14">
        <f>IFERROR(VLOOKUP(A305,CDC_Visits_Integrated!$A$2:$D$501,2,FALSE),"NULL")</f>
        <v>9335</v>
      </c>
      <c r="AJ305" s="14">
        <f>IFERROR(VLOOKUP(A305,CDC_Visits_Integrated!$A$2:$D$501,3,FALSE),"NULL")</f>
        <v>1935</v>
      </c>
      <c r="AK305" s="14">
        <f>IFERROR(VLOOKUP(A305,CDC_Visits_Integrated!$A$2:$D$501,4,FALSE),"NULL")</f>
        <v>546361</v>
      </c>
      <c r="AL305" s="1">
        <f t="shared" si="63"/>
        <v>282.35710594315248</v>
      </c>
      <c r="AM305" s="8">
        <f t="shared" si="64"/>
        <v>1.7085772959636578E-2</v>
      </c>
    </row>
    <row r="306" spans="1:39" x14ac:dyDescent="0.25">
      <c r="A306" t="s">
        <v>308</v>
      </c>
      <c r="B306" s="12">
        <v>581748.34299999976</v>
      </c>
      <c r="C306" s="12">
        <v>0</v>
      </c>
      <c r="D306" s="13">
        <f t="shared" si="52"/>
        <v>0</v>
      </c>
      <c r="E306" s="1">
        <v>620254.0689999999</v>
      </c>
      <c r="F306" s="1">
        <v>0</v>
      </c>
      <c r="G306" s="8">
        <f t="shared" si="53"/>
        <v>0</v>
      </c>
      <c r="H306" s="12">
        <v>650385.85950000025</v>
      </c>
      <c r="I306" s="12">
        <v>0</v>
      </c>
      <c r="J306" s="13">
        <f t="shared" si="54"/>
        <v>0</v>
      </c>
      <c r="K306" s="1">
        <v>621623.06999999995</v>
      </c>
      <c r="L306" s="1">
        <v>0</v>
      </c>
      <c r="M306" s="8">
        <f t="shared" si="55"/>
        <v>0</v>
      </c>
      <c r="N306" s="12">
        <v>623545.69849999994</v>
      </c>
      <c r="O306" s="12">
        <v>0</v>
      </c>
      <c r="P306" s="13">
        <f t="shared" si="56"/>
        <v>0</v>
      </c>
      <c r="Q306" s="1">
        <v>653203.18749999977</v>
      </c>
      <c r="R306" s="1">
        <v>54</v>
      </c>
      <c r="S306" s="8">
        <f t="shared" si="57"/>
        <v>8.2669529226692598E-5</v>
      </c>
      <c r="T306" s="12">
        <v>585528.17949999985</v>
      </c>
      <c r="U306" s="12">
        <v>179</v>
      </c>
      <c r="V306" s="13">
        <f t="shared" si="58"/>
        <v>3.0570689211380654E-4</v>
      </c>
      <c r="W306" s="1">
        <v>397491.9325</v>
      </c>
      <c r="X306" s="1">
        <v>323</v>
      </c>
      <c r="Y306" s="8">
        <f t="shared" si="59"/>
        <v>8.1259510845544021E-4</v>
      </c>
      <c r="Z306" s="12">
        <v>199245.97749999995</v>
      </c>
      <c r="AA306" s="12">
        <v>487</v>
      </c>
      <c r="AB306" s="13">
        <f t="shared" si="60"/>
        <v>2.4442149653937186E-3</v>
      </c>
      <c r="AC306" s="1">
        <v>152052.54899999997</v>
      </c>
      <c r="AD306">
        <v>740</v>
      </c>
      <c r="AE306" s="8">
        <f t="shared" si="61"/>
        <v>4.8667385378721945E-3</v>
      </c>
      <c r="AF306" s="9">
        <v>1550</v>
      </c>
      <c r="AG306" s="9">
        <v>9436298</v>
      </c>
      <c r="AH306" s="40">
        <f t="shared" si="62"/>
        <v>2.0700050079030191E-3</v>
      </c>
      <c r="AI306" s="14">
        <f>IFERROR(VLOOKUP(A306,CDC_Visits_Integrated!$A$2:$D$501,2,FALSE),"NULL")</f>
        <v>10417</v>
      </c>
      <c r="AJ306" s="14">
        <f>IFERROR(VLOOKUP(A306,CDC_Visits_Integrated!$A$2:$D$501,3,FALSE),"NULL")</f>
        <v>1892</v>
      </c>
      <c r="AK306" s="14">
        <f>IFERROR(VLOOKUP(A306,CDC_Visits_Integrated!$A$2:$D$501,4,FALSE),"NULL")</f>
        <v>538196</v>
      </c>
      <c r="AL306" s="1">
        <f t="shared" si="63"/>
        <v>284.45877378435517</v>
      </c>
      <c r="AM306" s="8">
        <f t="shared" si="64"/>
        <v>1.9355402121160322E-2</v>
      </c>
    </row>
    <row r="307" spans="1:39" x14ac:dyDescent="0.25">
      <c r="A307" t="s">
        <v>309</v>
      </c>
      <c r="B307" s="12">
        <v>596188</v>
      </c>
      <c r="C307" s="12">
        <v>0</v>
      </c>
      <c r="D307" s="13">
        <f t="shared" si="52"/>
        <v>0</v>
      </c>
      <c r="E307" s="1">
        <v>636649</v>
      </c>
      <c r="F307" s="1">
        <v>0</v>
      </c>
      <c r="G307" s="8">
        <f t="shared" si="53"/>
        <v>0</v>
      </c>
      <c r="H307" s="12">
        <v>674989</v>
      </c>
      <c r="I307" s="12">
        <v>0</v>
      </c>
      <c r="J307" s="13">
        <f t="shared" si="54"/>
        <v>0</v>
      </c>
      <c r="K307" s="1">
        <v>649975</v>
      </c>
      <c r="L307" s="1">
        <v>0</v>
      </c>
      <c r="M307" s="8">
        <f t="shared" si="55"/>
        <v>0</v>
      </c>
      <c r="N307" s="12">
        <v>638658.5</v>
      </c>
      <c r="O307" s="12">
        <v>0</v>
      </c>
      <c r="P307" s="13">
        <f t="shared" si="56"/>
        <v>0</v>
      </c>
      <c r="Q307" s="1">
        <v>675480</v>
      </c>
      <c r="R307" s="1">
        <v>31</v>
      </c>
      <c r="S307" s="8">
        <f t="shared" si="57"/>
        <v>4.5893290696985847E-5</v>
      </c>
      <c r="T307" s="12">
        <v>621930.5</v>
      </c>
      <c r="U307" s="12">
        <v>212</v>
      </c>
      <c r="V307" s="13">
        <f t="shared" si="58"/>
        <v>3.4087410088426277E-4</v>
      </c>
      <c r="W307" s="1">
        <v>437166.5</v>
      </c>
      <c r="X307" s="1">
        <v>363</v>
      </c>
      <c r="Y307" s="8">
        <f t="shared" si="59"/>
        <v>8.3034724755899636E-4</v>
      </c>
      <c r="Z307" s="12">
        <v>214606</v>
      </c>
      <c r="AA307" s="12">
        <v>514</v>
      </c>
      <c r="AB307" s="13">
        <f t="shared" si="60"/>
        <v>2.3950868102476167E-3</v>
      </c>
      <c r="AC307" s="1">
        <v>162068</v>
      </c>
      <c r="AD307">
        <v>813</v>
      </c>
      <c r="AE307" s="8">
        <f t="shared" si="61"/>
        <v>5.0164128637362098E-3</v>
      </c>
      <c r="AF307" s="9">
        <v>1690</v>
      </c>
      <c r="AG307" s="9">
        <v>9857165</v>
      </c>
      <c r="AH307" s="40">
        <f t="shared" si="62"/>
        <v>2.0765739724184283E-3</v>
      </c>
      <c r="AI307" s="14">
        <f>IFERROR(VLOOKUP(A307,CDC_Visits_Integrated!$A$2:$D$501,2,FALSE),"NULL")</f>
        <v>14125</v>
      </c>
      <c r="AJ307" s="14">
        <f>IFERROR(VLOOKUP(A307,CDC_Visits_Integrated!$A$2:$D$501,3,FALSE),"NULL")</f>
        <v>1911</v>
      </c>
      <c r="AK307" s="14">
        <f>IFERROR(VLOOKUP(A307,CDC_Visits_Integrated!$A$2:$D$501,4,FALSE),"NULL")</f>
        <v>561380</v>
      </c>
      <c r="AL307" s="1">
        <f t="shared" si="63"/>
        <v>293.76242804814234</v>
      </c>
      <c r="AM307" s="8">
        <f t="shared" si="64"/>
        <v>2.5161209875663542E-2</v>
      </c>
    </row>
    <row r="308" spans="1:39" x14ac:dyDescent="0.25">
      <c r="A308" t="s">
        <v>310</v>
      </c>
      <c r="B308" s="12">
        <v>39268.421999999999</v>
      </c>
      <c r="C308" s="12">
        <v>0</v>
      </c>
      <c r="D308" s="13">
        <f t="shared" si="52"/>
        <v>0</v>
      </c>
      <c r="E308" s="1">
        <v>36818.393499999991</v>
      </c>
      <c r="F308" s="1">
        <v>0</v>
      </c>
      <c r="G308" s="8">
        <f t="shared" si="53"/>
        <v>0</v>
      </c>
      <c r="H308" s="12">
        <v>55205.708999999995</v>
      </c>
      <c r="I308" s="12">
        <v>0</v>
      </c>
      <c r="J308" s="13">
        <f t="shared" si="54"/>
        <v>0</v>
      </c>
      <c r="K308" s="1">
        <v>37695.409999999989</v>
      </c>
      <c r="L308" s="1">
        <v>0</v>
      </c>
      <c r="M308" s="8">
        <f t="shared" si="55"/>
        <v>0</v>
      </c>
      <c r="N308" s="12">
        <v>36391.004499999995</v>
      </c>
      <c r="O308" s="12">
        <v>0</v>
      </c>
      <c r="P308" s="13">
        <f t="shared" si="56"/>
        <v>0</v>
      </c>
      <c r="Q308" s="1">
        <v>44253.313999999998</v>
      </c>
      <c r="R308" s="1">
        <v>0</v>
      </c>
      <c r="S308" s="8">
        <f t="shared" si="57"/>
        <v>0</v>
      </c>
      <c r="T308" s="12">
        <v>32643.808000000005</v>
      </c>
      <c r="U308" s="12">
        <v>0</v>
      </c>
      <c r="V308" s="13">
        <f t="shared" si="58"/>
        <v>0</v>
      </c>
      <c r="W308" s="1">
        <v>20480.932000000001</v>
      </c>
      <c r="X308" s="1">
        <v>0</v>
      </c>
      <c r="Y308" s="8">
        <f t="shared" si="59"/>
        <v>0</v>
      </c>
      <c r="Z308" s="12">
        <v>16282.142499999998</v>
      </c>
      <c r="AA308" s="12">
        <v>0</v>
      </c>
      <c r="AB308" s="13">
        <f t="shared" si="60"/>
        <v>0</v>
      </c>
      <c r="AC308" s="1">
        <v>15286.261</v>
      </c>
      <c r="AD308">
        <v>21</v>
      </c>
      <c r="AE308" s="8">
        <f t="shared" si="61"/>
        <v>1.3737826405031289E-3</v>
      </c>
      <c r="AF308" s="9">
        <v>21</v>
      </c>
      <c r="AG308" s="9">
        <v>614109</v>
      </c>
      <c r="AH308" s="40">
        <f t="shared" si="62"/>
        <v>4.0346336410000851E-4</v>
      </c>
      <c r="AI308" s="14" t="str">
        <f>IFERROR(VLOOKUP(A308,CDC_Visits_Integrated!$A$2:$D$501,2,FALSE),"NULL")</f>
        <v>NULL</v>
      </c>
      <c r="AJ308" s="14" t="str">
        <f>IFERROR(VLOOKUP(A308,CDC_Visits_Integrated!$A$2:$D$501,3,FALSE),"NULL")</f>
        <v>NULL</v>
      </c>
      <c r="AK308" s="14" t="str">
        <f>IFERROR(VLOOKUP(A308,CDC_Visits_Integrated!$A$2:$D$501,4,FALSE),"NULL")</f>
        <v>NULL</v>
      </c>
      <c r="AL308" s="1" t="str">
        <f t="shared" si="63"/>
        <v>NULL</v>
      </c>
      <c r="AM308" s="8" t="str">
        <f t="shared" si="64"/>
        <v>NULL</v>
      </c>
    </row>
    <row r="309" spans="1:39" x14ac:dyDescent="0.25">
      <c r="A309" t="s">
        <v>311</v>
      </c>
      <c r="B309" s="12">
        <v>35805.02900000001</v>
      </c>
      <c r="C309" s="12">
        <v>0</v>
      </c>
      <c r="D309" s="13">
        <f t="shared" si="52"/>
        <v>0</v>
      </c>
      <c r="E309" s="1">
        <v>34031.08</v>
      </c>
      <c r="F309" s="1">
        <v>0</v>
      </c>
      <c r="G309" s="8">
        <f t="shared" si="53"/>
        <v>0</v>
      </c>
      <c r="H309" s="12">
        <v>43324.055999999997</v>
      </c>
      <c r="I309" s="12">
        <v>0</v>
      </c>
      <c r="J309" s="13">
        <f t="shared" si="54"/>
        <v>0</v>
      </c>
      <c r="K309" s="1">
        <v>35446.704499999993</v>
      </c>
      <c r="L309" s="1">
        <v>0</v>
      </c>
      <c r="M309" s="8">
        <f t="shared" si="55"/>
        <v>0</v>
      </c>
      <c r="N309" s="12">
        <v>33169.850999999995</v>
      </c>
      <c r="O309" s="12">
        <v>0</v>
      </c>
      <c r="P309" s="13">
        <f t="shared" si="56"/>
        <v>0</v>
      </c>
      <c r="Q309" s="1">
        <v>41369.060500000007</v>
      </c>
      <c r="R309" s="1">
        <v>0</v>
      </c>
      <c r="S309" s="8">
        <f t="shared" si="57"/>
        <v>0</v>
      </c>
      <c r="T309" s="12">
        <v>32352.977000000003</v>
      </c>
      <c r="U309" s="12">
        <v>0</v>
      </c>
      <c r="V309" s="13">
        <f t="shared" si="58"/>
        <v>0</v>
      </c>
      <c r="W309" s="1">
        <v>19596.502</v>
      </c>
      <c r="X309" s="1">
        <v>0</v>
      </c>
      <c r="Y309" s="8">
        <f t="shared" si="59"/>
        <v>0</v>
      </c>
      <c r="Z309" s="12">
        <v>14687.331999999999</v>
      </c>
      <c r="AA309" s="12">
        <v>0</v>
      </c>
      <c r="AB309" s="13">
        <f t="shared" si="60"/>
        <v>0</v>
      </c>
      <c r="AC309" s="1">
        <v>13776.968999999997</v>
      </c>
      <c r="AD309">
        <v>10</v>
      </c>
      <c r="AE309" s="8">
        <f t="shared" si="61"/>
        <v>7.2584906012345687E-4</v>
      </c>
      <c r="AF309" s="9">
        <v>10</v>
      </c>
      <c r="AG309" s="9">
        <v>557840</v>
      </c>
      <c r="AH309" s="40">
        <f t="shared" si="62"/>
        <v>2.0806976529293529E-4</v>
      </c>
      <c r="AI309" s="14">
        <f>IFERROR(VLOOKUP(A309,CDC_Visits_Integrated!$A$2:$D$501,2,FALSE),"NULL")</f>
        <v>312</v>
      </c>
      <c r="AJ309" s="14">
        <f>IFERROR(VLOOKUP(A309,CDC_Visits_Integrated!$A$2:$D$501,3,FALSE),"NULL")</f>
        <v>216</v>
      </c>
      <c r="AK309" s="14">
        <f>IFERROR(VLOOKUP(A309,CDC_Visits_Integrated!$A$2:$D$501,4,FALSE),"NULL")</f>
        <v>57497</v>
      </c>
      <c r="AL309" s="1">
        <f t="shared" si="63"/>
        <v>266.18981481481484</v>
      </c>
      <c r="AM309" s="8">
        <f t="shared" si="64"/>
        <v>5.4263700714819903E-3</v>
      </c>
    </row>
    <row r="310" spans="1:39" x14ac:dyDescent="0.25">
      <c r="A310" t="s">
        <v>312</v>
      </c>
      <c r="B310" s="12">
        <v>42127.234999999993</v>
      </c>
      <c r="C310" s="12">
        <v>0</v>
      </c>
      <c r="D310" s="13">
        <f t="shared" si="52"/>
        <v>0</v>
      </c>
      <c r="E310" s="1">
        <v>39379.999499999998</v>
      </c>
      <c r="F310" s="1">
        <v>0</v>
      </c>
      <c r="G310" s="8">
        <f t="shared" si="53"/>
        <v>0</v>
      </c>
      <c r="H310" s="12">
        <v>53864.075000000004</v>
      </c>
      <c r="I310" s="12">
        <v>0</v>
      </c>
      <c r="J310" s="13">
        <f t="shared" si="54"/>
        <v>0</v>
      </c>
      <c r="K310" s="1">
        <v>42970.653000000006</v>
      </c>
      <c r="L310" s="1">
        <v>0</v>
      </c>
      <c r="M310" s="8">
        <f t="shared" si="55"/>
        <v>0</v>
      </c>
      <c r="N310" s="12">
        <v>37524.051500000001</v>
      </c>
      <c r="O310" s="12">
        <v>0</v>
      </c>
      <c r="P310" s="13">
        <f t="shared" si="56"/>
        <v>0</v>
      </c>
      <c r="Q310" s="1">
        <v>47072.7</v>
      </c>
      <c r="R310" s="1">
        <v>0</v>
      </c>
      <c r="S310" s="8">
        <f t="shared" si="57"/>
        <v>0</v>
      </c>
      <c r="T310" s="12">
        <v>38387.486000000004</v>
      </c>
      <c r="U310" s="12">
        <v>0</v>
      </c>
      <c r="V310" s="13">
        <f t="shared" si="58"/>
        <v>0</v>
      </c>
      <c r="W310" s="1">
        <v>22519.472500000003</v>
      </c>
      <c r="X310" s="1">
        <v>0</v>
      </c>
      <c r="Y310" s="8">
        <f t="shared" si="59"/>
        <v>0</v>
      </c>
      <c r="Z310" s="12">
        <v>16701.172500000001</v>
      </c>
      <c r="AA310" s="12">
        <v>0</v>
      </c>
      <c r="AB310" s="13">
        <f t="shared" si="60"/>
        <v>0</v>
      </c>
      <c r="AC310" s="1">
        <v>15838.497000000007</v>
      </c>
      <c r="AD310">
        <v>0</v>
      </c>
      <c r="AE310" s="8">
        <f t="shared" si="61"/>
        <v>0</v>
      </c>
      <c r="AF310" s="9">
        <v>0</v>
      </c>
      <c r="AG310" s="9">
        <v>655121</v>
      </c>
      <c r="AH310" s="40">
        <f t="shared" si="62"/>
        <v>0</v>
      </c>
      <c r="AI310" s="14">
        <f>IFERROR(VLOOKUP(A310,CDC_Visits_Integrated!$A$2:$D$501,2,FALSE),"NULL")</f>
        <v>989</v>
      </c>
      <c r="AJ310" s="14">
        <f>IFERROR(VLOOKUP(A310,CDC_Visits_Integrated!$A$2:$D$501,3,FALSE),"NULL")</f>
        <v>581</v>
      </c>
      <c r="AK310" s="14">
        <f>IFERROR(VLOOKUP(A310,CDC_Visits_Integrated!$A$2:$D$501,4,FALSE),"NULL")</f>
        <v>140823</v>
      </c>
      <c r="AL310" s="1">
        <f t="shared" si="63"/>
        <v>242.38037865748709</v>
      </c>
      <c r="AM310" s="8">
        <f t="shared" si="64"/>
        <v>7.0230005041790047E-3</v>
      </c>
    </row>
    <row r="311" spans="1:39" x14ac:dyDescent="0.25">
      <c r="A311" t="s">
        <v>313</v>
      </c>
      <c r="B311" s="12">
        <v>41924.51999999999</v>
      </c>
      <c r="C311" s="12">
        <v>0</v>
      </c>
      <c r="D311" s="13">
        <f t="shared" si="52"/>
        <v>0</v>
      </c>
      <c r="E311" s="1">
        <v>38430.607000000004</v>
      </c>
      <c r="F311" s="1">
        <v>0</v>
      </c>
      <c r="G311" s="8">
        <f t="shared" si="53"/>
        <v>0</v>
      </c>
      <c r="H311" s="12">
        <v>52365.316500000001</v>
      </c>
      <c r="I311" s="12">
        <v>0</v>
      </c>
      <c r="J311" s="13">
        <f t="shared" si="54"/>
        <v>0</v>
      </c>
      <c r="K311" s="1">
        <v>43470.030999999995</v>
      </c>
      <c r="L311" s="1">
        <v>0</v>
      </c>
      <c r="M311" s="8">
        <f t="shared" si="55"/>
        <v>0</v>
      </c>
      <c r="N311" s="12">
        <v>36387.044999999991</v>
      </c>
      <c r="O311" s="12">
        <v>0</v>
      </c>
      <c r="P311" s="13">
        <f t="shared" si="56"/>
        <v>0</v>
      </c>
      <c r="Q311" s="1">
        <v>45480.396999999997</v>
      </c>
      <c r="R311" s="1">
        <v>0</v>
      </c>
      <c r="S311" s="8">
        <f t="shared" si="57"/>
        <v>0</v>
      </c>
      <c r="T311" s="12">
        <v>39092.498499999994</v>
      </c>
      <c r="U311" s="12">
        <v>0</v>
      </c>
      <c r="V311" s="13">
        <f t="shared" si="58"/>
        <v>0</v>
      </c>
      <c r="W311" s="1">
        <v>22634.246500000001</v>
      </c>
      <c r="X311" s="1">
        <v>0</v>
      </c>
      <c r="Y311" s="8">
        <f t="shared" si="59"/>
        <v>0</v>
      </c>
      <c r="Z311" s="12">
        <v>15583.945499999998</v>
      </c>
      <c r="AA311" s="12">
        <v>0</v>
      </c>
      <c r="AB311" s="13">
        <f t="shared" si="60"/>
        <v>0</v>
      </c>
      <c r="AC311" s="1">
        <v>14947.589000000004</v>
      </c>
      <c r="AD311">
        <v>21</v>
      </c>
      <c r="AE311" s="8">
        <f t="shared" si="61"/>
        <v>1.4049088451655979E-3</v>
      </c>
      <c r="AF311" s="9">
        <v>21</v>
      </c>
      <c r="AG311" s="9">
        <v>644077</v>
      </c>
      <c r="AH311" s="40">
        <f t="shared" si="62"/>
        <v>3.9499090589866436E-4</v>
      </c>
      <c r="AI311" s="14">
        <f>IFERROR(VLOOKUP(A311,CDC_Visits_Integrated!$A$2:$D$501,2,FALSE),"NULL")</f>
        <v>729</v>
      </c>
      <c r="AJ311" s="14">
        <f>IFERROR(VLOOKUP(A311,CDC_Visits_Integrated!$A$2:$D$501,3,FALSE),"NULL")</f>
        <v>456</v>
      </c>
      <c r="AK311" s="14">
        <f>IFERROR(VLOOKUP(A311,CDC_Visits_Integrated!$A$2:$D$501,4,FALSE),"NULL")</f>
        <v>79746</v>
      </c>
      <c r="AL311" s="1">
        <f t="shared" si="63"/>
        <v>174.88157894736841</v>
      </c>
      <c r="AM311" s="8">
        <f t="shared" si="64"/>
        <v>9.1415243397787969E-3</v>
      </c>
    </row>
    <row r="312" spans="1:39" x14ac:dyDescent="0.25">
      <c r="A312" t="s">
        <v>314</v>
      </c>
      <c r="B312" s="12">
        <v>41571.671999999999</v>
      </c>
      <c r="C312" s="12">
        <v>0</v>
      </c>
      <c r="D312" s="13">
        <f t="shared" si="52"/>
        <v>0</v>
      </c>
      <c r="E312" s="1">
        <v>38366.177499999998</v>
      </c>
      <c r="F312" s="1">
        <v>0</v>
      </c>
      <c r="G312" s="8">
        <f t="shared" si="53"/>
        <v>0</v>
      </c>
      <c r="H312" s="12">
        <v>52243.107499999998</v>
      </c>
      <c r="I312" s="12">
        <v>0</v>
      </c>
      <c r="J312" s="13">
        <f t="shared" si="54"/>
        <v>0</v>
      </c>
      <c r="K312" s="1">
        <v>43696.673500000004</v>
      </c>
      <c r="L312" s="1">
        <v>0</v>
      </c>
      <c r="M312" s="8">
        <f t="shared" si="55"/>
        <v>0</v>
      </c>
      <c r="N312" s="12">
        <v>35542.509999999995</v>
      </c>
      <c r="O312" s="12">
        <v>0</v>
      </c>
      <c r="P312" s="13">
        <f t="shared" si="56"/>
        <v>0</v>
      </c>
      <c r="Q312" s="1">
        <v>43305.968999999997</v>
      </c>
      <c r="R312" s="1">
        <v>0</v>
      </c>
      <c r="S312" s="8">
        <f t="shared" si="57"/>
        <v>0</v>
      </c>
      <c r="T312" s="12">
        <v>39439.668000000005</v>
      </c>
      <c r="U312" s="12">
        <v>0</v>
      </c>
      <c r="V312" s="13">
        <f t="shared" si="58"/>
        <v>0</v>
      </c>
      <c r="W312" s="1">
        <v>22430.143499999998</v>
      </c>
      <c r="X312" s="1">
        <v>0</v>
      </c>
      <c r="Y312" s="8">
        <f t="shared" si="59"/>
        <v>0</v>
      </c>
      <c r="Z312" s="12">
        <v>15300.487999999998</v>
      </c>
      <c r="AA312" s="12">
        <v>0</v>
      </c>
      <c r="AB312" s="13">
        <f t="shared" si="60"/>
        <v>0</v>
      </c>
      <c r="AC312" s="1">
        <v>14456.888000000004</v>
      </c>
      <c r="AD312">
        <v>25</v>
      </c>
      <c r="AE312" s="8">
        <f t="shared" si="61"/>
        <v>1.7292794963895406E-3</v>
      </c>
      <c r="AF312" s="9">
        <v>25</v>
      </c>
      <c r="AG312" s="9">
        <v>636576</v>
      </c>
      <c r="AH312" s="40">
        <f t="shared" si="62"/>
        <v>4.7904173717242871E-4</v>
      </c>
      <c r="AI312" s="14">
        <f>IFERROR(VLOOKUP(A312,CDC_Visits_Integrated!$A$2:$D$501,2,FALSE),"NULL")</f>
        <v>1844</v>
      </c>
      <c r="AJ312" s="14">
        <f>IFERROR(VLOOKUP(A312,CDC_Visits_Integrated!$A$2:$D$501,3,FALSE),"NULL")</f>
        <v>434</v>
      </c>
      <c r="AK312" s="14">
        <f>IFERROR(VLOOKUP(A312,CDC_Visits_Integrated!$A$2:$D$501,4,FALSE),"NULL")</f>
        <v>64784</v>
      </c>
      <c r="AL312" s="1">
        <f t="shared" si="63"/>
        <v>149.27188940092165</v>
      </c>
      <c r="AM312" s="8">
        <f t="shared" si="64"/>
        <v>2.8463818226722646E-2</v>
      </c>
    </row>
    <row r="313" spans="1:39" x14ac:dyDescent="0.25">
      <c r="A313" t="s">
        <v>315</v>
      </c>
      <c r="B313" s="12">
        <v>42181.464000000007</v>
      </c>
      <c r="C313" s="12">
        <v>0</v>
      </c>
      <c r="D313" s="13">
        <f t="shared" si="52"/>
        <v>0</v>
      </c>
      <c r="E313" s="1">
        <v>38702.033000000003</v>
      </c>
      <c r="F313" s="1">
        <v>0</v>
      </c>
      <c r="G313" s="8">
        <f t="shared" si="53"/>
        <v>0</v>
      </c>
      <c r="H313" s="12">
        <v>52343.823499999999</v>
      </c>
      <c r="I313" s="12">
        <v>0</v>
      </c>
      <c r="J313" s="13">
        <f t="shared" si="54"/>
        <v>0</v>
      </c>
      <c r="K313" s="1">
        <v>44570.827999999994</v>
      </c>
      <c r="L313" s="1">
        <v>0</v>
      </c>
      <c r="M313" s="8">
        <f t="shared" si="55"/>
        <v>0</v>
      </c>
      <c r="N313" s="12">
        <v>35564.142500000002</v>
      </c>
      <c r="O313" s="12">
        <v>0</v>
      </c>
      <c r="P313" s="13">
        <f t="shared" si="56"/>
        <v>0</v>
      </c>
      <c r="Q313" s="1">
        <v>40263.912500000006</v>
      </c>
      <c r="R313" s="1">
        <v>0</v>
      </c>
      <c r="S313" s="8">
        <f t="shared" si="57"/>
        <v>0</v>
      </c>
      <c r="T313" s="12">
        <v>37921.226999999992</v>
      </c>
      <c r="U313" s="12">
        <v>0</v>
      </c>
      <c r="V313" s="13">
        <f t="shared" si="58"/>
        <v>0</v>
      </c>
      <c r="W313" s="1">
        <v>22012.821</v>
      </c>
      <c r="X313" s="1">
        <v>0</v>
      </c>
      <c r="Y313" s="8">
        <f t="shared" si="59"/>
        <v>0</v>
      </c>
      <c r="Z313" s="12">
        <v>13989.184000000005</v>
      </c>
      <c r="AA313" s="12">
        <v>11</v>
      </c>
      <c r="AB313" s="13">
        <f t="shared" si="60"/>
        <v>7.8632177545166293E-4</v>
      </c>
      <c r="AC313" s="1">
        <v>13147.647999999996</v>
      </c>
      <c r="AD313">
        <v>53</v>
      </c>
      <c r="AE313" s="8">
        <f t="shared" si="61"/>
        <v>4.0311392577592597E-3</v>
      </c>
      <c r="AF313" s="9">
        <v>64</v>
      </c>
      <c r="AG313" s="9">
        <v>626359</v>
      </c>
      <c r="AH313" s="40">
        <f t="shared" si="62"/>
        <v>1.3021455105695252E-3</v>
      </c>
      <c r="AI313" s="14">
        <f>IFERROR(VLOOKUP(A313,CDC_Visits_Integrated!$A$2:$D$501,2,FALSE),"NULL")</f>
        <v>677</v>
      </c>
      <c r="AJ313" s="14">
        <f>IFERROR(VLOOKUP(A313,CDC_Visits_Integrated!$A$2:$D$501,3,FALSE),"NULL")</f>
        <v>370</v>
      </c>
      <c r="AK313" s="14">
        <f>IFERROR(VLOOKUP(A313,CDC_Visits_Integrated!$A$2:$D$501,4,FALSE),"NULL")</f>
        <v>65667</v>
      </c>
      <c r="AL313" s="1">
        <f t="shared" si="63"/>
        <v>177.47837837837838</v>
      </c>
      <c r="AM313" s="8">
        <f t="shared" si="64"/>
        <v>1.0309592337094735E-2</v>
      </c>
    </row>
    <row r="314" spans="1:39" x14ac:dyDescent="0.25">
      <c r="A314" t="s">
        <v>316</v>
      </c>
      <c r="B314" s="12">
        <v>43447.164999999994</v>
      </c>
      <c r="C314" s="12">
        <v>0</v>
      </c>
      <c r="D314" s="13">
        <f t="shared" si="52"/>
        <v>0</v>
      </c>
      <c r="E314" s="1">
        <v>39508.782500000001</v>
      </c>
      <c r="F314" s="1">
        <v>0</v>
      </c>
      <c r="G314" s="8">
        <f t="shared" si="53"/>
        <v>0</v>
      </c>
      <c r="H314" s="12">
        <v>52843.939499999993</v>
      </c>
      <c r="I314" s="12">
        <v>0</v>
      </c>
      <c r="J314" s="13">
        <f t="shared" si="54"/>
        <v>0</v>
      </c>
      <c r="K314" s="1">
        <v>47309.372999999992</v>
      </c>
      <c r="L314" s="1">
        <v>0</v>
      </c>
      <c r="M314" s="8">
        <f t="shared" si="55"/>
        <v>0</v>
      </c>
      <c r="N314" s="12">
        <v>36644.911500000002</v>
      </c>
      <c r="O314" s="12">
        <v>0</v>
      </c>
      <c r="P314" s="13">
        <f t="shared" si="56"/>
        <v>0</v>
      </c>
      <c r="Q314" s="1">
        <v>41375.721999999994</v>
      </c>
      <c r="R314" s="1">
        <v>0</v>
      </c>
      <c r="S314" s="8">
        <f t="shared" si="57"/>
        <v>0</v>
      </c>
      <c r="T314" s="12">
        <v>40749.586500000005</v>
      </c>
      <c r="U314" s="12">
        <v>0</v>
      </c>
      <c r="V314" s="13">
        <f t="shared" si="58"/>
        <v>0</v>
      </c>
      <c r="W314" s="1">
        <v>23583.773500000003</v>
      </c>
      <c r="X314" s="1">
        <v>0</v>
      </c>
      <c r="Y314" s="8">
        <f t="shared" si="59"/>
        <v>0</v>
      </c>
      <c r="Z314" s="12">
        <v>14445.623999999996</v>
      </c>
      <c r="AA314" s="12">
        <v>0</v>
      </c>
      <c r="AB314" s="13">
        <f t="shared" si="60"/>
        <v>0</v>
      </c>
      <c r="AC314" s="1">
        <v>14632.179000000002</v>
      </c>
      <c r="AD314">
        <v>38</v>
      </c>
      <c r="AE314" s="8">
        <f t="shared" si="61"/>
        <v>2.5970157964852669E-3</v>
      </c>
      <c r="AF314" s="9">
        <v>38</v>
      </c>
      <c r="AG314" s="9">
        <v>651126</v>
      </c>
      <c r="AH314" s="40">
        <f t="shared" si="62"/>
        <v>7.2158872797892779E-4</v>
      </c>
      <c r="AI314" s="14">
        <f>IFERROR(VLOOKUP(A314,CDC_Visits_Integrated!$A$2:$D$501,2,FALSE),"NULL")</f>
        <v>879</v>
      </c>
      <c r="AJ314" s="14">
        <f>IFERROR(VLOOKUP(A314,CDC_Visits_Integrated!$A$2:$D$501,3,FALSE),"NULL")</f>
        <v>366</v>
      </c>
      <c r="AK314" s="14">
        <f>IFERROR(VLOOKUP(A314,CDC_Visits_Integrated!$A$2:$D$501,4,FALSE),"NULL")</f>
        <v>68253</v>
      </c>
      <c r="AL314" s="1">
        <f t="shared" si="63"/>
        <v>186.48360655737704</v>
      </c>
      <c r="AM314" s="8">
        <f t="shared" si="64"/>
        <v>1.2878554788800492E-2</v>
      </c>
    </row>
    <row r="315" spans="1:39" x14ac:dyDescent="0.25">
      <c r="A315" t="s">
        <v>317</v>
      </c>
      <c r="B315" s="12">
        <v>39452.471999999987</v>
      </c>
      <c r="C315" s="12">
        <v>0</v>
      </c>
      <c r="D315" s="13">
        <f t="shared" si="52"/>
        <v>0</v>
      </c>
      <c r="E315" s="1">
        <v>35287.989499999996</v>
      </c>
      <c r="F315" s="1">
        <v>0</v>
      </c>
      <c r="G315" s="8">
        <f t="shared" si="53"/>
        <v>0</v>
      </c>
      <c r="H315" s="12">
        <v>43432.31</v>
      </c>
      <c r="I315" s="12">
        <v>0</v>
      </c>
      <c r="J315" s="13">
        <f t="shared" si="54"/>
        <v>0</v>
      </c>
      <c r="K315" s="1">
        <v>42205.673999999999</v>
      </c>
      <c r="L315" s="1">
        <v>0</v>
      </c>
      <c r="M315" s="8">
        <f t="shared" si="55"/>
        <v>0</v>
      </c>
      <c r="N315" s="12">
        <v>32620.075500000006</v>
      </c>
      <c r="O315" s="12">
        <v>0</v>
      </c>
      <c r="P315" s="13">
        <f t="shared" si="56"/>
        <v>0</v>
      </c>
      <c r="Q315" s="1">
        <v>35437.933500000006</v>
      </c>
      <c r="R315" s="1">
        <v>0</v>
      </c>
      <c r="S315" s="8">
        <f t="shared" si="57"/>
        <v>0</v>
      </c>
      <c r="T315" s="12">
        <v>35707.505999999994</v>
      </c>
      <c r="U315" s="12">
        <v>0</v>
      </c>
      <c r="V315" s="13">
        <f t="shared" si="58"/>
        <v>0</v>
      </c>
      <c r="W315" s="1">
        <v>21064.700999999997</v>
      </c>
      <c r="X315" s="1">
        <v>0</v>
      </c>
      <c r="Y315" s="8">
        <f t="shared" si="59"/>
        <v>0</v>
      </c>
      <c r="Z315" s="12">
        <v>12582.0105</v>
      </c>
      <c r="AA315" s="12">
        <v>0</v>
      </c>
      <c r="AB315" s="13">
        <f t="shared" si="60"/>
        <v>0</v>
      </c>
      <c r="AC315" s="1">
        <v>13460.289000000001</v>
      </c>
      <c r="AD315">
        <v>0</v>
      </c>
      <c r="AE315" s="8">
        <f t="shared" si="61"/>
        <v>0</v>
      </c>
      <c r="AF315" s="9">
        <v>0</v>
      </c>
      <c r="AG315" s="9">
        <v>569318</v>
      </c>
      <c r="AH315" s="40">
        <f t="shared" si="62"/>
        <v>0</v>
      </c>
      <c r="AI315" s="14">
        <f>IFERROR(VLOOKUP(A315,CDC_Visits_Integrated!$A$2:$D$501,2,FALSE),"NULL")</f>
        <v>271</v>
      </c>
      <c r="AJ315" s="14">
        <f>IFERROR(VLOOKUP(A315,CDC_Visits_Integrated!$A$2:$D$501,3,FALSE),"NULL")</f>
        <v>291</v>
      </c>
      <c r="AK315" s="14">
        <f>IFERROR(VLOOKUP(A315,CDC_Visits_Integrated!$A$2:$D$501,4,FALSE),"NULL")</f>
        <v>44541</v>
      </c>
      <c r="AL315" s="1">
        <f t="shared" si="63"/>
        <v>153.06185567010309</v>
      </c>
      <c r="AM315" s="8">
        <f t="shared" si="64"/>
        <v>6.0842818975775127E-3</v>
      </c>
    </row>
    <row r="316" spans="1:39" x14ac:dyDescent="0.25">
      <c r="A316" t="s">
        <v>318</v>
      </c>
      <c r="B316" s="12">
        <v>46750</v>
      </c>
      <c r="C316" s="12">
        <v>0</v>
      </c>
      <c r="D316" s="13">
        <f t="shared" si="52"/>
        <v>0</v>
      </c>
      <c r="E316" s="1">
        <v>42222.5</v>
      </c>
      <c r="F316" s="1">
        <v>0</v>
      </c>
      <c r="G316" s="8">
        <f t="shared" si="53"/>
        <v>0</v>
      </c>
      <c r="H316" s="12">
        <v>56160</v>
      </c>
      <c r="I316" s="12">
        <v>0</v>
      </c>
      <c r="J316" s="13">
        <f t="shared" si="54"/>
        <v>0</v>
      </c>
      <c r="K316" s="1">
        <v>51697.5</v>
      </c>
      <c r="L316" s="1">
        <v>0</v>
      </c>
      <c r="M316" s="8">
        <f t="shared" si="55"/>
        <v>0</v>
      </c>
      <c r="N316" s="12">
        <v>39522</v>
      </c>
      <c r="O316" s="12">
        <v>0</v>
      </c>
      <c r="P316" s="13">
        <f t="shared" si="56"/>
        <v>0</v>
      </c>
      <c r="Q316" s="1">
        <v>40817</v>
      </c>
      <c r="R316" s="1">
        <v>0</v>
      </c>
      <c r="S316" s="8">
        <f t="shared" si="57"/>
        <v>0</v>
      </c>
      <c r="T316" s="12">
        <v>43134</v>
      </c>
      <c r="U316" s="12">
        <v>0</v>
      </c>
      <c r="V316" s="13">
        <f t="shared" si="58"/>
        <v>0</v>
      </c>
      <c r="W316" s="1">
        <v>27115.5</v>
      </c>
      <c r="X316" s="1">
        <v>0</v>
      </c>
      <c r="Y316" s="8">
        <f t="shared" si="59"/>
        <v>0</v>
      </c>
      <c r="Z316" s="12">
        <v>15520</v>
      </c>
      <c r="AA316" s="12">
        <v>0</v>
      </c>
      <c r="AB316" s="13">
        <f t="shared" si="60"/>
        <v>0</v>
      </c>
      <c r="AC316" s="1">
        <v>16168</v>
      </c>
      <c r="AD316">
        <v>0</v>
      </c>
      <c r="AE316" s="8">
        <f t="shared" si="61"/>
        <v>0</v>
      </c>
      <c r="AF316" s="9">
        <v>0</v>
      </c>
      <c r="AG316" s="9">
        <v>695295</v>
      </c>
      <c r="AH316" s="40">
        <f t="shared" si="62"/>
        <v>0</v>
      </c>
      <c r="AI316" s="14">
        <f>IFERROR(VLOOKUP(A316,CDC_Visits_Integrated!$A$2:$D$501,2,FALSE),"NULL")</f>
        <v>1014</v>
      </c>
      <c r="AJ316" s="14">
        <f>IFERROR(VLOOKUP(A316,CDC_Visits_Integrated!$A$2:$D$501,3,FALSE),"NULL")</f>
        <v>292</v>
      </c>
      <c r="AK316" s="14">
        <f>IFERROR(VLOOKUP(A316,CDC_Visits_Integrated!$A$2:$D$501,4,FALSE),"NULL")</f>
        <v>58566</v>
      </c>
      <c r="AL316" s="1">
        <f t="shared" si="63"/>
        <v>200.56849315068493</v>
      </c>
      <c r="AM316" s="8">
        <f t="shared" si="64"/>
        <v>1.7313799815592664E-2</v>
      </c>
    </row>
    <row r="317" spans="1:39" x14ac:dyDescent="0.25">
      <c r="A317" t="s">
        <v>319</v>
      </c>
      <c r="B317" s="12">
        <v>737234.78499999945</v>
      </c>
      <c r="C317" s="12">
        <v>0</v>
      </c>
      <c r="D317" s="13">
        <f t="shared" si="52"/>
        <v>0</v>
      </c>
      <c r="E317" s="1">
        <v>760232.36199999996</v>
      </c>
      <c r="F317" s="1">
        <v>0</v>
      </c>
      <c r="G317" s="8">
        <f t="shared" si="53"/>
        <v>0</v>
      </c>
      <c r="H317" s="12">
        <v>775293.95350000006</v>
      </c>
      <c r="I317" s="12">
        <v>0</v>
      </c>
      <c r="J317" s="13">
        <f t="shared" si="54"/>
        <v>0</v>
      </c>
      <c r="K317" s="1">
        <v>731372.16050000011</v>
      </c>
      <c r="L317" s="1">
        <v>20</v>
      </c>
      <c r="M317" s="8">
        <f t="shared" si="55"/>
        <v>2.734585903068428E-5</v>
      </c>
      <c r="N317" s="12">
        <v>792675.14599999995</v>
      </c>
      <c r="O317" s="12">
        <v>26</v>
      </c>
      <c r="P317" s="13">
        <f t="shared" si="56"/>
        <v>3.2800321961904936E-5</v>
      </c>
      <c r="Q317" s="1">
        <v>868874.78</v>
      </c>
      <c r="R317" s="1">
        <v>73</v>
      </c>
      <c r="S317" s="8">
        <f t="shared" si="57"/>
        <v>8.4016709519408534E-5</v>
      </c>
      <c r="T317" s="12">
        <v>648189.83250000025</v>
      </c>
      <c r="U317" s="12">
        <v>141</v>
      </c>
      <c r="V317" s="13">
        <f t="shared" si="58"/>
        <v>2.1752886720882025E-4</v>
      </c>
      <c r="W317" s="1">
        <v>396712.90049999999</v>
      </c>
      <c r="X317" s="1">
        <v>245</v>
      </c>
      <c r="Y317" s="8">
        <f t="shared" si="59"/>
        <v>6.17575076815532E-4</v>
      </c>
      <c r="Z317" s="12">
        <v>275858.47500000003</v>
      </c>
      <c r="AA317" s="12">
        <v>570</v>
      </c>
      <c r="AB317" s="13">
        <f t="shared" si="60"/>
        <v>2.0662769197139943E-3</v>
      </c>
      <c r="AC317" s="1">
        <v>212146.69900000008</v>
      </c>
      <c r="AD317">
        <v>825</v>
      </c>
      <c r="AE317" s="8">
        <f t="shared" si="61"/>
        <v>3.8888184633030735E-3</v>
      </c>
      <c r="AF317" s="9">
        <v>1640</v>
      </c>
      <c r="AG317" s="9">
        <v>11448785</v>
      </c>
      <c r="AH317" s="40">
        <f t="shared" si="62"/>
        <v>1.8536978584130868E-3</v>
      </c>
      <c r="AI317" s="14" t="str">
        <f>IFERROR(VLOOKUP(A317,CDC_Visits_Integrated!$A$2:$D$501,2,FALSE),"NULL")</f>
        <v>NULL</v>
      </c>
      <c r="AJ317" s="14" t="str">
        <f>IFERROR(VLOOKUP(A317,CDC_Visits_Integrated!$A$2:$D$501,3,FALSE),"NULL")</f>
        <v>NULL</v>
      </c>
      <c r="AK317" s="14" t="str">
        <f>IFERROR(VLOOKUP(A317,CDC_Visits_Integrated!$A$2:$D$501,4,FALSE),"NULL")</f>
        <v>NULL</v>
      </c>
      <c r="AL317" s="1" t="str">
        <f t="shared" si="63"/>
        <v>NULL</v>
      </c>
      <c r="AM317" s="8" t="str">
        <f t="shared" si="64"/>
        <v>NULL</v>
      </c>
    </row>
    <row r="318" spans="1:39" x14ac:dyDescent="0.25">
      <c r="A318" t="s">
        <v>320</v>
      </c>
      <c r="B318" s="12">
        <v>720747.25300000003</v>
      </c>
      <c r="C318" s="12">
        <v>0</v>
      </c>
      <c r="D318" s="13">
        <f t="shared" si="52"/>
        <v>0</v>
      </c>
      <c r="E318" s="1">
        <v>765612.70950000011</v>
      </c>
      <c r="F318" s="1">
        <v>0</v>
      </c>
      <c r="G318" s="8">
        <f t="shared" si="53"/>
        <v>0</v>
      </c>
      <c r="H318" s="12">
        <v>790961.72050000005</v>
      </c>
      <c r="I318" s="12">
        <v>0</v>
      </c>
      <c r="J318" s="13">
        <f t="shared" si="54"/>
        <v>0</v>
      </c>
      <c r="K318" s="1">
        <v>703184.54200000025</v>
      </c>
      <c r="L318" s="1">
        <v>0</v>
      </c>
      <c r="M318" s="8">
        <f t="shared" si="55"/>
        <v>0</v>
      </c>
      <c r="N318" s="12">
        <v>768137.85400000028</v>
      </c>
      <c r="O318" s="12">
        <v>0</v>
      </c>
      <c r="P318" s="13">
        <f t="shared" si="56"/>
        <v>0</v>
      </c>
      <c r="Q318" s="1">
        <v>866490.17699999979</v>
      </c>
      <c r="R318" s="1">
        <v>15</v>
      </c>
      <c r="S318" s="8">
        <f t="shared" si="57"/>
        <v>1.7311217597334635E-5</v>
      </c>
      <c r="T318" s="12">
        <v>677626.0745000001</v>
      </c>
      <c r="U318" s="12">
        <v>145</v>
      </c>
      <c r="V318" s="13">
        <f t="shared" si="58"/>
        <v>2.1398232071720549E-4</v>
      </c>
      <c r="W318" s="1">
        <v>405560.33599999989</v>
      </c>
      <c r="X318" s="1">
        <v>244</v>
      </c>
      <c r="Y318" s="8">
        <f t="shared" si="59"/>
        <v>6.01636743885132E-4</v>
      </c>
      <c r="Z318" s="12">
        <v>273449.13549999997</v>
      </c>
      <c r="AA318" s="12">
        <v>532</v>
      </c>
      <c r="AB318" s="13">
        <f t="shared" si="60"/>
        <v>1.9455172130174829E-3</v>
      </c>
      <c r="AC318" s="1">
        <v>215826.77799999999</v>
      </c>
      <c r="AD318">
        <v>893</v>
      </c>
      <c r="AE318" s="8">
        <f t="shared" si="61"/>
        <v>4.1375774047833864E-3</v>
      </c>
      <c r="AF318" s="9">
        <v>1669</v>
      </c>
      <c r="AG318" s="9">
        <v>11441027</v>
      </c>
      <c r="AH318" s="40">
        <f t="shared" si="62"/>
        <v>1.8651457190436496E-3</v>
      </c>
      <c r="AI318" s="14">
        <f>IFERROR(VLOOKUP(A318,CDC_Visits_Integrated!$A$2:$D$501,2,FALSE),"NULL")</f>
        <v>938</v>
      </c>
      <c r="AJ318" s="14">
        <f>IFERROR(VLOOKUP(A318,CDC_Visits_Integrated!$A$2:$D$501,3,FALSE),"NULL")</f>
        <v>601</v>
      </c>
      <c r="AK318" s="14">
        <f>IFERROR(VLOOKUP(A318,CDC_Visits_Integrated!$A$2:$D$501,4,FALSE),"NULL")</f>
        <v>195670</v>
      </c>
      <c r="AL318" s="1">
        <f t="shared" si="63"/>
        <v>325.57404326123128</v>
      </c>
      <c r="AM318" s="8">
        <f t="shared" si="64"/>
        <v>4.7937854551029797E-3</v>
      </c>
    </row>
    <row r="319" spans="1:39" x14ac:dyDescent="0.25">
      <c r="A319" t="s">
        <v>321</v>
      </c>
      <c r="B319" s="12">
        <v>715799.32300000009</v>
      </c>
      <c r="C319" s="12">
        <v>0</v>
      </c>
      <c r="D319" s="13">
        <f t="shared" si="52"/>
        <v>0</v>
      </c>
      <c r="E319" s="1">
        <v>757481.06200000003</v>
      </c>
      <c r="F319" s="1">
        <v>0</v>
      </c>
      <c r="G319" s="8">
        <f t="shared" si="53"/>
        <v>0</v>
      </c>
      <c r="H319" s="12">
        <v>785125.08449999976</v>
      </c>
      <c r="I319" s="12">
        <v>0</v>
      </c>
      <c r="J319" s="13">
        <f t="shared" si="54"/>
        <v>0</v>
      </c>
      <c r="K319" s="1">
        <v>702994.03700000001</v>
      </c>
      <c r="L319" s="1">
        <v>0</v>
      </c>
      <c r="M319" s="8">
        <f t="shared" si="55"/>
        <v>0</v>
      </c>
      <c r="N319" s="12">
        <v>750349.4375</v>
      </c>
      <c r="O319" s="12">
        <v>12</v>
      </c>
      <c r="P319" s="13">
        <f t="shared" si="56"/>
        <v>1.5992548804969285E-5</v>
      </c>
      <c r="Q319" s="1">
        <v>862509.49199999985</v>
      </c>
      <c r="R319" s="1">
        <v>70</v>
      </c>
      <c r="S319" s="8">
        <f t="shared" si="57"/>
        <v>8.1158527122620941E-5</v>
      </c>
      <c r="T319" s="12">
        <v>699086.25899999985</v>
      </c>
      <c r="U319" s="12">
        <v>177</v>
      </c>
      <c r="V319" s="13">
        <f t="shared" si="58"/>
        <v>2.5318763989609476E-4</v>
      </c>
      <c r="W319" s="1">
        <v>413357.33099999989</v>
      </c>
      <c r="X319" s="1">
        <v>275</v>
      </c>
      <c r="Y319" s="8">
        <f t="shared" si="59"/>
        <v>6.652839550098606E-4</v>
      </c>
      <c r="Z319" s="12">
        <v>270463.65849999996</v>
      </c>
      <c r="AA319" s="12">
        <v>592</v>
      </c>
      <c r="AB319" s="13">
        <f t="shared" si="60"/>
        <v>2.1888338096262205E-3</v>
      </c>
      <c r="AC319" s="1">
        <v>221086.8299999999</v>
      </c>
      <c r="AD319">
        <v>1025</v>
      </c>
      <c r="AE319" s="8">
        <f t="shared" si="61"/>
        <v>4.6361875105812517E-3</v>
      </c>
      <c r="AF319" s="9">
        <v>1892</v>
      </c>
      <c r="AG319" s="9">
        <v>11424081</v>
      </c>
      <c r="AH319" s="40">
        <f t="shared" si="62"/>
        <v>2.090820699334227E-3</v>
      </c>
      <c r="AI319" s="14">
        <f>IFERROR(VLOOKUP(A319,CDC_Visits_Integrated!$A$2:$D$501,2,FALSE),"NULL")</f>
        <v>5664</v>
      </c>
      <c r="AJ319" s="14">
        <f>IFERROR(VLOOKUP(A319,CDC_Visits_Integrated!$A$2:$D$501,3,FALSE),"NULL")</f>
        <v>2197</v>
      </c>
      <c r="AK319" s="14">
        <f>IFERROR(VLOOKUP(A319,CDC_Visits_Integrated!$A$2:$D$501,4,FALSE),"NULL")</f>
        <v>658352</v>
      </c>
      <c r="AL319" s="1">
        <f t="shared" si="63"/>
        <v>299.65953573054162</v>
      </c>
      <c r="AM319" s="8">
        <f t="shared" si="64"/>
        <v>8.6033003621163139E-3</v>
      </c>
    </row>
    <row r="320" spans="1:39" x14ac:dyDescent="0.25">
      <c r="A320" t="s">
        <v>322</v>
      </c>
      <c r="B320" s="12">
        <v>703301.87200000056</v>
      </c>
      <c r="C320" s="12">
        <v>0</v>
      </c>
      <c r="D320" s="13">
        <f t="shared" si="52"/>
        <v>0</v>
      </c>
      <c r="E320" s="1">
        <v>750135.24950000038</v>
      </c>
      <c r="F320" s="1">
        <v>0</v>
      </c>
      <c r="G320" s="8">
        <f t="shared" si="53"/>
        <v>0</v>
      </c>
      <c r="H320" s="12">
        <v>783855.48949999968</v>
      </c>
      <c r="I320" s="12">
        <v>0</v>
      </c>
      <c r="J320" s="13">
        <f t="shared" si="54"/>
        <v>0</v>
      </c>
      <c r="K320" s="1">
        <v>704727.98949999991</v>
      </c>
      <c r="L320" s="1">
        <v>0</v>
      </c>
      <c r="M320" s="8">
        <f t="shared" si="55"/>
        <v>0</v>
      </c>
      <c r="N320" s="12">
        <v>733746.69499999995</v>
      </c>
      <c r="O320" s="12">
        <v>0</v>
      </c>
      <c r="P320" s="13">
        <f t="shared" si="56"/>
        <v>0</v>
      </c>
      <c r="Q320" s="1">
        <v>853135.353</v>
      </c>
      <c r="R320" s="1">
        <v>35</v>
      </c>
      <c r="S320" s="8">
        <f t="shared" si="57"/>
        <v>4.1025143169749759E-5</v>
      </c>
      <c r="T320" s="12">
        <v>719513.96349999995</v>
      </c>
      <c r="U320" s="12">
        <v>165</v>
      </c>
      <c r="V320" s="13">
        <f t="shared" si="58"/>
        <v>2.2932147028443322E-4</v>
      </c>
      <c r="W320" s="1">
        <v>425278.29749999999</v>
      </c>
      <c r="X320" s="1">
        <v>254</v>
      </c>
      <c r="Y320" s="8">
        <f t="shared" si="59"/>
        <v>5.9725596507778536E-4</v>
      </c>
      <c r="Z320" s="12">
        <v>269098.7325000001</v>
      </c>
      <c r="AA320" s="12">
        <v>574</v>
      </c>
      <c r="AB320" s="13">
        <f t="shared" si="60"/>
        <v>2.1330460930357588E-3</v>
      </c>
      <c r="AC320" s="1">
        <v>228884.58899999992</v>
      </c>
      <c r="AD320">
        <v>1053</v>
      </c>
      <c r="AE320" s="8">
        <f t="shared" si="61"/>
        <v>4.6005718628788954E-3</v>
      </c>
      <c r="AF320" s="9">
        <v>1881</v>
      </c>
      <c r="AG320" s="9">
        <v>11411140</v>
      </c>
      <c r="AH320" s="40">
        <f t="shared" si="62"/>
        <v>2.0373423537711254E-3</v>
      </c>
      <c r="AI320" s="14">
        <f>IFERROR(VLOOKUP(A320,CDC_Visits_Integrated!$A$2:$D$501,2,FALSE),"NULL")</f>
        <v>5593</v>
      </c>
      <c r="AJ320" s="14">
        <f>IFERROR(VLOOKUP(A320,CDC_Visits_Integrated!$A$2:$D$501,3,FALSE),"NULL")</f>
        <v>1973</v>
      </c>
      <c r="AK320" s="14">
        <f>IFERROR(VLOOKUP(A320,CDC_Visits_Integrated!$A$2:$D$501,4,FALSE),"NULL")</f>
        <v>613298</v>
      </c>
      <c r="AL320" s="1">
        <f t="shared" si="63"/>
        <v>310.84541307653319</v>
      </c>
      <c r="AM320" s="8">
        <f t="shared" si="64"/>
        <v>9.1195471043440546E-3</v>
      </c>
    </row>
    <row r="321" spans="1:39" x14ac:dyDescent="0.25">
      <c r="A321" t="s">
        <v>323</v>
      </c>
      <c r="B321" s="12">
        <v>680908.41100000008</v>
      </c>
      <c r="C321" s="12">
        <v>0</v>
      </c>
      <c r="D321" s="13">
        <f t="shared" si="52"/>
        <v>0</v>
      </c>
      <c r="E321" s="1">
        <v>728334.29399999999</v>
      </c>
      <c r="F321" s="1">
        <v>0</v>
      </c>
      <c r="G321" s="8">
        <f t="shared" si="53"/>
        <v>0</v>
      </c>
      <c r="H321" s="12">
        <v>766618.38299999991</v>
      </c>
      <c r="I321" s="12">
        <v>0</v>
      </c>
      <c r="J321" s="13">
        <f t="shared" si="54"/>
        <v>0</v>
      </c>
      <c r="K321" s="1">
        <v>690508.18599999975</v>
      </c>
      <c r="L321" s="1">
        <v>0</v>
      </c>
      <c r="M321" s="8">
        <f t="shared" si="55"/>
        <v>0</v>
      </c>
      <c r="N321" s="12">
        <v>702916.80449999985</v>
      </c>
      <c r="O321" s="12">
        <v>0</v>
      </c>
      <c r="P321" s="13">
        <f t="shared" si="56"/>
        <v>0</v>
      </c>
      <c r="Q321" s="1">
        <v>821192.35399999982</v>
      </c>
      <c r="R321" s="1">
        <v>47</v>
      </c>
      <c r="S321" s="8">
        <f t="shared" si="57"/>
        <v>5.7233849987843421E-5</v>
      </c>
      <c r="T321" s="12">
        <v>720927.54850000003</v>
      </c>
      <c r="U321" s="12">
        <v>217</v>
      </c>
      <c r="V321" s="13">
        <f t="shared" si="58"/>
        <v>3.0100112064173669E-4</v>
      </c>
      <c r="W321" s="1">
        <v>427872.69799999997</v>
      </c>
      <c r="X321" s="1">
        <v>310</v>
      </c>
      <c r="Y321" s="8">
        <f t="shared" si="59"/>
        <v>7.245145611043405E-4</v>
      </c>
      <c r="Z321" s="12">
        <v>260324.20550000004</v>
      </c>
      <c r="AA321" s="12">
        <v>641</v>
      </c>
      <c r="AB321" s="13">
        <f t="shared" si="60"/>
        <v>2.4623142468401769E-3</v>
      </c>
      <c r="AC321" s="1">
        <v>228111.48500000004</v>
      </c>
      <c r="AD321">
        <v>1054</v>
      </c>
      <c r="AE321" s="8">
        <f t="shared" si="61"/>
        <v>4.6205477115718215E-3</v>
      </c>
      <c r="AF321" s="9">
        <v>2005</v>
      </c>
      <c r="AG321" s="9">
        <v>11150834</v>
      </c>
      <c r="AH321" s="40">
        <f t="shared" si="62"/>
        <v>2.1881279546967715E-3</v>
      </c>
      <c r="AI321" s="14">
        <f>IFERROR(VLOOKUP(A321,CDC_Visits_Integrated!$A$2:$D$501,2,FALSE),"NULL")</f>
        <v>5792</v>
      </c>
      <c r="AJ321" s="14">
        <f>IFERROR(VLOOKUP(A321,CDC_Visits_Integrated!$A$2:$D$501,3,FALSE),"NULL")</f>
        <v>2007</v>
      </c>
      <c r="AK321" s="14">
        <f>IFERROR(VLOOKUP(A321,CDC_Visits_Integrated!$A$2:$D$501,4,FALSE),"NULL")</f>
        <v>584169</v>
      </c>
      <c r="AL321" s="1">
        <f t="shared" si="63"/>
        <v>291.06576980568013</v>
      </c>
      <c r="AM321" s="8">
        <f t="shared" si="64"/>
        <v>9.9149389988171226E-3</v>
      </c>
    </row>
    <row r="322" spans="1:39" x14ac:dyDescent="0.25">
      <c r="A322" t="s">
        <v>324</v>
      </c>
      <c r="B322" s="12">
        <v>692002.89000000025</v>
      </c>
      <c r="C322" s="12">
        <v>0</v>
      </c>
      <c r="D322" s="13">
        <f t="shared" si="52"/>
        <v>0</v>
      </c>
      <c r="E322" s="1">
        <v>741810.51199999987</v>
      </c>
      <c r="F322" s="1">
        <v>0</v>
      </c>
      <c r="G322" s="8">
        <f t="shared" si="53"/>
        <v>0</v>
      </c>
      <c r="H322" s="12">
        <v>779949.55200000026</v>
      </c>
      <c r="I322" s="12">
        <v>0</v>
      </c>
      <c r="J322" s="13">
        <f t="shared" si="54"/>
        <v>0</v>
      </c>
      <c r="K322" s="1">
        <v>712874.52850000001</v>
      </c>
      <c r="L322" s="1">
        <v>0</v>
      </c>
      <c r="M322" s="8">
        <f t="shared" si="55"/>
        <v>0</v>
      </c>
      <c r="N322" s="12">
        <v>710783.8175</v>
      </c>
      <c r="O322" s="12">
        <v>0</v>
      </c>
      <c r="P322" s="13">
        <f t="shared" si="56"/>
        <v>0</v>
      </c>
      <c r="Q322" s="1">
        <v>825667.42050000001</v>
      </c>
      <c r="R322" s="1">
        <v>75</v>
      </c>
      <c r="S322" s="8">
        <f t="shared" si="57"/>
        <v>9.0835605399789416E-5</v>
      </c>
      <c r="T322" s="12">
        <v>753715.41700000013</v>
      </c>
      <c r="U322" s="12">
        <v>222</v>
      </c>
      <c r="V322" s="13">
        <f t="shared" si="58"/>
        <v>2.9454087709074946E-4</v>
      </c>
      <c r="W322" s="1">
        <v>454441.08799999987</v>
      </c>
      <c r="X322" s="1">
        <v>360</v>
      </c>
      <c r="Y322" s="8">
        <f t="shared" si="59"/>
        <v>7.9218189003191566E-4</v>
      </c>
      <c r="Z322" s="12">
        <v>264845.13350000011</v>
      </c>
      <c r="AA322" s="12">
        <v>590</v>
      </c>
      <c r="AB322" s="13">
        <f t="shared" si="60"/>
        <v>2.2277169763438368E-3</v>
      </c>
      <c r="AC322" s="1">
        <v>238200.67199999996</v>
      </c>
      <c r="AD322">
        <v>1075</v>
      </c>
      <c r="AE322" s="8">
        <f t="shared" si="61"/>
        <v>4.5130015418260458E-3</v>
      </c>
      <c r="AF322" s="9">
        <v>2025</v>
      </c>
      <c r="AG322" s="9">
        <v>11418726</v>
      </c>
      <c r="AH322" s="40">
        <f t="shared" si="62"/>
        <v>2.1149114559655328E-3</v>
      </c>
      <c r="AI322" s="14">
        <f>IFERROR(VLOOKUP(A322,CDC_Visits_Integrated!$A$2:$D$501,2,FALSE),"NULL")</f>
        <v>6844</v>
      </c>
      <c r="AJ322" s="14">
        <f>IFERROR(VLOOKUP(A322,CDC_Visits_Integrated!$A$2:$D$501,3,FALSE),"NULL")</f>
        <v>2331</v>
      </c>
      <c r="AK322" s="14">
        <f>IFERROR(VLOOKUP(A322,CDC_Visits_Integrated!$A$2:$D$501,4,FALSE),"NULL")</f>
        <v>679550</v>
      </c>
      <c r="AL322" s="1">
        <f t="shared" si="63"/>
        <v>291.52724152724153</v>
      </c>
      <c r="AM322" s="8">
        <f t="shared" si="64"/>
        <v>1.0071370760061805E-2</v>
      </c>
    </row>
    <row r="323" spans="1:39" x14ac:dyDescent="0.25">
      <c r="A323" t="s">
        <v>325</v>
      </c>
      <c r="B323" s="12">
        <v>660374.39700000058</v>
      </c>
      <c r="C323" s="12">
        <v>0</v>
      </c>
      <c r="D323" s="13">
        <f t="shared" ref="D323:D386" si="65">C323/B323</f>
        <v>0</v>
      </c>
      <c r="E323" s="1">
        <v>704184.83100000001</v>
      </c>
      <c r="F323" s="1">
        <v>0</v>
      </c>
      <c r="G323" s="8">
        <f t="shared" ref="G323:G386" si="66">F323/E323</f>
        <v>0</v>
      </c>
      <c r="H323" s="12">
        <v>740248.97500000009</v>
      </c>
      <c r="I323" s="12">
        <v>0</v>
      </c>
      <c r="J323" s="13">
        <f t="shared" ref="J323:J386" si="67">I323/H323</f>
        <v>0</v>
      </c>
      <c r="K323" s="1">
        <v>689881.71050000004</v>
      </c>
      <c r="L323" s="1">
        <v>0</v>
      </c>
      <c r="M323" s="8">
        <f t="shared" ref="M323:M386" si="68">L323/K323</f>
        <v>0</v>
      </c>
      <c r="N323" s="12">
        <v>674840.87549999985</v>
      </c>
      <c r="O323" s="12">
        <v>0</v>
      </c>
      <c r="P323" s="13">
        <f t="shared" ref="P323:P386" si="69">O323/N323</f>
        <v>0</v>
      </c>
      <c r="Q323" s="1">
        <v>775288.46250000014</v>
      </c>
      <c r="R323" s="1">
        <v>44</v>
      </c>
      <c r="S323" s="8">
        <f t="shared" ref="S323:S386" si="70">R323/Q323</f>
        <v>5.6753069506693441E-5</v>
      </c>
      <c r="T323" s="12">
        <v>734305.83850000007</v>
      </c>
      <c r="U323" s="12">
        <v>204</v>
      </c>
      <c r="V323" s="13">
        <f t="shared" ref="V323:V386" si="71">U323/T323</f>
        <v>2.7781339777540118E-4</v>
      </c>
      <c r="W323" s="1">
        <v>453955.4439999999</v>
      </c>
      <c r="X323" s="1">
        <v>361</v>
      </c>
      <c r="Y323" s="8">
        <f t="shared" ref="Y323:Y386" si="72">X323/W323</f>
        <v>7.9523222988377705E-4</v>
      </c>
      <c r="Z323" s="12">
        <v>254219.09749999997</v>
      </c>
      <c r="AA323" s="12">
        <v>596</v>
      </c>
      <c r="AB323" s="13">
        <f t="shared" ref="AB323:AB386" si="73">AA323/Z323</f>
        <v>2.3444344105580032E-3</v>
      </c>
      <c r="AC323" s="1">
        <v>235188.27099999998</v>
      </c>
      <c r="AD323">
        <v>1136</v>
      </c>
      <c r="AE323" s="8">
        <f t="shared" ref="AE323:AE386" si="74">AD323/AC323</f>
        <v>4.8301728448014317E-3</v>
      </c>
      <c r="AF323" s="9">
        <v>2093</v>
      </c>
      <c r="AG323" s="9">
        <v>10951050</v>
      </c>
      <c r="AH323" s="40">
        <f t="shared" ref="AH323:AH386" si="75">AF323/(W323+Z323+AC323)</f>
        <v>2.218658582113656E-3</v>
      </c>
      <c r="AI323" s="14">
        <f>IFERROR(VLOOKUP(A323,CDC_Visits_Integrated!$A$2:$D$501,2,FALSE),"NULL")</f>
        <v>5522</v>
      </c>
      <c r="AJ323" s="14">
        <f>IFERROR(VLOOKUP(A323,CDC_Visits_Integrated!$A$2:$D$501,3,FALSE),"NULL")</f>
        <v>2373</v>
      </c>
      <c r="AK323" s="14">
        <f>IFERROR(VLOOKUP(A323,CDC_Visits_Integrated!$A$2:$D$501,4,FALSE),"NULL")</f>
        <v>638283</v>
      </c>
      <c r="AL323" s="1">
        <f t="shared" ref="AL323:AL386" si="76">IFERROR(AK323/AJ323,"NULL")</f>
        <v>268.97724399494314</v>
      </c>
      <c r="AM323" s="8">
        <f t="shared" ref="AM323:AM386" si="77">IFERROR(AI323/AK323,"NULL")</f>
        <v>8.651334909436724E-3</v>
      </c>
    </row>
    <row r="324" spans="1:39" x14ac:dyDescent="0.25">
      <c r="A324" t="s">
        <v>326</v>
      </c>
      <c r="B324" s="12">
        <v>670869.60899999994</v>
      </c>
      <c r="C324" s="12">
        <v>0</v>
      </c>
      <c r="D324" s="13">
        <f t="shared" si="65"/>
        <v>0</v>
      </c>
      <c r="E324" s="1">
        <v>710397.42050000024</v>
      </c>
      <c r="F324" s="1">
        <v>0</v>
      </c>
      <c r="G324" s="8">
        <f t="shared" si="66"/>
        <v>0</v>
      </c>
      <c r="H324" s="12">
        <v>758501.62699999986</v>
      </c>
      <c r="I324" s="12">
        <v>0</v>
      </c>
      <c r="J324" s="13">
        <f t="shared" si="67"/>
        <v>0</v>
      </c>
      <c r="K324" s="1">
        <v>710790.61049999984</v>
      </c>
      <c r="L324" s="1">
        <v>0</v>
      </c>
      <c r="M324" s="8">
        <f t="shared" si="68"/>
        <v>0</v>
      </c>
      <c r="N324" s="12">
        <v>675927.08050000004</v>
      </c>
      <c r="O324" s="12">
        <v>10</v>
      </c>
      <c r="P324" s="13">
        <f t="shared" si="69"/>
        <v>1.4794495276920629E-5</v>
      </c>
      <c r="Q324" s="1">
        <v>770362.7435000001</v>
      </c>
      <c r="R324" s="1">
        <v>27</v>
      </c>
      <c r="S324" s="8">
        <f t="shared" si="70"/>
        <v>3.5048423911741254E-5</v>
      </c>
      <c r="T324" s="12">
        <v>754622.18200000026</v>
      </c>
      <c r="U324" s="12">
        <v>210</v>
      </c>
      <c r="V324" s="13">
        <f t="shared" si="71"/>
        <v>2.7828495505317642E-4</v>
      </c>
      <c r="W324" s="1">
        <v>484285.50199999986</v>
      </c>
      <c r="X324" s="1">
        <v>355</v>
      </c>
      <c r="Y324" s="8">
        <f t="shared" si="72"/>
        <v>7.3303866940869133E-4</v>
      </c>
      <c r="Z324" s="12">
        <v>259869.97350000002</v>
      </c>
      <c r="AA324" s="12">
        <v>539</v>
      </c>
      <c r="AB324" s="13">
        <f t="shared" si="73"/>
        <v>2.0741141915728094E-3</v>
      </c>
      <c r="AC324" s="1">
        <v>241161.90899999999</v>
      </c>
      <c r="AD324">
        <v>879</v>
      </c>
      <c r="AE324" s="8">
        <f t="shared" si="74"/>
        <v>3.6448542128599591E-3</v>
      </c>
      <c r="AF324" s="9">
        <v>1773</v>
      </c>
      <c r="AG324" s="9">
        <v>11161098</v>
      </c>
      <c r="AH324" s="40">
        <f t="shared" si="75"/>
        <v>1.7994201948438272E-3</v>
      </c>
      <c r="AI324" s="14">
        <f>IFERROR(VLOOKUP(A324,CDC_Visits_Integrated!$A$2:$D$501,2,FALSE),"NULL")</f>
        <v>7241</v>
      </c>
      <c r="AJ324" s="14">
        <f>IFERROR(VLOOKUP(A324,CDC_Visits_Integrated!$A$2:$D$501,3,FALSE),"NULL")</f>
        <v>3086</v>
      </c>
      <c r="AK324" s="14">
        <f>IFERROR(VLOOKUP(A324,CDC_Visits_Integrated!$A$2:$D$501,4,FALSE),"NULL")</f>
        <v>783570</v>
      </c>
      <c r="AL324" s="1">
        <f t="shared" si="76"/>
        <v>253.91121192482177</v>
      </c>
      <c r="AM324" s="8">
        <f t="shared" si="77"/>
        <v>9.2410378141072266E-3</v>
      </c>
    </row>
    <row r="325" spans="1:39" x14ac:dyDescent="0.25">
      <c r="A325" t="s">
        <v>327</v>
      </c>
      <c r="B325" s="12">
        <v>669127</v>
      </c>
      <c r="C325" s="12">
        <v>0</v>
      </c>
      <c r="D325" s="13">
        <f t="shared" si="65"/>
        <v>0</v>
      </c>
      <c r="E325" s="1">
        <v>703821.5</v>
      </c>
      <c r="F325" s="1">
        <v>0</v>
      </c>
      <c r="G325" s="8">
        <f t="shared" si="66"/>
        <v>0</v>
      </c>
      <c r="H325" s="12">
        <v>750646</v>
      </c>
      <c r="I325" s="12">
        <v>0</v>
      </c>
      <c r="J325" s="13">
        <f t="shared" si="67"/>
        <v>0</v>
      </c>
      <c r="K325" s="1">
        <v>715375</v>
      </c>
      <c r="L325" s="1">
        <v>0</v>
      </c>
      <c r="M325" s="8">
        <f t="shared" si="68"/>
        <v>0</v>
      </c>
      <c r="N325" s="12">
        <v>670013</v>
      </c>
      <c r="O325" s="12">
        <v>0</v>
      </c>
      <c r="P325" s="13">
        <f t="shared" si="69"/>
        <v>0</v>
      </c>
      <c r="Q325" s="1">
        <v>754582</v>
      </c>
      <c r="R325" s="1">
        <v>34</v>
      </c>
      <c r="S325" s="8">
        <f t="shared" si="70"/>
        <v>4.505805863378665E-5</v>
      </c>
      <c r="T325" s="12">
        <v>761553</v>
      </c>
      <c r="U325" s="12">
        <v>207</v>
      </c>
      <c r="V325" s="13">
        <f t="shared" si="71"/>
        <v>2.7181299266104919E-4</v>
      </c>
      <c r="W325" s="1">
        <v>500078.5</v>
      </c>
      <c r="X325" s="1">
        <v>381</v>
      </c>
      <c r="Y325" s="8">
        <f t="shared" si="72"/>
        <v>7.6188038477958964E-4</v>
      </c>
      <c r="Z325" s="12">
        <v>262424</v>
      </c>
      <c r="AA325" s="12">
        <v>544</v>
      </c>
      <c r="AB325" s="13">
        <f t="shared" si="73"/>
        <v>2.0729811297747159E-3</v>
      </c>
      <c r="AC325" s="1">
        <v>243639</v>
      </c>
      <c r="AD325">
        <v>963</v>
      </c>
      <c r="AE325" s="8">
        <f t="shared" si="74"/>
        <v>3.952569169960474E-3</v>
      </c>
      <c r="AF325" s="9">
        <v>1888</v>
      </c>
      <c r="AG325" s="9">
        <v>11149752</v>
      </c>
      <c r="AH325" s="40">
        <f t="shared" si="75"/>
        <v>1.8764756249493733E-3</v>
      </c>
      <c r="AI325" s="14">
        <f>IFERROR(VLOOKUP(A325,CDC_Visits_Integrated!$A$2:$D$501,2,FALSE),"NULL")</f>
        <v>11188</v>
      </c>
      <c r="AJ325" s="14">
        <f>IFERROR(VLOOKUP(A325,CDC_Visits_Integrated!$A$2:$D$501,3,FALSE),"NULL")</f>
        <v>2718</v>
      </c>
      <c r="AK325" s="14">
        <f>IFERROR(VLOOKUP(A325,CDC_Visits_Integrated!$A$2:$D$501,4,FALSE),"NULL")</f>
        <v>830354</v>
      </c>
      <c r="AL325" s="1">
        <f t="shared" si="76"/>
        <v>305.5018395879323</v>
      </c>
      <c r="AM325" s="8">
        <f t="shared" si="77"/>
        <v>1.3473771427607984E-2</v>
      </c>
    </row>
    <row r="326" spans="1:39" x14ac:dyDescent="0.25">
      <c r="A326" t="s">
        <v>328</v>
      </c>
      <c r="B326" s="12">
        <v>258213.86299999998</v>
      </c>
      <c r="C326" s="12">
        <v>0</v>
      </c>
      <c r="D326" s="13">
        <f t="shared" si="65"/>
        <v>0</v>
      </c>
      <c r="E326" s="1">
        <v>242133.09999999998</v>
      </c>
      <c r="F326" s="1">
        <v>0</v>
      </c>
      <c r="G326" s="8">
        <f t="shared" si="66"/>
        <v>0</v>
      </c>
      <c r="H326" s="12">
        <v>267596.549</v>
      </c>
      <c r="I326" s="12">
        <v>0</v>
      </c>
      <c r="J326" s="13">
        <f t="shared" si="67"/>
        <v>0</v>
      </c>
      <c r="K326" s="1">
        <v>238527.03149999998</v>
      </c>
      <c r="L326" s="1">
        <v>0</v>
      </c>
      <c r="M326" s="8">
        <f t="shared" si="68"/>
        <v>0</v>
      </c>
      <c r="N326" s="12">
        <v>230438.77699999994</v>
      </c>
      <c r="O326" s="12">
        <v>0</v>
      </c>
      <c r="P326" s="13">
        <f t="shared" si="69"/>
        <v>0</v>
      </c>
      <c r="Q326" s="1">
        <v>250418.71049999999</v>
      </c>
      <c r="R326" s="1">
        <v>14</v>
      </c>
      <c r="S326" s="8">
        <f t="shared" si="70"/>
        <v>5.5906365670707347E-5</v>
      </c>
      <c r="T326" s="12">
        <v>195979.12899999999</v>
      </c>
      <c r="U326" s="12">
        <v>22</v>
      </c>
      <c r="V326" s="13">
        <f t="shared" si="71"/>
        <v>1.1225685159566151E-4</v>
      </c>
      <c r="W326" s="1">
        <v>126205.738</v>
      </c>
      <c r="X326" s="1">
        <v>73</v>
      </c>
      <c r="Y326" s="8">
        <f t="shared" si="72"/>
        <v>5.7842061032122017E-4</v>
      </c>
      <c r="Z326" s="12">
        <v>82243.42200000002</v>
      </c>
      <c r="AA326" s="12">
        <v>234</v>
      </c>
      <c r="AB326" s="13">
        <f t="shared" si="73"/>
        <v>2.845212350235134E-3</v>
      </c>
      <c r="AC326" s="1">
        <v>60693.196000000004</v>
      </c>
      <c r="AD326">
        <v>326</v>
      </c>
      <c r="AE326" s="8">
        <f t="shared" si="74"/>
        <v>5.3712775316692831E-3</v>
      </c>
      <c r="AF326" s="9">
        <v>633</v>
      </c>
      <c r="AG326" s="9">
        <v>3585543</v>
      </c>
      <c r="AH326" s="40">
        <f t="shared" si="75"/>
        <v>2.3519152072816064E-3</v>
      </c>
      <c r="AI326" s="14" t="str">
        <f>IFERROR(VLOOKUP(A326,CDC_Visits_Integrated!$A$2:$D$501,2,FALSE),"NULL")</f>
        <v>NULL</v>
      </c>
      <c r="AJ326" s="14" t="str">
        <f>IFERROR(VLOOKUP(A326,CDC_Visits_Integrated!$A$2:$D$501,3,FALSE),"NULL")</f>
        <v>NULL</v>
      </c>
      <c r="AK326" s="14" t="str">
        <f>IFERROR(VLOOKUP(A326,CDC_Visits_Integrated!$A$2:$D$501,4,FALSE),"NULL")</f>
        <v>NULL</v>
      </c>
      <c r="AL326" s="1" t="str">
        <f t="shared" si="76"/>
        <v>NULL</v>
      </c>
      <c r="AM326" s="8" t="str">
        <f t="shared" si="77"/>
        <v>NULL</v>
      </c>
    </row>
    <row r="327" spans="1:39" x14ac:dyDescent="0.25">
      <c r="A327" t="s">
        <v>329</v>
      </c>
      <c r="B327" s="12">
        <v>253015.45399999997</v>
      </c>
      <c r="C327" s="12">
        <v>0</v>
      </c>
      <c r="D327" s="13">
        <f t="shared" si="65"/>
        <v>0</v>
      </c>
      <c r="E327" s="1">
        <v>246689.78100000002</v>
      </c>
      <c r="F327" s="1">
        <v>0</v>
      </c>
      <c r="G327" s="8">
        <f t="shared" si="66"/>
        <v>0</v>
      </c>
      <c r="H327" s="12">
        <v>265018.01049999997</v>
      </c>
      <c r="I327" s="12">
        <v>0</v>
      </c>
      <c r="J327" s="13">
        <f t="shared" si="67"/>
        <v>0</v>
      </c>
      <c r="K327" s="1">
        <v>238364.85199999996</v>
      </c>
      <c r="L327" s="1">
        <v>0</v>
      </c>
      <c r="M327" s="8">
        <f t="shared" si="68"/>
        <v>0</v>
      </c>
      <c r="N327" s="12">
        <v>230225.63200000004</v>
      </c>
      <c r="O327" s="12">
        <v>0</v>
      </c>
      <c r="P327" s="13">
        <f t="shared" si="69"/>
        <v>0</v>
      </c>
      <c r="Q327" s="1">
        <v>255650.7635</v>
      </c>
      <c r="R327" s="1">
        <v>0</v>
      </c>
      <c r="S327" s="8">
        <f t="shared" si="70"/>
        <v>0</v>
      </c>
      <c r="T327" s="12">
        <v>204921.14250000002</v>
      </c>
      <c r="U327" s="12">
        <v>10</v>
      </c>
      <c r="V327" s="13">
        <f t="shared" si="71"/>
        <v>4.879925945171811E-5</v>
      </c>
      <c r="W327" s="1">
        <v>131016.50150000001</v>
      </c>
      <c r="X327" s="1">
        <v>56</v>
      </c>
      <c r="Y327" s="8">
        <f t="shared" si="72"/>
        <v>4.2742707490170612E-4</v>
      </c>
      <c r="Z327" s="12">
        <v>79338.52350000001</v>
      </c>
      <c r="AA327" s="12">
        <v>225</v>
      </c>
      <c r="AB327" s="13">
        <f t="shared" si="73"/>
        <v>2.8359489195686882E-3</v>
      </c>
      <c r="AC327" s="1">
        <v>58731.873999999989</v>
      </c>
      <c r="AD327">
        <v>298</v>
      </c>
      <c r="AE327" s="8">
        <f t="shared" si="74"/>
        <v>5.0739058658336028E-3</v>
      </c>
      <c r="AF327" s="9">
        <v>579</v>
      </c>
      <c r="AG327" s="9">
        <v>3615270</v>
      </c>
      <c r="AH327" s="40">
        <f t="shared" si="75"/>
        <v>2.1517212549244172E-3</v>
      </c>
      <c r="AI327" s="14">
        <f>IFERROR(VLOOKUP(A327,CDC_Visits_Integrated!$A$2:$D$501,2,FALSE),"NULL")</f>
        <v>911</v>
      </c>
      <c r="AJ327" s="14">
        <f>IFERROR(VLOOKUP(A327,CDC_Visits_Integrated!$A$2:$D$501,3,FALSE),"NULL")</f>
        <v>215</v>
      </c>
      <c r="AK327" s="14">
        <f>IFERROR(VLOOKUP(A327,CDC_Visits_Integrated!$A$2:$D$501,4,FALSE),"NULL")</f>
        <v>37167</v>
      </c>
      <c r="AL327" s="1">
        <f t="shared" si="76"/>
        <v>172.86976744186046</v>
      </c>
      <c r="AM327" s="8">
        <f t="shared" si="77"/>
        <v>2.4510990932816747E-2</v>
      </c>
    </row>
    <row r="328" spans="1:39" x14ac:dyDescent="0.25">
      <c r="A328" t="s">
        <v>330</v>
      </c>
      <c r="B328" s="12">
        <v>246470.08900000004</v>
      </c>
      <c r="C328" s="12">
        <v>0</v>
      </c>
      <c r="D328" s="13">
        <f t="shared" si="65"/>
        <v>0</v>
      </c>
      <c r="E328" s="1">
        <v>239387.902</v>
      </c>
      <c r="F328" s="1">
        <v>0</v>
      </c>
      <c r="G328" s="8">
        <f t="shared" si="66"/>
        <v>0</v>
      </c>
      <c r="H328" s="12">
        <v>254094.5405</v>
      </c>
      <c r="I328" s="12">
        <v>0</v>
      </c>
      <c r="J328" s="13">
        <f t="shared" si="67"/>
        <v>0</v>
      </c>
      <c r="K328" s="1">
        <v>235911.06800000006</v>
      </c>
      <c r="L328" s="1">
        <v>0</v>
      </c>
      <c r="M328" s="8">
        <f t="shared" si="68"/>
        <v>0</v>
      </c>
      <c r="N328" s="12">
        <v>221329.17499999999</v>
      </c>
      <c r="O328" s="12">
        <v>0</v>
      </c>
      <c r="P328" s="13">
        <f t="shared" si="69"/>
        <v>0</v>
      </c>
      <c r="Q328" s="1">
        <v>246962.60200000001</v>
      </c>
      <c r="R328" s="1">
        <v>0</v>
      </c>
      <c r="S328" s="8">
        <f t="shared" si="70"/>
        <v>0</v>
      </c>
      <c r="T328" s="12">
        <v>202698.65250000003</v>
      </c>
      <c r="U328" s="12">
        <v>36</v>
      </c>
      <c r="V328" s="13">
        <f t="shared" si="71"/>
        <v>1.7760354869650647E-4</v>
      </c>
      <c r="W328" s="1">
        <v>128419.31700000001</v>
      </c>
      <c r="X328" s="1">
        <v>115</v>
      </c>
      <c r="Y328" s="8">
        <f t="shared" si="72"/>
        <v>8.9550390616078418E-4</v>
      </c>
      <c r="Z328" s="12">
        <v>76830.09199999999</v>
      </c>
      <c r="AA328" s="12">
        <v>219</v>
      </c>
      <c r="AB328" s="13">
        <f t="shared" si="73"/>
        <v>2.8504456300794227E-3</v>
      </c>
      <c r="AC328" s="1">
        <v>56428.22</v>
      </c>
      <c r="AD328">
        <v>326</v>
      </c>
      <c r="AE328" s="8">
        <f t="shared" si="74"/>
        <v>5.7772511697161454E-3</v>
      </c>
      <c r="AF328" s="9">
        <v>660</v>
      </c>
      <c r="AG328" s="9">
        <v>3516036</v>
      </c>
      <c r="AH328" s="40">
        <f t="shared" si="75"/>
        <v>2.5221873284399106E-3</v>
      </c>
      <c r="AI328" s="14">
        <f>IFERROR(VLOOKUP(A328,CDC_Visits_Integrated!$A$2:$D$501,2,FALSE),"NULL")</f>
        <v>2932</v>
      </c>
      <c r="AJ328" s="14">
        <f>IFERROR(VLOOKUP(A328,CDC_Visits_Integrated!$A$2:$D$501,3,FALSE),"NULL")</f>
        <v>811</v>
      </c>
      <c r="AK328" s="14">
        <f>IFERROR(VLOOKUP(A328,CDC_Visits_Integrated!$A$2:$D$501,4,FALSE),"NULL")</f>
        <v>116771</v>
      </c>
      <c r="AL328" s="1">
        <f t="shared" si="76"/>
        <v>143.98397040690506</v>
      </c>
      <c r="AM328" s="8">
        <f t="shared" si="77"/>
        <v>2.5108973974702624E-2</v>
      </c>
    </row>
    <row r="329" spans="1:39" x14ac:dyDescent="0.25">
      <c r="A329" t="s">
        <v>331</v>
      </c>
      <c r="B329" s="12">
        <v>257608.98900000003</v>
      </c>
      <c r="C329" s="12">
        <v>0</v>
      </c>
      <c r="D329" s="13">
        <f t="shared" si="65"/>
        <v>0</v>
      </c>
      <c r="E329" s="1">
        <v>253093.46500000003</v>
      </c>
      <c r="F329" s="1">
        <v>0</v>
      </c>
      <c r="G329" s="8">
        <f t="shared" si="66"/>
        <v>0</v>
      </c>
      <c r="H329" s="12">
        <v>265416.17600000004</v>
      </c>
      <c r="I329" s="12">
        <v>0</v>
      </c>
      <c r="J329" s="13">
        <f t="shared" si="67"/>
        <v>0</v>
      </c>
      <c r="K329" s="1">
        <v>248483.38500000004</v>
      </c>
      <c r="L329" s="1">
        <v>0</v>
      </c>
      <c r="M329" s="8">
        <f t="shared" si="68"/>
        <v>0</v>
      </c>
      <c r="N329" s="12">
        <v>228855.87050000002</v>
      </c>
      <c r="O329" s="12">
        <v>0</v>
      </c>
      <c r="P329" s="13">
        <f t="shared" si="69"/>
        <v>0</v>
      </c>
      <c r="Q329" s="1">
        <v>256348.98850000001</v>
      </c>
      <c r="R329" s="1">
        <v>0</v>
      </c>
      <c r="S329" s="8">
        <f t="shared" si="70"/>
        <v>0</v>
      </c>
      <c r="T329" s="12">
        <v>217972.98700000002</v>
      </c>
      <c r="U329" s="12">
        <v>33</v>
      </c>
      <c r="V329" s="13">
        <f t="shared" si="71"/>
        <v>1.5139490656243564E-4</v>
      </c>
      <c r="W329" s="1">
        <v>138965.70950000003</v>
      </c>
      <c r="X329" s="1">
        <v>33</v>
      </c>
      <c r="Y329" s="8">
        <f t="shared" si="72"/>
        <v>2.3746865409268459E-4</v>
      </c>
      <c r="Z329" s="12">
        <v>80932.493500000011</v>
      </c>
      <c r="AA329" s="12">
        <v>112</v>
      </c>
      <c r="AB329" s="13">
        <f t="shared" si="73"/>
        <v>1.3838693849213973E-3</v>
      </c>
      <c r="AC329" s="1">
        <v>61579.676999999981</v>
      </c>
      <c r="AD329">
        <v>229</v>
      </c>
      <c r="AE329" s="8">
        <f t="shared" si="74"/>
        <v>3.7187593562726883E-3</v>
      </c>
      <c r="AF329" s="9">
        <v>374</v>
      </c>
      <c r="AG329" s="9">
        <v>3700163</v>
      </c>
      <c r="AH329" s="40">
        <f t="shared" si="75"/>
        <v>1.3287012109086511E-3</v>
      </c>
      <c r="AI329" s="14">
        <f>IFERROR(VLOOKUP(A329,CDC_Visits_Integrated!$A$2:$D$501,2,FALSE),"NULL")</f>
        <v>4171</v>
      </c>
      <c r="AJ329" s="14">
        <f>IFERROR(VLOOKUP(A329,CDC_Visits_Integrated!$A$2:$D$501,3,FALSE),"NULL")</f>
        <v>908</v>
      </c>
      <c r="AK329" s="14">
        <f>IFERROR(VLOOKUP(A329,CDC_Visits_Integrated!$A$2:$D$501,4,FALSE),"NULL")</f>
        <v>171982</v>
      </c>
      <c r="AL329" s="1">
        <f t="shared" si="76"/>
        <v>189.40748898678413</v>
      </c>
      <c r="AM329" s="8">
        <f t="shared" si="77"/>
        <v>2.4252538056308219E-2</v>
      </c>
    </row>
    <row r="330" spans="1:39" x14ac:dyDescent="0.25">
      <c r="A330" t="s">
        <v>332</v>
      </c>
      <c r="B330" s="12">
        <v>254534.60899999994</v>
      </c>
      <c r="C330" s="12">
        <v>0</v>
      </c>
      <c r="D330" s="13">
        <f t="shared" si="65"/>
        <v>0</v>
      </c>
      <c r="E330" s="1">
        <v>250546.329</v>
      </c>
      <c r="F330" s="1">
        <v>0</v>
      </c>
      <c r="G330" s="8">
        <f t="shared" si="66"/>
        <v>0</v>
      </c>
      <c r="H330" s="12">
        <v>260374.908</v>
      </c>
      <c r="I330" s="12">
        <v>0</v>
      </c>
      <c r="J330" s="13">
        <f t="shared" si="67"/>
        <v>0</v>
      </c>
      <c r="K330" s="1">
        <v>247154.03499999997</v>
      </c>
      <c r="L330" s="1">
        <v>0</v>
      </c>
      <c r="M330" s="8">
        <f t="shared" si="68"/>
        <v>0</v>
      </c>
      <c r="N330" s="12">
        <v>224299.50449999998</v>
      </c>
      <c r="O330" s="12">
        <v>0</v>
      </c>
      <c r="P330" s="13">
        <f t="shared" si="69"/>
        <v>0</v>
      </c>
      <c r="Q330" s="1">
        <v>247695.30450000003</v>
      </c>
      <c r="R330" s="1">
        <v>0</v>
      </c>
      <c r="S330" s="8">
        <f t="shared" si="70"/>
        <v>0</v>
      </c>
      <c r="T330" s="12">
        <v>217992.85</v>
      </c>
      <c r="U330" s="12">
        <v>47</v>
      </c>
      <c r="V330" s="13">
        <f t="shared" si="71"/>
        <v>2.1560340167120159E-4</v>
      </c>
      <c r="W330" s="1">
        <v>140304.83500000002</v>
      </c>
      <c r="X330" s="1">
        <v>66</v>
      </c>
      <c r="Y330" s="8">
        <f t="shared" si="72"/>
        <v>4.7040431643000747E-4</v>
      </c>
      <c r="Z330" s="12">
        <v>80070.276999999987</v>
      </c>
      <c r="AA330" s="12">
        <v>135</v>
      </c>
      <c r="AB330" s="13">
        <f t="shared" si="73"/>
        <v>1.6860188956259014E-3</v>
      </c>
      <c r="AC330" s="1">
        <v>61062.736999999994</v>
      </c>
      <c r="AD330">
        <v>305</v>
      </c>
      <c r="AE330" s="8">
        <f t="shared" si="74"/>
        <v>4.994862906325343E-3</v>
      </c>
      <c r="AF330" s="9">
        <v>506</v>
      </c>
      <c r="AG330" s="9">
        <v>3650821</v>
      </c>
      <c r="AH330" s="40">
        <f t="shared" si="75"/>
        <v>1.7979102732553925E-3</v>
      </c>
      <c r="AI330" s="14">
        <f>IFERROR(VLOOKUP(A330,CDC_Visits_Integrated!$A$2:$D$501,2,FALSE),"NULL")</f>
        <v>5160</v>
      </c>
      <c r="AJ330" s="14">
        <f>IFERROR(VLOOKUP(A330,CDC_Visits_Integrated!$A$2:$D$501,3,FALSE),"NULL")</f>
        <v>923</v>
      </c>
      <c r="AK330" s="14">
        <f>IFERROR(VLOOKUP(A330,CDC_Visits_Integrated!$A$2:$D$501,4,FALSE),"NULL")</f>
        <v>168527</v>
      </c>
      <c r="AL330" s="1">
        <f t="shared" si="76"/>
        <v>182.58613217768146</v>
      </c>
      <c r="AM330" s="8">
        <f t="shared" si="77"/>
        <v>3.0618239213894508E-2</v>
      </c>
    </row>
    <row r="331" spans="1:39" x14ac:dyDescent="0.25">
      <c r="A331" t="s">
        <v>333</v>
      </c>
      <c r="B331" s="12">
        <v>249171.59599999996</v>
      </c>
      <c r="C331" s="12">
        <v>0</v>
      </c>
      <c r="D331" s="13">
        <f t="shared" si="65"/>
        <v>0</v>
      </c>
      <c r="E331" s="1">
        <v>244316.53999999998</v>
      </c>
      <c r="F331" s="1">
        <v>0</v>
      </c>
      <c r="G331" s="8">
        <f t="shared" si="66"/>
        <v>0</v>
      </c>
      <c r="H331" s="12">
        <v>257338.94</v>
      </c>
      <c r="I331" s="12">
        <v>0</v>
      </c>
      <c r="J331" s="13">
        <f t="shared" si="67"/>
        <v>0</v>
      </c>
      <c r="K331" s="1">
        <v>246674.37850000005</v>
      </c>
      <c r="L331" s="1">
        <v>0</v>
      </c>
      <c r="M331" s="8">
        <f t="shared" si="68"/>
        <v>0</v>
      </c>
      <c r="N331" s="12">
        <v>219099.68699999998</v>
      </c>
      <c r="O331" s="12">
        <v>0</v>
      </c>
      <c r="P331" s="13">
        <f t="shared" si="69"/>
        <v>0</v>
      </c>
      <c r="Q331" s="1">
        <v>236603.95899999997</v>
      </c>
      <c r="R331" s="1">
        <v>15</v>
      </c>
      <c r="S331" s="8">
        <f t="shared" si="70"/>
        <v>6.3397079505334909E-5</v>
      </c>
      <c r="T331" s="12">
        <v>216290.1905</v>
      </c>
      <c r="U331" s="12">
        <v>60</v>
      </c>
      <c r="V331" s="13">
        <f t="shared" si="71"/>
        <v>2.7740509110143856E-4</v>
      </c>
      <c r="W331" s="1">
        <v>139177.56400000001</v>
      </c>
      <c r="X331" s="1">
        <v>93</v>
      </c>
      <c r="Y331" s="8">
        <f t="shared" si="72"/>
        <v>6.6821114932001538E-4</v>
      </c>
      <c r="Z331" s="12">
        <v>77884.322500000009</v>
      </c>
      <c r="AA331" s="12">
        <v>133</v>
      </c>
      <c r="AB331" s="13">
        <f t="shared" si="73"/>
        <v>1.7076607426353358E-3</v>
      </c>
      <c r="AC331" s="1">
        <v>61222.388999999996</v>
      </c>
      <c r="AD331">
        <v>257</v>
      </c>
      <c r="AE331" s="8">
        <f t="shared" si="74"/>
        <v>4.1978107061454266E-3</v>
      </c>
      <c r="AF331" s="9">
        <v>483</v>
      </c>
      <c r="AG331" s="9">
        <v>3585650</v>
      </c>
      <c r="AH331" s="40">
        <f t="shared" si="75"/>
        <v>1.7356352569047691E-3</v>
      </c>
      <c r="AI331" s="14">
        <f>IFERROR(VLOOKUP(A331,CDC_Visits_Integrated!$A$2:$D$501,2,FALSE),"NULL")</f>
        <v>4906</v>
      </c>
      <c r="AJ331" s="14">
        <f>IFERROR(VLOOKUP(A331,CDC_Visits_Integrated!$A$2:$D$501,3,FALSE),"NULL")</f>
        <v>948</v>
      </c>
      <c r="AK331" s="14">
        <f>IFERROR(VLOOKUP(A331,CDC_Visits_Integrated!$A$2:$D$501,4,FALSE),"NULL")</f>
        <v>168595</v>
      </c>
      <c r="AL331" s="1">
        <f t="shared" si="76"/>
        <v>177.8428270042194</v>
      </c>
      <c r="AM331" s="8">
        <f t="shared" si="77"/>
        <v>2.9099320857676681E-2</v>
      </c>
    </row>
    <row r="332" spans="1:39" x14ac:dyDescent="0.25">
      <c r="A332" t="s">
        <v>334</v>
      </c>
      <c r="B332" s="12">
        <v>250608.39600000001</v>
      </c>
      <c r="C332" s="12">
        <v>0</v>
      </c>
      <c r="D332" s="13">
        <f t="shared" si="65"/>
        <v>0</v>
      </c>
      <c r="E332" s="1">
        <v>249760.76650000006</v>
      </c>
      <c r="F332" s="1">
        <v>0</v>
      </c>
      <c r="G332" s="8">
        <f t="shared" si="66"/>
        <v>0</v>
      </c>
      <c r="H332" s="12">
        <v>255839.11249999996</v>
      </c>
      <c r="I332" s="12">
        <v>0</v>
      </c>
      <c r="J332" s="13">
        <f t="shared" si="67"/>
        <v>0</v>
      </c>
      <c r="K332" s="1">
        <v>249675.37299999996</v>
      </c>
      <c r="L332" s="1">
        <v>0</v>
      </c>
      <c r="M332" s="8">
        <f t="shared" si="68"/>
        <v>0</v>
      </c>
      <c r="N332" s="12">
        <v>222815.78600000002</v>
      </c>
      <c r="O332" s="12">
        <v>0</v>
      </c>
      <c r="P332" s="13">
        <f t="shared" si="69"/>
        <v>0</v>
      </c>
      <c r="Q332" s="1">
        <v>237740.34750000003</v>
      </c>
      <c r="R332" s="1">
        <v>0</v>
      </c>
      <c r="S332" s="8">
        <f t="shared" si="70"/>
        <v>0</v>
      </c>
      <c r="T332" s="12">
        <v>224269.62299999996</v>
      </c>
      <c r="U332" s="12">
        <v>26</v>
      </c>
      <c r="V332" s="13">
        <f t="shared" si="71"/>
        <v>1.1593188436402733E-4</v>
      </c>
      <c r="W332" s="1">
        <v>147574.86850000004</v>
      </c>
      <c r="X332" s="1">
        <v>78</v>
      </c>
      <c r="Y332" s="8">
        <f t="shared" si="72"/>
        <v>5.2854527869696172E-4</v>
      </c>
      <c r="Z332" s="12">
        <v>80914.771999999997</v>
      </c>
      <c r="AA332" s="12">
        <v>206</v>
      </c>
      <c r="AB332" s="13">
        <f t="shared" si="73"/>
        <v>2.5458886542991188E-3</v>
      </c>
      <c r="AC332" s="1">
        <v>64089.093999999997</v>
      </c>
      <c r="AD332">
        <v>256</v>
      </c>
      <c r="AE332" s="8">
        <f t="shared" si="74"/>
        <v>3.9944393659239437E-3</v>
      </c>
      <c r="AF332" s="9">
        <v>540</v>
      </c>
      <c r="AG332" s="9">
        <v>3652845</v>
      </c>
      <c r="AH332" s="40">
        <f t="shared" si="75"/>
        <v>1.8456570362942765E-3</v>
      </c>
      <c r="AI332" s="14">
        <f>IFERROR(VLOOKUP(A332,CDC_Visits_Integrated!$A$2:$D$501,2,FALSE),"NULL")</f>
        <v>5043</v>
      </c>
      <c r="AJ332" s="14">
        <f>IFERROR(VLOOKUP(A332,CDC_Visits_Integrated!$A$2:$D$501,3,FALSE),"NULL")</f>
        <v>955</v>
      </c>
      <c r="AK332" s="14">
        <f>IFERROR(VLOOKUP(A332,CDC_Visits_Integrated!$A$2:$D$501,4,FALSE),"NULL")</f>
        <v>157639</v>
      </c>
      <c r="AL332" s="1">
        <f t="shared" si="76"/>
        <v>165.06701570680627</v>
      </c>
      <c r="AM332" s="8">
        <f t="shared" si="77"/>
        <v>3.1990814455813602E-2</v>
      </c>
    </row>
    <row r="333" spans="1:39" x14ac:dyDescent="0.25">
      <c r="A333" t="s">
        <v>335</v>
      </c>
      <c r="B333" s="12">
        <v>244520.52700000003</v>
      </c>
      <c r="C333" s="12">
        <v>0</v>
      </c>
      <c r="D333" s="13">
        <f t="shared" si="65"/>
        <v>0</v>
      </c>
      <c r="E333" s="1">
        <v>244033.96699999995</v>
      </c>
      <c r="F333" s="1">
        <v>0</v>
      </c>
      <c r="G333" s="8">
        <f t="shared" si="66"/>
        <v>0</v>
      </c>
      <c r="H333" s="12">
        <v>251459.74450000009</v>
      </c>
      <c r="I333" s="12">
        <v>0</v>
      </c>
      <c r="J333" s="13">
        <f t="shared" si="67"/>
        <v>0</v>
      </c>
      <c r="K333" s="1">
        <v>246144.28400000001</v>
      </c>
      <c r="L333" s="1">
        <v>0</v>
      </c>
      <c r="M333" s="8">
        <f t="shared" si="68"/>
        <v>0</v>
      </c>
      <c r="N333" s="12">
        <v>217782.60350000003</v>
      </c>
      <c r="O333" s="12">
        <v>0</v>
      </c>
      <c r="P333" s="13">
        <f t="shared" si="69"/>
        <v>0</v>
      </c>
      <c r="Q333" s="1">
        <v>224461.85349999997</v>
      </c>
      <c r="R333" s="1">
        <v>0</v>
      </c>
      <c r="S333" s="8">
        <f t="shared" si="70"/>
        <v>0</v>
      </c>
      <c r="T333" s="12">
        <v>217887.03999999998</v>
      </c>
      <c r="U333" s="12">
        <v>23</v>
      </c>
      <c r="V333" s="13">
        <f t="shared" si="71"/>
        <v>1.055592842970376E-4</v>
      </c>
      <c r="W333" s="1">
        <v>146480.42950000006</v>
      </c>
      <c r="X333" s="1">
        <v>36</v>
      </c>
      <c r="Y333" s="8">
        <f t="shared" si="72"/>
        <v>2.4576661962886982E-4</v>
      </c>
      <c r="Z333" s="12">
        <v>77959.142500000016</v>
      </c>
      <c r="AA333" s="12">
        <v>108</v>
      </c>
      <c r="AB333" s="13">
        <f t="shared" si="73"/>
        <v>1.3853410457920312E-3</v>
      </c>
      <c r="AC333" s="1">
        <v>60734.857999999993</v>
      </c>
      <c r="AD333">
        <v>191</v>
      </c>
      <c r="AE333" s="8">
        <f t="shared" si="74"/>
        <v>3.1448167706261869E-3</v>
      </c>
      <c r="AF333" s="9">
        <v>335</v>
      </c>
      <c r="AG333" s="9">
        <v>3556746</v>
      </c>
      <c r="AH333" s="40">
        <f t="shared" si="75"/>
        <v>1.1747196268613563E-3</v>
      </c>
      <c r="AI333" s="14">
        <f>IFERROR(VLOOKUP(A333,CDC_Visits_Integrated!$A$2:$D$501,2,FALSE),"NULL")</f>
        <v>5336</v>
      </c>
      <c r="AJ333" s="14">
        <f>IFERROR(VLOOKUP(A333,CDC_Visits_Integrated!$A$2:$D$501,3,FALSE),"NULL")</f>
        <v>1047</v>
      </c>
      <c r="AK333" s="14">
        <f>IFERROR(VLOOKUP(A333,CDC_Visits_Integrated!$A$2:$D$501,4,FALSE),"NULL")</f>
        <v>230257</v>
      </c>
      <c r="AL333" s="1">
        <f t="shared" si="76"/>
        <v>219.92072588347659</v>
      </c>
      <c r="AM333" s="8">
        <f t="shared" si="77"/>
        <v>2.3174105456077339E-2</v>
      </c>
    </row>
    <row r="334" spans="1:39" x14ac:dyDescent="0.25">
      <c r="A334" t="s">
        <v>336</v>
      </c>
      <c r="B334" s="12">
        <v>242749</v>
      </c>
      <c r="C334" s="12">
        <v>0</v>
      </c>
      <c r="D334" s="13">
        <f t="shared" si="65"/>
        <v>0</v>
      </c>
      <c r="E334" s="1">
        <v>245136.5</v>
      </c>
      <c r="F334" s="1">
        <v>0</v>
      </c>
      <c r="G334" s="8">
        <f t="shared" si="66"/>
        <v>0</v>
      </c>
      <c r="H334" s="12">
        <v>243744</v>
      </c>
      <c r="I334" s="12">
        <v>0</v>
      </c>
      <c r="J334" s="13">
        <f t="shared" si="67"/>
        <v>0</v>
      </c>
      <c r="K334" s="1">
        <v>247929.5</v>
      </c>
      <c r="L334" s="1">
        <v>0</v>
      </c>
      <c r="M334" s="8">
        <f t="shared" si="68"/>
        <v>0</v>
      </c>
      <c r="N334" s="12">
        <v>220845</v>
      </c>
      <c r="O334" s="12">
        <v>0</v>
      </c>
      <c r="P334" s="13">
        <f t="shared" si="69"/>
        <v>0</v>
      </c>
      <c r="Q334" s="1">
        <v>222184.5</v>
      </c>
      <c r="R334" s="1">
        <v>0</v>
      </c>
      <c r="S334" s="8">
        <f t="shared" si="70"/>
        <v>0</v>
      </c>
      <c r="T334" s="12">
        <v>220987</v>
      </c>
      <c r="U334" s="12">
        <v>20</v>
      </c>
      <c r="V334" s="13">
        <f t="shared" si="71"/>
        <v>9.0503061266047327E-5</v>
      </c>
      <c r="W334" s="1">
        <v>149753</v>
      </c>
      <c r="X334" s="1">
        <v>86</v>
      </c>
      <c r="Y334" s="8">
        <f t="shared" si="72"/>
        <v>5.7427897938605566E-4</v>
      </c>
      <c r="Z334" s="12">
        <v>77917</v>
      </c>
      <c r="AA334" s="12">
        <v>136</v>
      </c>
      <c r="AB334" s="13">
        <f t="shared" si="73"/>
        <v>1.7454470783012693E-3</v>
      </c>
      <c r="AC334" s="1">
        <v>60226</v>
      </c>
      <c r="AD334">
        <v>206</v>
      </c>
      <c r="AE334" s="8">
        <f t="shared" si="74"/>
        <v>3.4204496396904992E-3</v>
      </c>
      <c r="AF334" s="9">
        <v>428</v>
      </c>
      <c r="AG334" s="9">
        <v>3559968</v>
      </c>
      <c r="AH334" s="40">
        <f t="shared" si="75"/>
        <v>1.4866479562064079E-3</v>
      </c>
      <c r="AI334" s="14">
        <f>IFERROR(VLOOKUP(A334,CDC_Visits_Integrated!$A$2:$D$501,2,FALSE),"NULL")</f>
        <v>11018</v>
      </c>
      <c r="AJ334" s="14">
        <f>IFERROR(VLOOKUP(A334,CDC_Visits_Integrated!$A$2:$D$501,3,FALSE),"NULL")</f>
        <v>1003</v>
      </c>
      <c r="AK334" s="14">
        <f>IFERROR(VLOOKUP(A334,CDC_Visits_Integrated!$A$2:$D$501,4,FALSE),"NULL")</f>
        <v>278176</v>
      </c>
      <c r="AL334" s="1">
        <f t="shared" si="76"/>
        <v>277.34396809571285</v>
      </c>
      <c r="AM334" s="8">
        <f t="shared" si="77"/>
        <v>3.9608017945473369E-2</v>
      </c>
    </row>
    <row r="335" spans="1:39" x14ac:dyDescent="0.25">
      <c r="A335" t="s">
        <v>337</v>
      </c>
      <c r="B335" s="12">
        <v>236504.04600000006</v>
      </c>
      <c r="C335" s="12">
        <v>0</v>
      </c>
      <c r="D335" s="13">
        <f t="shared" si="65"/>
        <v>0</v>
      </c>
      <c r="E335" s="1">
        <v>234204.3805</v>
      </c>
      <c r="F335" s="1">
        <v>0</v>
      </c>
      <c r="G335" s="8">
        <f t="shared" si="66"/>
        <v>0</v>
      </c>
      <c r="H335" s="12">
        <v>252495.14</v>
      </c>
      <c r="I335" s="12">
        <v>0</v>
      </c>
      <c r="J335" s="13">
        <f t="shared" si="67"/>
        <v>0</v>
      </c>
      <c r="K335" s="1">
        <v>249929.10449999999</v>
      </c>
      <c r="L335" s="1">
        <v>0</v>
      </c>
      <c r="M335" s="8">
        <f t="shared" si="68"/>
        <v>0</v>
      </c>
      <c r="N335" s="12">
        <v>250420.739</v>
      </c>
      <c r="O335" s="12">
        <v>0</v>
      </c>
      <c r="P335" s="13">
        <f t="shared" si="69"/>
        <v>0</v>
      </c>
      <c r="Q335" s="1">
        <v>273634.15300000005</v>
      </c>
      <c r="R335" s="1">
        <v>0</v>
      </c>
      <c r="S335" s="8">
        <f t="shared" si="70"/>
        <v>0</v>
      </c>
      <c r="T335" s="12">
        <v>225096.65500000003</v>
      </c>
      <c r="U335" s="12">
        <v>0</v>
      </c>
      <c r="V335" s="13">
        <f t="shared" si="71"/>
        <v>0</v>
      </c>
      <c r="W335" s="1">
        <v>125326.04400000001</v>
      </c>
      <c r="X335" s="1">
        <v>10</v>
      </c>
      <c r="Y335" s="8">
        <f t="shared" si="72"/>
        <v>7.9791874704031979E-5</v>
      </c>
      <c r="Z335" s="12">
        <v>82295.619000000006</v>
      </c>
      <c r="AA335" s="12">
        <v>88</v>
      </c>
      <c r="AB335" s="13">
        <f t="shared" si="73"/>
        <v>1.0693157311326619E-3</v>
      </c>
      <c r="AC335" s="1">
        <v>73065.760000000009</v>
      </c>
      <c r="AD335">
        <v>206</v>
      </c>
      <c r="AE335" s="8">
        <f t="shared" si="74"/>
        <v>2.8193780506765411E-3</v>
      </c>
      <c r="AF335" s="9">
        <v>304</v>
      </c>
      <c r="AG335" s="9">
        <v>3694697</v>
      </c>
      <c r="AH335" s="40">
        <f t="shared" si="75"/>
        <v>1.0830552959973556E-3</v>
      </c>
      <c r="AI335" s="14" t="str">
        <f>IFERROR(VLOOKUP(A335,CDC_Visits_Integrated!$A$2:$D$501,2,FALSE),"NULL")</f>
        <v>NULL</v>
      </c>
      <c r="AJ335" s="14" t="str">
        <f>IFERROR(VLOOKUP(A335,CDC_Visits_Integrated!$A$2:$D$501,3,FALSE),"NULL")</f>
        <v>NULL</v>
      </c>
      <c r="AK335" s="14" t="str">
        <f>IFERROR(VLOOKUP(A335,CDC_Visits_Integrated!$A$2:$D$501,4,FALSE),"NULL")</f>
        <v>NULL</v>
      </c>
      <c r="AL335" s="1" t="str">
        <f t="shared" si="76"/>
        <v>NULL</v>
      </c>
      <c r="AM335" s="8" t="str">
        <f t="shared" si="77"/>
        <v>NULL</v>
      </c>
    </row>
    <row r="336" spans="1:39" x14ac:dyDescent="0.25">
      <c r="A336" t="s">
        <v>338</v>
      </c>
      <c r="B336" s="12">
        <v>233858.70399999997</v>
      </c>
      <c r="C336" s="12">
        <v>0</v>
      </c>
      <c r="D336" s="13">
        <f t="shared" si="65"/>
        <v>0</v>
      </c>
      <c r="E336" s="1">
        <v>238380.58000000002</v>
      </c>
      <c r="F336" s="1">
        <v>0</v>
      </c>
      <c r="G336" s="8">
        <f t="shared" si="66"/>
        <v>0</v>
      </c>
      <c r="H336" s="12">
        <v>253945.21150000003</v>
      </c>
      <c r="I336" s="12">
        <v>0</v>
      </c>
      <c r="J336" s="13">
        <f t="shared" si="67"/>
        <v>0</v>
      </c>
      <c r="K336" s="1">
        <v>254091.32949999999</v>
      </c>
      <c r="L336" s="1">
        <v>0</v>
      </c>
      <c r="M336" s="8">
        <f t="shared" si="68"/>
        <v>0</v>
      </c>
      <c r="N336" s="12">
        <v>251280.15500000003</v>
      </c>
      <c r="O336" s="12">
        <v>0</v>
      </c>
      <c r="P336" s="13">
        <f t="shared" si="69"/>
        <v>0</v>
      </c>
      <c r="Q336" s="1">
        <v>272589.8725</v>
      </c>
      <c r="R336" s="1">
        <v>0</v>
      </c>
      <c r="S336" s="8">
        <f t="shared" si="70"/>
        <v>0</v>
      </c>
      <c r="T336" s="12">
        <v>237692.64399999994</v>
      </c>
      <c r="U336" s="12">
        <v>0</v>
      </c>
      <c r="V336" s="13">
        <f t="shared" si="71"/>
        <v>0</v>
      </c>
      <c r="W336" s="1">
        <v>133351.83800000002</v>
      </c>
      <c r="X336" s="1">
        <v>0</v>
      </c>
      <c r="Y336" s="8">
        <f t="shared" si="72"/>
        <v>0</v>
      </c>
      <c r="Z336" s="12">
        <v>83142.33600000001</v>
      </c>
      <c r="AA336" s="12">
        <v>34</v>
      </c>
      <c r="AB336" s="13">
        <f t="shared" si="73"/>
        <v>4.0893727113945893E-4</v>
      </c>
      <c r="AC336" s="1">
        <v>74236.012000000002</v>
      </c>
      <c r="AD336">
        <v>227</v>
      </c>
      <c r="AE336" s="8">
        <f t="shared" si="74"/>
        <v>3.0578151207799253E-3</v>
      </c>
      <c r="AF336" s="9">
        <v>261</v>
      </c>
      <c r="AG336" s="9">
        <v>3754561</v>
      </c>
      <c r="AH336" s="40">
        <f t="shared" si="75"/>
        <v>8.9773959694711559E-4</v>
      </c>
      <c r="AI336" s="14">
        <f>IFERROR(VLOOKUP(A336,CDC_Visits_Integrated!$A$2:$D$501,2,FALSE),"NULL")</f>
        <v>526</v>
      </c>
      <c r="AJ336" s="14">
        <f>IFERROR(VLOOKUP(A336,CDC_Visits_Integrated!$A$2:$D$501,3,FALSE),"NULL")</f>
        <v>258</v>
      </c>
      <c r="AK336" s="14">
        <f>IFERROR(VLOOKUP(A336,CDC_Visits_Integrated!$A$2:$D$501,4,FALSE),"NULL")</f>
        <v>64278</v>
      </c>
      <c r="AL336" s="1">
        <f t="shared" si="76"/>
        <v>249.13953488372093</v>
      </c>
      <c r="AM336" s="8">
        <f t="shared" si="77"/>
        <v>8.1832042067270291E-3</v>
      </c>
    </row>
    <row r="337" spans="1:39" x14ac:dyDescent="0.25">
      <c r="A337" t="s">
        <v>339</v>
      </c>
      <c r="B337" s="12">
        <v>232896.51800000004</v>
      </c>
      <c r="C337" s="12">
        <v>0</v>
      </c>
      <c r="D337" s="13">
        <f t="shared" si="65"/>
        <v>0</v>
      </c>
      <c r="E337" s="1">
        <v>236098.981</v>
      </c>
      <c r="F337" s="1">
        <v>0</v>
      </c>
      <c r="G337" s="8">
        <f t="shared" si="66"/>
        <v>0</v>
      </c>
      <c r="H337" s="12">
        <v>251349.73250000004</v>
      </c>
      <c r="I337" s="12">
        <v>0</v>
      </c>
      <c r="J337" s="13">
        <f t="shared" si="67"/>
        <v>0</v>
      </c>
      <c r="K337" s="1">
        <v>256085.2965</v>
      </c>
      <c r="L337" s="1">
        <v>0</v>
      </c>
      <c r="M337" s="8">
        <f t="shared" si="68"/>
        <v>0</v>
      </c>
      <c r="N337" s="12">
        <v>248020.63800000004</v>
      </c>
      <c r="O337" s="12">
        <v>0</v>
      </c>
      <c r="P337" s="13">
        <f t="shared" si="69"/>
        <v>0</v>
      </c>
      <c r="Q337" s="1">
        <v>267121.2365</v>
      </c>
      <c r="R337" s="1">
        <v>0</v>
      </c>
      <c r="S337" s="8">
        <f t="shared" si="70"/>
        <v>0</v>
      </c>
      <c r="T337" s="12">
        <v>242935.04600000003</v>
      </c>
      <c r="U337" s="12">
        <v>0</v>
      </c>
      <c r="V337" s="13">
        <f t="shared" si="71"/>
        <v>0</v>
      </c>
      <c r="W337" s="1">
        <v>136568.30849999998</v>
      </c>
      <c r="X337" s="1">
        <v>0</v>
      </c>
      <c r="Y337" s="8">
        <f t="shared" si="72"/>
        <v>0</v>
      </c>
      <c r="Z337" s="12">
        <v>81968.884999999995</v>
      </c>
      <c r="AA337" s="12">
        <v>34</v>
      </c>
      <c r="AB337" s="13">
        <f t="shared" si="73"/>
        <v>4.1479153949696893E-4</v>
      </c>
      <c r="AC337" s="1">
        <v>72578.395999999993</v>
      </c>
      <c r="AD337">
        <v>203</v>
      </c>
      <c r="AE337" s="8">
        <f t="shared" si="74"/>
        <v>2.7969755628107296E-3</v>
      </c>
      <c r="AF337" s="9">
        <v>237</v>
      </c>
      <c r="AG337" s="9">
        <v>3745417</v>
      </c>
      <c r="AH337" s="40">
        <f t="shared" si="75"/>
        <v>8.1410961332251152E-4</v>
      </c>
      <c r="AI337" s="14">
        <f>IFERROR(VLOOKUP(A337,CDC_Visits_Integrated!$A$2:$D$501,2,FALSE),"NULL")</f>
        <v>1650</v>
      </c>
      <c r="AJ337" s="14">
        <f>IFERROR(VLOOKUP(A337,CDC_Visits_Integrated!$A$2:$D$501,3,FALSE),"NULL")</f>
        <v>757</v>
      </c>
      <c r="AK337" s="14">
        <f>IFERROR(VLOOKUP(A337,CDC_Visits_Integrated!$A$2:$D$501,4,FALSE),"NULL")</f>
        <v>147143</v>
      </c>
      <c r="AL337" s="1">
        <f t="shared" si="76"/>
        <v>194.37648612945839</v>
      </c>
      <c r="AM337" s="8">
        <f t="shared" si="77"/>
        <v>1.1213581346037529E-2</v>
      </c>
    </row>
    <row r="338" spans="1:39" x14ac:dyDescent="0.25">
      <c r="A338" t="s">
        <v>340</v>
      </c>
      <c r="B338" s="12">
        <v>227127.12000000005</v>
      </c>
      <c r="C338" s="12">
        <v>0</v>
      </c>
      <c r="D338" s="13">
        <f t="shared" si="65"/>
        <v>0</v>
      </c>
      <c r="E338" s="1">
        <v>231312.24450000003</v>
      </c>
      <c r="F338" s="1">
        <v>0</v>
      </c>
      <c r="G338" s="8">
        <f t="shared" si="66"/>
        <v>0</v>
      </c>
      <c r="H338" s="12">
        <v>246438.19050000006</v>
      </c>
      <c r="I338" s="12">
        <v>0</v>
      </c>
      <c r="J338" s="13">
        <f t="shared" si="67"/>
        <v>0</v>
      </c>
      <c r="K338" s="1">
        <v>255515.30900000004</v>
      </c>
      <c r="L338" s="1">
        <v>0</v>
      </c>
      <c r="M338" s="8">
        <f t="shared" si="68"/>
        <v>0</v>
      </c>
      <c r="N338" s="12">
        <v>243914.60599999997</v>
      </c>
      <c r="O338" s="12">
        <v>0</v>
      </c>
      <c r="P338" s="13">
        <f t="shared" si="69"/>
        <v>0</v>
      </c>
      <c r="Q338" s="1">
        <v>257498.37000000005</v>
      </c>
      <c r="R338" s="1">
        <v>0</v>
      </c>
      <c r="S338" s="8">
        <f t="shared" si="70"/>
        <v>0</v>
      </c>
      <c r="T338" s="12">
        <v>241679.56349999999</v>
      </c>
      <c r="U338" s="12">
        <v>0</v>
      </c>
      <c r="V338" s="13">
        <f t="shared" si="71"/>
        <v>0</v>
      </c>
      <c r="W338" s="1">
        <v>137801.32899999997</v>
      </c>
      <c r="X338" s="1">
        <v>0</v>
      </c>
      <c r="Y338" s="8">
        <f t="shared" si="72"/>
        <v>0</v>
      </c>
      <c r="Z338" s="12">
        <v>78378.333500000022</v>
      </c>
      <c r="AA338" s="12">
        <v>32</v>
      </c>
      <c r="AB338" s="13">
        <f t="shared" si="73"/>
        <v>4.0827609584222647E-4</v>
      </c>
      <c r="AC338" s="1">
        <v>72734.395000000004</v>
      </c>
      <c r="AD338">
        <v>188</v>
      </c>
      <c r="AE338" s="8">
        <f t="shared" si="74"/>
        <v>2.5847468725078418E-3</v>
      </c>
      <c r="AF338" s="9">
        <v>220</v>
      </c>
      <c r="AG338" s="9">
        <v>3685999</v>
      </c>
      <c r="AH338" s="40">
        <f t="shared" si="75"/>
        <v>7.6147212047651919E-4</v>
      </c>
      <c r="AI338" s="14">
        <f>IFERROR(VLOOKUP(A338,CDC_Visits_Integrated!$A$2:$D$501,2,FALSE),"NULL")</f>
        <v>1507</v>
      </c>
      <c r="AJ338" s="14">
        <f>IFERROR(VLOOKUP(A338,CDC_Visits_Integrated!$A$2:$D$501,3,FALSE),"NULL")</f>
        <v>735</v>
      </c>
      <c r="AK338" s="14">
        <f>IFERROR(VLOOKUP(A338,CDC_Visits_Integrated!$A$2:$D$501,4,FALSE),"NULL")</f>
        <v>145627</v>
      </c>
      <c r="AL338" s="1">
        <f t="shared" si="76"/>
        <v>198.13197278911565</v>
      </c>
      <c r="AM338" s="8">
        <f t="shared" si="77"/>
        <v>1.0348355730736745E-2</v>
      </c>
    </row>
    <row r="339" spans="1:39" x14ac:dyDescent="0.25">
      <c r="A339" t="s">
        <v>341</v>
      </c>
      <c r="B339" s="12">
        <v>229177.13499999995</v>
      </c>
      <c r="C339" s="12">
        <v>0</v>
      </c>
      <c r="D339" s="13">
        <f t="shared" si="65"/>
        <v>0</v>
      </c>
      <c r="E339" s="1">
        <v>234918.75650000005</v>
      </c>
      <c r="F339" s="1">
        <v>0</v>
      </c>
      <c r="G339" s="8">
        <f t="shared" si="66"/>
        <v>0</v>
      </c>
      <c r="H339" s="12">
        <v>249816.71050000002</v>
      </c>
      <c r="I339" s="12">
        <v>0</v>
      </c>
      <c r="J339" s="13">
        <f t="shared" si="67"/>
        <v>0</v>
      </c>
      <c r="K339" s="1">
        <v>259331.53749999998</v>
      </c>
      <c r="L339" s="1">
        <v>0</v>
      </c>
      <c r="M339" s="8">
        <f t="shared" si="68"/>
        <v>0</v>
      </c>
      <c r="N339" s="12">
        <v>246163.23350000003</v>
      </c>
      <c r="O339" s="12">
        <v>0</v>
      </c>
      <c r="P339" s="13">
        <f t="shared" si="69"/>
        <v>0</v>
      </c>
      <c r="Q339" s="1">
        <v>257587.57800000001</v>
      </c>
      <c r="R339" s="1">
        <v>0</v>
      </c>
      <c r="S339" s="8">
        <f t="shared" si="70"/>
        <v>0</v>
      </c>
      <c r="T339" s="12">
        <v>251538.2415</v>
      </c>
      <c r="U339" s="12">
        <v>0</v>
      </c>
      <c r="V339" s="13">
        <f t="shared" si="71"/>
        <v>0</v>
      </c>
      <c r="W339" s="1">
        <v>150459.65600000002</v>
      </c>
      <c r="X339" s="1">
        <v>0</v>
      </c>
      <c r="Y339" s="8">
        <f t="shared" si="72"/>
        <v>0</v>
      </c>
      <c r="Z339" s="12">
        <v>80846.510499999989</v>
      </c>
      <c r="AA339" s="12">
        <v>67</v>
      </c>
      <c r="AB339" s="13">
        <f t="shared" si="73"/>
        <v>8.2873088257779542E-4</v>
      </c>
      <c r="AC339" s="1">
        <v>76256.415999999997</v>
      </c>
      <c r="AD339">
        <v>226</v>
      </c>
      <c r="AE339" s="8">
        <f t="shared" si="74"/>
        <v>2.9636850491373736E-3</v>
      </c>
      <c r="AF339" s="9">
        <v>293</v>
      </c>
      <c r="AG339" s="9">
        <v>3766403</v>
      </c>
      <c r="AH339" s="40">
        <f t="shared" si="75"/>
        <v>9.5265164448279395E-4</v>
      </c>
      <c r="AI339" s="14">
        <f>IFERROR(VLOOKUP(A339,CDC_Visits_Integrated!$A$2:$D$501,2,FALSE),"NULL")</f>
        <v>1408</v>
      </c>
      <c r="AJ339" s="14">
        <f>IFERROR(VLOOKUP(A339,CDC_Visits_Integrated!$A$2:$D$501,3,FALSE),"NULL")</f>
        <v>620</v>
      </c>
      <c r="AK339" s="14">
        <f>IFERROR(VLOOKUP(A339,CDC_Visits_Integrated!$A$2:$D$501,4,FALSE),"NULL")</f>
        <v>131782</v>
      </c>
      <c r="AL339" s="1">
        <f t="shared" si="76"/>
        <v>212.55161290322582</v>
      </c>
      <c r="AM339" s="8">
        <f t="shared" si="77"/>
        <v>1.0684311969768254E-2</v>
      </c>
    </row>
    <row r="340" spans="1:39" x14ac:dyDescent="0.25">
      <c r="A340" t="s">
        <v>342</v>
      </c>
      <c r="B340" s="12">
        <v>226112.80500000002</v>
      </c>
      <c r="C340" s="12">
        <v>0</v>
      </c>
      <c r="D340" s="13">
        <f t="shared" si="65"/>
        <v>0</v>
      </c>
      <c r="E340" s="1">
        <v>235007.277</v>
      </c>
      <c r="F340" s="1">
        <v>0</v>
      </c>
      <c r="G340" s="8">
        <f t="shared" si="66"/>
        <v>0</v>
      </c>
      <c r="H340" s="12">
        <v>249222.38449999999</v>
      </c>
      <c r="I340" s="12">
        <v>0</v>
      </c>
      <c r="J340" s="13">
        <f t="shared" si="67"/>
        <v>0</v>
      </c>
      <c r="K340" s="1">
        <v>261226.98999999996</v>
      </c>
      <c r="L340" s="1">
        <v>0</v>
      </c>
      <c r="M340" s="8">
        <f t="shared" si="68"/>
        <v>0</v>
      </c>
      <c r="N340" s="12">
        <v>249689.82549999998</v>
      </c>
      <c r="O340" s="12">
        <v>0</v>
      </c>
      <c r="P340" s="13">
        <f t="shared" si="69"/>
        <v>0</v>
      </c>
      <c r="Q340" s="1">
        <v>255443.05899999998</v>
      </c>
      <c r="R340" s="1">
        <v>11</v>
      </c>
      <c r="S340" s="8">
        <f t="shared" si="70"/>
        <v>4.3062434513047391E-5</v>
      </c>
      <c r="T340" s="12">
        <v>255018.11499999999</v>
      </c>
      <c r="U340" s="12">
        <v>22</v>
      </c>
      <c r="V340" s="13">
        <f t="shared" si="71"/>
        <v>8.6268381365770826E-5</v>
      </c>
      <c r="W340" s="1">
        <v>158619.59049999999</v>
      </c>
      <c r="X340" s="1">
        <v>27</v>
      </c>
      <c r="Y340" s="8">
        <f t="shared" si="72"/>
        <v>1.7021857082653356E-4</v>
      </c>
      <c r="Z340" s="12">
        <v>81479.692999999999</v>
      </c>
      <c r="AA340" s="12">
        <v>37</v>
      </c>
      <c r="AB340" s="13">
        <f t="shared" si="73"/>
        <v>4.5410087639873655E-4</v>
      </c>
      <c r="AC340" s="1">
        <v>76676.89899999999</v>
      </c>
      <c r="AD340">
        <v>176</v>
      </c>
      <c r="AE340" s="8">
        <f t="shared" si="74"/>
        <v>2.2953458250835109E-3</v>
      </c>
      <c r="AF340" s="9">
        <v>240</v>
      </c>
      <c r="AG340" s="9">
        <v>3794733</v>
      </c>
      <c r="AH340" s="40">
        <f t="shared" si="75"/>
        <v>7.5763271754182462E-4</v>
      </c>
      <c r="AI340" s="14">
        <f>IFERROR(VLOOKUP(A340,CDC_Visits_Integrated!$A$2:$D$501,2,FALSE),"NULL")</f>
        <v>1211</v>
      </c>
      <c r="AJ340" s="14">
        <f>IFERROR(VLOOKUP(A340,CDC_Visits_Integrated!$A$2:$D$501,3,FALSE),"NULL")</f>
        <v>651</v>
      </c>
      <c r="AK340" s="14">
        <f>IFERROR(VLOOKUP(A340,CDC_Visits_Integrated!$A$2:$D$501,4,FALSE),"NULL")</f>
        <v>139357</v>
      </c>
      <c r="AL340" s="1">
        <f t="shared" si="76"/>
        <v>214.06605222734254</v>
      </c>
      <c r="AM340" s="8">
        <f t="shared" si="77"/>
        <v>8.6899115222055581E-3</v>
      </c>
    </row>
    <row r="341" spans="1:39" x14ac:dyDescent="0.25">
      <c r="A341" t="s">
        <v>343</v>
      </c>
      <c r="B341" s="12">
        <v>223552.65700000004</v>
      </c>
      <c r="C341" s="12">
        <v>0</v>
      </c>
      <c r="D341" s="13">
        <f t="shared" si="65"/>
        <v>0</v>
      </c>
      <c r="E341" s="1">
        <v>232027.23349999997</v>
      </c>
      <c r="F341" s="1">
        <v>0</v>
      </c>
      <c r="G341" s="8">
        <f t="shared" si="66"/>
        <v>0</v>
      </c>
      <c r="H341" s="12">
        <v>247642.39550000001</v>
      </c>
      <c r="I341" s="12">
        <v>0</v>
      </c>
      <c r="J341" s="13">
        <f t="shared" si="67"/>
        <v>0</v>
      </c>
      <c r="K341" s="1">
        <v>260786.02299999999</v>
      </c>
      <c r="L341" s="1">
        <v>0</v>
      </c>
      <c r="M341" s="8">
        <f t="shared" si="68"/>
        <v>0</v>
      </c>
      <c r="N341" s="12">
        <v>246928.8235</v>
      </c>
      <c r="O341" s="12">
        <v>0</v>
      </c>
      <c r="P341" s="13">
        <f t="shared" si="69"/>
        <v>0</v>
      </c>
      <c r="Q341" s="1">
        <v>248590.28000000003</v>
      </c>
      <c r="R341" s="1">
        <v>0</v>
      </c>
      <c r="S341" s="8">
        <f t="shared" si="70"/>
        <v>0</v>
      </c>
      <c r="T341" s="12">
        <v>254526.93999999994</v>
      </c>
      <c r="U341" s="12">
        <v>0</v>
      </c>
      <c r="V341" s="13">
        <f t="shared" si="71"/>
        <v>0</v>
      </c>
      <c r="W341" s="1">
        <v>165474.859</v>
      </c>
      <c r="X341" s="1">
        <v>10</v>
      </c>
      <c r="Y341" s="8">
        <f t="shared" si="72"/>
        <v>6.0432140933264069E-5</v>
      </c>
      <c r="Z341" s="12">
        <v>81277.558499999999</v>
      </c>
      <c r="AA341" s="12">
        <v>48</v>
      </c>
      <c r="AB341" s="13">
        <f t="shared" si="73"/>
        <v>5.9056892069414221E-4</v>
      </c>
      <c r="AC341" s="1">
        <v>78316.396999999997</v>
      </c>
      <c r="AD341">
        <v>210</v>
      </c>
      <c r="AE341" s="8">
        <f t="shared" si="74"/>
        <v>2.6814308119920277E-3</v>
      </c>
      <c r="AF341" s="9">
        <v>268</v>
      </c>
      <c r="AG341" s="9">
        <v>3777756</v>
      </c>
      <c r="AH341" s="40">
        <f t="shared" si="75"/>
        <v>8.2444082005288764E-4</v>
      </c>
      <c r="AI341" s="14">
        <f>IFERROR(VLOOKUP(A341,CDC_Visits_Integrated!$A$2:$D$501,2,FALSE),"NULL")</f>
        <v>1277</v>
      </c>
      <c r="AJ341" s="14">
        <f>IFERROR(VLOOKUP(A341,CDC_Visits_Integrated!$A$2:$D$501,3,FALSE),"NULL")</f>
        <v>561</v>
      </c>
      <c r="AK341" s="14">
        <f>IFERROR(VLOOKUP(A341,CDC_Visits_Integrated!$A$2:$D$501,4,FALSE),"NULL")</f>
        <v>149648</v>
      </c>
      <c r="AL341" s="1">
        <f t="shared" si="76"/>
        <v>266.75222816399287</v>
      </c>
      <c r="AM341" s="8">
        <f t="shared" si="77"/>
        <v>8.5333582807655302E-3</v>
      </c>
    </row>
    <row r="342" spans="1:39" x14ac:dyDescent="0.25">
      <c r="A342" t="s">
        <v>344</v>
      </c>
      <c r="B342" s="12">
        <v>230554.40300000002</v>
      </c>
      <c r="C342" s="12">
        <v>0</v>
      </c>
      <c r="D342" s="13">
        <f t="shared" si="65"/>
        <v>0</v>
      </c>
      <c r="E342" s="1">
        <v>239584.89</v>
      </c>
      <c r="F342" s="1">
        <v>0</v>
      </c>
      <c r="G342" s="8">
        <f t="shared" si="66"/>
        <v>0</v>
      </c>
      <c r="H342" s="12">
        <v>254646.36250000002</v>
      </c>
      <c r="I342" s="12">
        <v>0</v>
      </c>
      <c r="J342" s="13">
        <f t="shared" si="67"/>
        <v>0</v>
      </c>
      <c r="K342" s="1">
        <v>273359.67000000004</v>
      </c>
      <c r="L342" s="1">
        <v>0</v>
      </c>
      <c r="M342" s="8">
        <f t="shared" si="68"/>
        <v>0</v>
      </c>
      <c r="N342" s="12">
        <v>258488.53850000005</v>
      </c>
      <c r="O342" s="12">
        <v>0</v>
      </c>
      <c r="P342" s="13">
        <f t="shared" si="69"/>
        <v>0</v>
      </c>
      <c r="Q342" s="1">
        <v>257178.66050000003</v>
      </c>
      <c r="R342" s="1">
        <v>0</v>
      </c>
      <c r="S342" s="8">
        <f t="shared" si="70"/>
        <v>0</v>
      </c>
      <c r="T342" s="12">
        <v>268352.31550000003</v>
      </c>
      <c r="U342" s="12">
        <v>0</v>
      </c>
      <c r="V342" s="13">
        <f t="shared" si="71"/>
        <v>0</v>
      </c>
      <c r="W342" s="1">
        <v>186803.49549999999</v>
      </c>
      <c r="X342" s="1">
        <v>40</v>
      </c>
      <c r="Y342" s="8">
        <f t="shared" si="72"/>
        <v>2.1412875542256649E-4</v>
      </c>
      <c r="Z342" s="12">
        <v>87509.367500000008</v>
      </c>
      <c r="AA342" s="12">
        <v>45</v>
      </c>
      <c r="AB342" s="13">
        <f t="shared" si="73"/>
        <v>5.1423066222024746E-4</v>
      </c>
      <c r="AC342" s="1">
        <v>84529.169000000009</v>
      </c>
      <c r="AD342">
        <v>160</v>
      </c>
      <c r="AE342" s="8">
        <f t="shared" si="74"/>
        <v>1.8928377256376434E-3</v>
      </c>
      <c r="AF342" s="9">
        <v>245</v>
      </c>
      <c r="AG342" s="9">
        <v>3966871</v>
      </c>
      <c r="AH342" s="40">
        <f t="shared" si="75"/>
        <v>6.8275167943536777E-4</v>
      </c>
      <c r="AI342" s="14">
        <f>IFERROR(VLOOKUP(A342,CDC_Visits_Integrated!$A$2:$D$501,2,FALSE),"NULL")</f>
        <v>2545</v>
      </c>
      <c r="AJ342" s="14">
        <f>IFERROR(VLOOKUP(A342,CDC_Visits_Integrated!$A$2:$D$501,3,FALSE),"NULL")</f>
        <v>634</v>
      </c>
      <c r="AK342" s="14">
        <f>IFERROR(VLOOKUP(A342,CDC_Visits_Integrated!$A$2:$D$501,4,FALSE),"NULL")</f>
        <v>185035</v>
      </c>
      <c r="AL342" s="1">
        <f t="shared" si="76"/>
        <v>291.85331230283913</v>
      </c>
      <c r="AM342" s="8">
        <f t="shared" si="77"/>
        <v>1.375415461939633E-2</v>
      </c>
    </row>
    <row r="343" spans="1:39" x14ac:dyDescent="0.25">
      <c r="A343" t="s">
        <v>345</v>
      </c>
      <c r="B343" s="12">
        <v>226322</v>
      </c>
      <c r="C343" s="12">
        <v>0</v>
      </c>
      <c r="D343" s="13">
        <f t="shared" si="65"/>
        <v>0</v>
      </c>
      <c r="E343" s="1">
        <v>236532.5</v>
      </c>
      <c r="F343" s="1">
        <v>0</v>
      </c>
      <c r="G343" s="8">
        <f t="shared" si="66"/>
        <v>0</v>
      </c>
      <c r="H343" s="12">
        <v>249181.5</v>
      </c>
      <c r="I343" s="12">
        <v>0</v>
      </c>
      <c r="J343" s="13">
        <f t="shared" si="67"/>
        <v>0</v>
      </c>
      <c r="K343" s="1">
        <v>273525.5</v>
      </c>
      <c r="L343" s="1">
        <v>0</v>
      </c>
      <c r="M343" s="8">
        <f t="shared" si="68"/>
        <v>0</v>
      </c>
      <c r="N343" s="12">
        <v>258132.5</v>
      </c>
      <c r="O343" s="12">
        <v>0</v>
      </c>
      <c r="P343" s="13">
        <f t="shared" si="69"/>
        <v>0</v>
      </c>
      <c r="Q343" s="1">
        <v>250730.5</v>
      </c>
      <c r="R343" s="1">
        <v>0</v>
      </c>
      <c r="S343" s="8">
        <f t="shared" si="70"/>
        <v>0</v>
      </c>
      <c r="T343" s="12">
        <v>261867.5</v>
      </c>
      <c r="U343" s="12">
        <v>21</v>
      </c>
      <c r="V343" s="13">
        <f t="shared" si="71"/>
        <v>8.0193227491002133E-5</v>
      </c>
      <c r="W343" s="1">
        <v>188589.5</v>
      </c>
      <c r="X343" s="1">
        <v>35</v>
      </c>
      <c r="Y343" s="8">
        <f t="shared" si="72"/>
        <v>1.8558827506303372E-4</v>
      </c>
      <c r="Z343" s="12">
        <v>86311</v>
      </c>
      <c r="AA343" s="12">
        <v>90</v>
      </c>
      <c r="AB343" s="13">
        <f t="shared" si="73"/>
        <v>1.0427407862265527E-3</v>
      </c>
      <c r="AC343" s="1">
        <v>80447</v>
      </c>
      <c r="AD343">
        <v>254</v>
      </c>
      <c r="AE343" s="8">
        <f t="shared" si="74"/>
        <v>3.1573582607182368E-3</v>
      </c>
      <c r="AF343" s="9">
        <v>379</v>
      </c>
      <c r="AG343" s="9">
        <v>3916510</v>
      </c>
      <c r="AH343" s="40">
        <f t="shared" si="75"/>
        <v>1.0665616051892866E-3</v>
      </c>
      <c r="AI343" s="14">
        <f>IFERROR(VLOOKUP(A343,CDC_Visits_Integrated!$A$2:$D$501,2,FALSE),"NULL")</f>
        <v>10867</v>
      </c>
      <c r="AJ343" s="14">
        <f>IFERROR(VLOOKUP(A343,CDC_Visits_Integrated!$A$2:$D$501,3,FALSE),"NULL")</f>
        <v>1505</v>
      </c>
      <c r="AK343" s="14">
        <f>IFERROR(VLOOKUP(A343,CDC_Visits_Integrated!$A$2:$D$501,4,FALSE),"NULL")</f>
        <v>619880</v>
      </c>
      <c r="AL343" s="1">
        <f t="shared" si="76"/>
        <v>411.88039867109637</v>
      </c>
      <c r="AM343" s="8">
        <f t="shared" si="77"/>
        <v>1.7530812415306189E-2</v>
      </c>
    </row>
    <row r="344" spans="1:39" x14ac:dyDescent="0.25">
      <c r="A344" t="s">
        <v>346</v>
      </c>
      <c r="B344" s="12">
        <v>739141.19899999979</v>
      </c>
      <c r="C344" s="12">
        <v>0</v>
      </c>
      <c r="D344" s="13">
        <f t="shared" si="65"/>
        <v>0</v>
      </c>
      <c r="E344" s="1">
        <v>772854.40749999997</v>
      </c>
      <c r="F344" s="1">
        <v>0</v>
      </c>
      <c r="G344" s="8">
        <f t="shared" si="66"/>
        <v>0</v>
      </c>
      <c r="H344" s="12">
        <v>858951.48699999996</v>
      </c>
      <c r="I344" s="12">
        <v>0</v>
      </c>
      <c r="J344" s="13">
        <f t="shared" si="67"/>
        <v>0</v>
      </c>
      <c r="K344" s="1">
        <v>750464.255</v>
      </c>
      <c r="L344" s="1">
        <v>0</v>
      </c>
      <c r="M344" s="8">
        <f t="shared" si="68"/>
        <v>0</v>
      </c>
      <c r="N344" s="12">
        <v>863979.8415000001</v>
      </c>
      <c r="O344" s="12">
        <v>10</v>
      </c>
      <c r="P344" s="13">
        <f t="shared" si="69"/>
        <v>1.1574344122009239E-5</v>
      </c>
      <c r="Q344" s="1">
        <v>957766.39200000011</v>
      </c>
      <c r="R344" s="1">
        <v>68</v>
      </c>
      <c r="S344" s="8">
        <f t="shared" si="70"/>
        <v>7.099852382375095E-5</v>
      </c>
      <c r="T344" s="12">
        <v>726672.12100000016</v>
      </c>
      <c r="U344" s="12">
        <v>166</v>
      </c>
      <c r="V344" s="13">
        <f t="shared" si="71"/>
        <v>2.2843865232033577E-4</v>
      </c>
      <c r="W344" s="1">
        <v>458412.96950000001</v>
      </c>
      <c r="X344" s="1">
        <v>270</v>
      </c>
      <c r="Y344" s="8">
        <f t="shared" si="72"/>
        <v>5.8898857136283533E-4</v>
      </c>
      <c r="Z344" s="12">
        <v>357054.00300000003</v>
      </c>
      <c r="AA344" s="12">
        <v>686</v>
      </c>
      <c r="AB344" s="13">
        <f t="shared" si="73"/>
        <v>1.921277997827124E-3</v>
      </c>
      <c r="AC344" s="1">
        <v>284686.71100000001</v>
      </c>
      <c r="AD344">
        <v>1232</v>
      </c>
      <c r="AE344" s="8">
        <f t="shared" si="74"/>
        <v>4.3275641341755499E-3</v>
      </c>
      <c r="AF344" s="9">
        <v>2188</v>
      </c>
      <c r="AG344" s="9">
        <v>12516596</v>
      </c>
      <c r="AH344" s="40">
        <f t="shared" si="75"/>
        <v>1.9888130475000133E-3</v>
      </c>
      <c r="AI344" s="14" t="str">
        <f>IFERROR(VLOOKUP(A344,CDC_Visits_Integrated!$A$2:$D$501,2,FALSE),"NULL")</f>
        <v>NULL</v>
      </c>
      <c r="AJ344" s="14" t="str">
        <f>IFERROR(VLOOKUP(A344,CDC_Visits_Integrated!$A$2:$D$501,3,FALSE),"NULL")</f>
        <v>NULL</v>
      </c>
      <c r="AK344" s="14" t="str">
        <f>IFERROR(VLOOKUP(A344,CDC_Visits_Integrated!$A$2:$D$501,4,FALSE),"NULL")</f>
        <v>NULL</v>
      </c>
      <c r="AL344" s="1" t="str">
        <f t="shared" si="76"/>
        <v>NULL</v>
      </c>
      <c r="AM344" s="8" t="str">
        <f t="shared" si="77"/>
        <v>NULL</v>
      </c>
    </row>
    <row r="345" spans="1:39" x14ac:dyDescent="0.25">
      <c r="A345" t="s">
        <v>347</v>
      </c>
      <c r="B345" s="12">
        <v>725472.36099999992</v>
      </c>
      <c r="C345" s="12">
        <v>0</v>
      </c>
      <c r="D345" s="13">
        <f t="shared" si="65"/>
        <v>0</v>
      </c>
      <c r="E345" s="1">
        <v>777159.68600000022</v>
      </c>
      <c r="F345" s="1">
        <v>0</v>
      </c>
      <c r="G345" s="8">
        <f t="shared" si="66"/>
        <v>0</v>
      </c>
      <c r="H345" s="12">
        <v>876676.16449999996</v>
      </c>
      <c r="I345" s="12">
        <v>0</v>
      </c>
      <c r="J345" s="13">
        <f t="shared" si="67"/>
        <v>0</v>
      </c>
      <c r="K345" s="1">
        <v>739349.5695000001</v>
      </c>
      <c r="L345" s="1">
        <v>0</v>
      </c>
      <c r="M345" s="8">
        <f t="shared" si="68"/>
        <v>0</v>
      </c>
      <c r="N345" s="12">
        <v>841744.56850000005</v>
      </c>
      <c r="O345" s="12">
        <v>0</v>
      </c>
      <c r="P345" s="13">
        <f t="shared" si="69"/>
        <v>0</v>
      </c>
      <c r="Q345" s="1">
        <v>961812.67700000003</v>
      </c>
      <c r="R345" s="1">
        <v>12</v>
      </c>
      <c r="S345" s="8">
        <f t="shared" si="70"/>
        <v>1.2476441917390115E-5</v>
      </c>
      <c r="T345" s="12">
        <v>758583.3955000001</v>
      </c>
      <c r="U345" s="12">
        <v>115</v>
      </c>
      <c r="V345" s="13">
        <f t="shared" si="71"/>
        <v>1.5159836173872591E-4</v>
      </c>
      <c r="W345" s="1">
        <v>468524.93299999996</v>
      </c>
      <c r="X345" s="1">
        <v>256</v>
      </c>
      <c r="Y345" s="8">
        <f t="shared" si="72"/>
        <v>5.463956813585415E-4</v>
      </c>
      <c r="Z345" s="12">
        <v>348124.9090000001</v>
      </c>
      <c r="AA345" s="12">
        <v>615</v>
      </c>
      <c r="AB345" s="13">
        <f t="shared" si="73"/>
        <v>1.7666072840538964E-3</v>
      </c>
      <c r="AC345" s="1">
        <v>286485.72899999999</v>
      </c>
      <c r="AD345">
        <v>1176</v>
      </c>
      <c r="AE345" s="8">
        <f t="shared" si="74"/>
        <v>4.1049165140089753E-3</v>
      </c>
      <c r="AF345" s="9">
        <v>2047</v>
      </c>
      <c r="AG345" s="9">
        <v>12554832</v>
      </c>
      <c r="AH345" s="40">
        <f t="shared" si="75"/>
        <v>1.855619611780246E-3</v>
      </c>
      <c r="AI345" s="14">
        <f>IFERROR(VLOOKUP(A345,CDC_Visits_Integrated!$A$2:$D$501,2,FALSE),"NULL")</f>
        <v>2325</v>
      </c>
      <c r="AJ345" s="14">
        <f>IFERROR(VLOOKUP(A345,CDC_Visits_Integrated!$A$2:$D$501,3,FALSE),"NULL")</f>
        <v>808</v>
      </c>
      <c r="AK345" s="14">
        <f>IFERROR(VLOOKUP(A345,CDC_Visits_Integrated!$A$2:$D$501,4,FALSE),"NULL")</f>
        <v>208162</v>
      </c>
      <c r="AL345" s="1">
        <f t="shared" si="76"/>
        <v>257.62623762376239</v>
      </c>
      <c r="AM345" s="8">
        <f t="shared" si="77"/>
        <v>1.1169185538186605E-2</v>
      </c>
    </row>
    <row r="346" spans="1:39" x14ac:dyDescent="0.25">
      <c r="A346" t="s">
        <v>348</v>
      </c>
      <c r="B346" s="12">
        <v>720027.64300000016</v>
      </c>
      <c r="C346" s="12">
        <v>0</v>
      </c>
      <c r="D346" s="13">
        <f t="shared" si="65"/>
        <v>0</v>
      </c>
      <c r="E346" s="1">
        <v>765514.06699999981</v>
      </c>
      <c r="F346" s="1">
        <v>0</v>
      </c>
      <c r="G346" s="8">
        <f t="shared" si="66"/>
        <v>0</v>
      </c>
      <c r="H346" s="12">
        <v>876280.12650000013</v>
      </c>
      <c r="I346" s="12">
        <v>0</v>
      </c>
      <c r="J346" s="13">
        <f t="shared" si="67"/>
        <v>0</v>
      </c>
      <c r="K346" s="1">
        <v>741384.61849999998</v>
      </c>
      <c r="L346" s="1">
        <v>0</v>
      </c>
      <c r="M346" s="8">
        <f t="shared" si="68"/>
        <v>0</v>
      </c>
      <c r="N346" s="12">
        <v>816475.68900000001</v>
      </c>
      <c r="O346" s="12">
        <v>0</v>
      </c>
      <c r="P346" s="13">
        <f t="shared" si="69"/>
        <v>0</v>
      </c>
      <c r="Q346" s="1">
        <v>953628.09799999988</v>
      </c>
      <c r="R346" s="1">
        <v>42</v>
      </c>
      <c r="S346" s="8">
        <f t="shared" si="70"/>
        <v>4.4042326445796491E-5</v>
      </c>
      <c r="T346" s="12">
        <v>778555.91899999999</v>
      </c>
      <c r="U346" s="12">
        <v>170</v>
      </c>
      <c r="V346" s="13">
        <f t="shared" si="71"/>
        <v>2.1835297356463871E-4</v>
      </c>
      <c r="W346" s="1">
        <v>473607.58049999987</v>
      </c>
      <c r="X346" s="1">
        <v>312</v>
      </c>
      <c r="Y346" s="8">
        <f t="shared" si="72"/>
        <v>6.5877323937808059E-4</v>
      </c>
      <c r="Z346" s="12">
        <v>338599.53049999988</v>
      </c>
      <c r="AA346" s="12">
        <v>691</v>
      </c>
      <c r="AB346" s="13">
        <f t="shared" si="73"/>
        <v>2.0407588840410406E-3</v>
      </c>
      <c r="AC346" s="1">
        <v>292467.32799999998</v>
      </c>
      <c r="AD346">
        <v>1423</v>
      </c>
      <c r="AE346" s="8">
        <f t="shared" si="74"/>
        <v>4.8655007372310662E-3</v>
      </c>
      <c r="AF346" s="9">
        <v>2426</v>
      </c>
      <c r="AG346" s="9">
        <v>12505696</v>
      </c>
      <c r="AH346" s="40">
        <f t="shared" si="75"/>
        <v>2.1961221463548323E-3</v>
      </c>
      <c r="AI346" s="14">
        <f>IFERROR(VLOOKUP(A346,CDC_Visits_Integrated!$A$2:$D$501,2,FALSE),"NULL")</f>
        <v>11309</v>
      </c>
      <c r="AJ346" s="14">
        <f>IFERROR(VLOOKUP(A346,CDC_Visits_Integrated!$A$2:$D$501,3,FALSE),"NULL")</f>
        <v>2548</v>
      </c>
      <c r="AK346" s="14">
        <f>IFERROR(VLOOKUP(A346,CDC_Visits_Integrated!$A$2:$D$501,4,FALSE),"NULL")</f>
        <v>761885</v>
      </c>
      <c r="AL346" s="1">
        <f t="shared" si="76"/>
        <v>299.01295133437992</v>
      </c>
      <c r="AM346" s="8">
        <f t="shared" si="77"/>
        <v>1.4843447501919581E-2</v>
      </c>
    </row>
    <row r="347" spans="1:39" x14ac:dyDescent="0.25">
      <c r="A347" t="s">
        <v>349</v>
      </c>
      <c r="B347" s="12">
        <v>722424.2620000001</v>
      </c>
      <c r="C347" s="12">
        <v>0</v>
      </c>
      <c r="D347" s="13">
        <f t="shared" si="65"/>
        <v>0</v>
      </c>
      <c r="E347" s="1">
        <v>766872.42849999992</v>
      </c>
      <c r="F347" s="1">
        <v>0</v>
      </c>
      <c r="G347" s="8">
        <f t="shared" si="66"/>
        <v>0</v>
      </c>
      <c r="H347" s="12">
        <v>880722.027</v>
      </c>
      <c r="I347" s="12">
        <v>0</v>
      </c>
      <c r="J347" s="13">
        <f t="shared" si="67"/>
        <v>0</v>
      </c>
      <c r="K347" s="1">
        <v>756538.32150000008</v>
      </c>
      <c r="L347" s="1">
        <v>0</v>
      </c>
      <c r="M347" s="8">
        <f t="shared" si="68"/>
        <v>0</v>
      </c>
      <c r="N347" s="12">
        <v>803212.61950000015</v>
      </c>
      <c r="O347" s="12">
        <v>0</v>
      </c>
      <c r="P347" s="13">
        <f t="shared" si="69"/>
        <v>0</v>
      </c>
      <c r="Q347" s="1">
        <v>955741.6115</v>
      </c>
      <c r="R347" s="1">
        <v>0</v>
      </c>
      <c r="S347" s="8">
        <f t="shared" si="70"/>
        <v>0</v>
      </c>
      <c r="T347" s="12">
        <v>807337.33350000007</v>
      </c>
      <c r="U347" s="12">
        <v>78</v>
      </c>
      <c r="V347" s="13">
        <f t="shared" si="71"/>
        <v>9.6613889589189914E-5</v>
      </c>
      <c r="W347" s="1">
        <v>492788.21250000002</v>
      </c>
      <c r="X347" s="1">
        <v>258</v>
      </c>
      <c r="Y347" s="8">
        <f t="shared" si="72"/>
        <v>5.235514840972378E-4</v>
      </c>
      <c r="Z347" s="12">
        <v>335356.44949999999</v>
      </c>
      <c r="AA347" s="12">
        <v>646</v>
      </c>
      <c r="AB347" s="13">
        <f t="shared" si="73"/>
        <v>1.9263085620185754E-3</v>
      </c>
      <c r="AC347" s="1">
        <v>303341.68100000022</v>
      </c>
      <c r="AD347">
        <v>1208</v>
      </c>
      <c r="AE347" s="8">
        <f t="shared" si="74"/>
        <v>3.9823079901769223E-3</v>
      </c>
      <c r="AF347" s="9">
        <v>2112</v>
      </c>
      <c r="AG347" s="9">
        <v>12620483</v>
      </c>
      <c r="AH347" s="40">
        <f t="shared" si="75"/>
        <v>1.8665713581661847E-3</v>
      </c>
      <c r="AI347" s="14">
        <f>IFERROR(VLOOKUP(A347,CDC_Visits_Integrated!$A$2:$D$501,2,FALSE),"NULL")</f>
        <v>9406</v>
      </c>
      <c r="AJ347" s="14">
        <f>IFERROR(VLOOKUP(A347,CDC_Visits_Integrated!$A$2:$D$501,3,FALSE),"NULL")</f>
        <v>2581</v>
      </c>
      <c r="AK347" s="14">
        <f>IFERROR(VLOOKUP(A347,CDC_Visits_Integrated!$A$2:$D$501,4,FALSE),"NULL")</f>
        <v>744139</v>
      </c>
      <c r="AL347" s="1">
        <f t="shared" si="76"/>
        <v>288.31421929484696</v>
      </c>
      <c r="AM347" s="8">
        <f t="shared" si="77"/>
        <v>1.264011159205471E-2</v>
      </c>
    </row>
    <row r="348" spans="1:39" x14ac:dyDescent="0.25">
      <c r="A348" t="s">
        <v>350</v>
      </c>
      <c r="B348" s="12">
        <v>714393.63199999975</v>
      </c>
      <c r="C348" s="12">
        <v>0</v>
      </c>
      <c r="D348" s="13">
        <f t="shared" si="65"/>
        <v>0</v>
      </c>
      <c r="E348" s="1">
        <v>759181.3694999998</v>
      </c>
      <c r="F348" s="1">
        <v>0</v>
      </c>
      <c r="G348" s="8">
        <f t="shared" si="66"/>
        <v>0</v>
      </c>
      <c r="H348" s="12">
        <v>871118.72750000004</v>
      </c>
      <c r="I348" s="12">
        <v>0</v>
      </c>
      <c r="J348" s="13">
        <f t="shared" si="67"/>
        <v>0</v>
      </c>
      <c r="K348" s="1">
        <v>768199.18599999999</v>
      </c>
      <c r="L348" s="1">
        <v>0</v>
      </c>
      <c r="M348" s="8">
        <f t="shared" si="68"/>
        <v>0</v>
      </c>
      <c r="N348" s="12">
        <v>783054.15699999989</v>
      </c>
      <c r="O348" s="12">
        <v>0</v>
      </c>
      <c r="P348" s="13">
        <f t="shared" si="69"/>
        <v>0</v>
      </c>
      <c r="Q348" s="1">
        <v>940138.21049999981</v>
      </c>
      <c r="R348" s="1">
        <v>24</v>
      </c>
      <c r="S348" s="8">
        <f t="shared" si="70"/>
        <v>2.5528161425580101E-5</v>
      </c>
      <c r="T348" s="12">
        <v>825022.58499999996</v>
      </c>
      <c r="U348" s="12">
        <v>181</v>
      </c>
      <c r="V348" s="13">
        <f t="shared" si="71"/>
        <v>2.1938793348305732E-4</v>
      </c>
      <c r="W348" s="1">
        <v>504315.70350000006</v>
      </c>
      <c r="X348" s="1">
        <v>302</v>
      </c>
      <c r="Y348" s="8">
        <f t="shared" si="72"/>
        <v>5.9883124381035653E-4</v>
      </c>
      <c r="Z348" s="12">
        <v>329344.49200000009</v>
      </c>
      <c r="AA348" s="12">
        <v>708</v>
      </c>
      <c r="AB348" s="13">
        <f t="shared" si="73"/>
        <v>2.1497247326061242E-3</v>
      </c>
      <c r="AC348" s="1">
        <v>308211.10899999994</v>
      </c>
      <c r="AD348">
        <v>1526</v>
      </c>
      <c r="AE348" s="8">
        <f t="shared" si="74"/>
        <v>4.9511518418370844E-3</v>
      </c>
      <c r="AF348" s="9">
        <v>2536</v>
      </c>
      <c r="AG348" s="9">
        <v>12582017</v>
      </c>
      <c r="AH348" s="40">
        <f t="shared" si="75"/>
        <v>2.2209157809692554E-3</v>
      </c>
      <c r="AI348" s="14">
        <f>IFERROR(VLOOKUP(A348,CDC_Visits_Integrated!$A$2:$D$501,2,FALSE),"NULL")</f>
        <v>10423</v>
      </c>
      <c r="AJ348" s="14">
        <f>IFERROR(VLOOKUP(A348,CDC_Visits_Integrated!$A$2:$D$501,3,FALSE),"NULL")</f>
        <v>2419</v>
      </c>
      <c r="AK348" s="14">
        <f>IFERROR(VLOOKUP(A348,CDC_Visits_Integrated!$A$2:$D$501,4,FALSE),"NULL")</f>
        <v>685248</v>
      </c>
      <c r="AL348" s="1">
        <f t="shared" si="76"/>
        <v>283.27738735014469</v>
      </c>
      <c r="AM348" s="8">
        <f t="shared" si="77"/>
        <v>1.5210551508359017E-2</v>
      </c>
    </row>
    <row r="349" spans="1:39" x14ac:dyDescent="0.25">
      <c r="A349" t="s">
        <v>351</v>
      </c>
      <c r="B349" s="12">
        <v>707552.38400000019</v>
      </c>
      <c r="C349" s="12">
        <v>0</v>
      </c>
      <c r="D349" s="13">
        <f t="shared" si="65"/>
        <v>0</v>
      </c>
      <c r="E349" s="1">
        <v>749936.22100000002</v>
      </c>
      <c r="F349" s="1">
        <v>0</v>
      </c>
      <c r="G349" s="8">
        <f t="shared" si="66"/>
        <v>0</v>
      </c>
      <c r="H349" s="12">
        <v>852376.92700000014</v>
      </c>
      <c r="I349" s="12">
        <v>0</v>
      </c>
      <c r="J349" s="13">
        <f t="shared" si="67"/>
        <v>0</v>
      </c>
      <c r="K349" s="1">
        <v>777267.75150000001</v>
      </c>
      <c r="L349" s="1">
        <v>0</v>
      </c>
      <c r="M349" s="8">
        <f t="shared" si="68"/>
        <v>0</v>
      </c>
      <c r="N349" s="12">
        <v>763876.29449999996</v>
      </c>
      <c r="O349" s="12">
        <v>0</v>
      </c>
      <c r="P349" s="13">
        <f t="shared" si="69"/>
        <v>0</v>
      </c>
      <c r="Q349" s="1">
        <v>920345.44700000016</v>
      </c>
      <c r="R349" s="1">
        <v>59</v>
      </c>
      <c r="S349" s="8">
        <f t="shared" si="70"/>
        <v>6.4106363748871775E-5</v>
      </c>
      <c r="T349" s="12">
        <v>838010.01649999991</v>
      </c>
      <c r="U349" s="12">
        <v>210</v>
      </c>
      <c r="V349" s="13">
        <f t="shared" si="71"/>
        <v>2.5059366339924891E-4</v>
      </c>
      <c r="W349" s="1">
        <v>520356.82700000005</v>
      </c>
      <c r="X349" s="1">
        <v>320</v>
      </c>
      <c r="Y349" s="8">
        <f t="shared" si="72"/>
        <v>6.1496262448383317E-4</v>
      </c>
      <c r="Z349" s="12">
        <v>323944.09799999988</v>
      </c>
      <c r="AA349" s="12">
        <v>611</v>
      </c>
      <c r="AB349" s="13">
        <f t="shared" si="73"/>
        <v>1.8861278960544613E-3</v>
      </c>
      <c r="AC349" s="1">
        <v>313739.38500000001</v>
      </c>
      <c r="AD349">
        <v>1232</v>
      </c>
      <c r="AE349" s="8">
        <f t="shared" si="74"/>
        <v>3.9268260820999566E-3</v>
      </c>
      <c r="AF349" s="9">
        <v>2163</v>
      </c>
      <c r="AG349" s="9">
        <v>12509418</v>
      </c>
      <c r="AH349" s="40">
        <f t="shared" si="75"/>
        <v>1.8678106291481339E-3</v>
      </c>
      <c r="AI349" s="14">
        <f>IFERROR(VLOOKUP(A349,CDC_Visits_Integrated!$A$2:$D$501,2,FALSE),"NULL")</f>
        <v>10742</v>
      </c>
      <c r="AJ349" s="14">
        <f>IFERROR(VLOOKUP(A349,CDC_Visits_Integrated!$A$2:$D$501,3,FALSE),"NULL")</f>
        <v>2068</v>
      </c>
      <c r="AK349" s="14">
        <f>IFERROR(VLOOKUP(A349,CDC_Visits_Integrated!$A$2:$D$501,4,FALSE),"NULL")</f>
        <v>637705</v>
      </c>
      <c r="AL349" s="1">
        <f t="shared" si="76"/>
        <v>308.36798839458413</v>
      </c>
      <c r="AM349" s="8">
        <f t="shared" si="77"/>
        <v>1.684477932586384E-2</v>
      </c>
    </row>
    <row r="350" spans="1:39" x14ac:dyDescent="0.25">
      <c r="A350" t="s">
        <v>352</v>
      </c>
      <c r="B350" s="12">
        <v>701119.5920000003</v>
      </c>
      <c r="C350" s="12">
        <v>0</v>
      </c>
      <c r="D350" s="13">
        <f t="shared" si="65"/>
        <v>0</v>
      </c>
      <c r="E350" s="1">
        <v>740621.90350000001</v>
      </c>
      <c r="F350" s="1">
        <v>0</v>
      </c>
      <c r="G350" s="8">
        <f t="shared" si="66"/>
        <v>0</v>
      </c>
      <c r="H350" s="12">
        <v>850878.24750000006</v>
      </c>
      <c r="I350" s="12">
        <v>0</v>
      </c>
      <c r="J350" s="13">
        <f t="shared" si="67"/>
        <v>0</v>
      </c>
      <c r="K350" s="1">
        <v>784608.1305000002</v>
      </c>
      <c r="L350" s="1">
        <v>0</v>
      </c>
      <c r="M350" s="8">
        <f t="shared" si="68"/>
        <v>0</v>
      </c>
      <c r="N350" s="12">
        <v>745313.23949999991</v>
      </c>
      <c r="O350" s="12">
        <v>0</v>
      </c>
      <c r="P350" s="13">
        <f t="shared" si="69"/>
        <v>0</v>
      </c>
      <c r="Q350" s="1">
        <v>894248.72799999989</v>
      </c>
      <c r="R350" s="1">
        <v>33</v>
      </c>
      <c r="S350" s="8">
        <f t="shared" si="70"/>
        <v>3.6902484696629058E-5</v>
      </c>
      <c r="T350" s="12">
        <v>841568.69849999994</v>
      </c>
      <c r="U350" s="12">
        <v>193</v>
      </c>
      <c r="V350" s="13">
        <f t="shared" si="71"/>
        <v>2.2933362462743736E-4</v>
      </c>
      <c r="W350" s="1">
        <v>533007.98300000001</v>
      </c>
      <c r="X350" s="1">
        <v>355</v>
      </c>
      <c r="Y350" s="8">
        <f t="shared" si="72"/>
        <v>6.6603130032294466E-4</v>
      </c>
      <c r="Z350" s="12">
        <v>316688.95149999997</v>
      </c>
      <c r="AA350" s="12">
        <v>697</v>
      </c>
      <c r="AB350" s="13">
        <f t="shared" si="73"/>
        <v>2.2008977474542559E-3</v>
      </c>
      <c r="AC350" s="1">
        <v>308740.50000000006</v>
      </c>
      <c r="AD350">
        <v>1508</v>
      </c>
      <c r="AE350" s="8">
        <f t="shared" si="74"/>
        <v>4.8843608143408455E-3</v>
      </c>
      <c r="AF350" s="9">
        <v>2560</v>
      </c>
      <c r="AG350" s="9">
        <v>12416464</v>
      </c>
      <c r="AH350" s="40">
        <f t="shared" si="75"/>
        <v>2.2098733377905184E-3</v>
      </c>
      <c r="AI350" s="14">
        <f>IFERROR(VLOOKUP(A350,CDC_Visits_Integrated!$A$2:$D$501,2,FALSE),"NULL")</f>
        <v>12296</v>
      </c>
      <c r="AJ350" s="14">
        <f>IFERROR(VLOOKUP(A350,CDC_Visits_Integrated!$A$2:$D$501,3,FALSE),"NULL")</f>
        <v>2458</v>
      </c>
      <c r="AK350" s="14">
        <f>IFERROR(VLOOKUP(A350,CDC_Visits_Integrated!$A$2:$D$501,4,FALSE),"NULL")</f>
        <v>655914</v>
      </c>
      <c r="AL350" s="1">
        <f t="shared" si="76"/>
        <v>266.84865744507732</v>
      </c>
      <c r="AM350" s="8">
        <f t="shared" si="77"/>
        <v>1.8746360041102951E-2</v>
      </c>
    </row>
    <row r="351" spans="1:39" x14ac:dyDescent="0.25">
      <c r="A351" t="s">
        <v>353</v>
      </c>
      <c r="B351" s="12">
        <v>710555.89799999993</v>
      </c>
      <c r="C351" s="12">
        <v>0</v>
      </c>
      <c r="D351" s="13">
        <f t="shared" si="65"/>
        <v>0</v>
      </c>
      <c r="E351" s="1">
        <v>750265.86599999992</v>
      </c>
      <c r="F351" s="1">
        <v>0</v>
      </c>
      <c r="G351" s="8">
        <f t="shared" si="66"/>
        <v>0</v>
      </c>
      <c r="H351" s="12">
        <v>852672.04350000003</v>
      </c>
      <c r="I351" s="12">
        <v>0</v>
      </c>
      <c r="J351" s="13">
        <f t="shared" si="67"/>
        <v>0</v>
      </c>
      <c r="K351" s="1">
        <v>813370.67750000011</v>
      </c>
      <c r="L351" s="1">
        <v>0</v>
      </c>
      <c r="M351" s="8">
        <f t="shared" si="68"/>
        <v>0</v>
      </c>
      <c r="N351" s="12">
        <v>753157.26700000011</v>
      </c>
      <c r="O351" s="12">
        <v>0</v>
      </c>
      <c r="P351" s="13">
        <f t="shared" si="69"/>
        <v>0</v>
      </c>
      <c r="Q351" s="1">
        <v>894925.20100000012</v>
      </c>
      <c r="R351" s="1">
        <v>32</v>
      </c>
      <c r="S351" s="8">
        <f t="shared" si="70"/>
        <v>3.5757178325342519E-5</v>
      </c>
      <c r="T351" s="12">
        <v>872902.8544999999</v>
      </c>
      <c r="U351" s="12">
        <v>126</v>
      </c>
      <c r="V351" s="13">
        <f t="shared" si="71"/>
        <v>1.4434595940481028E-4</v>
      </c>
      <c r="W351" s="1">
        <v>570285.11500000022</v>
      </c>
      <c r="X351" s="1">
        <v>356</v>
      </c>
      <c r="Y351" s="8">
        <f t="shared" si="72"/>
        <v>6.2424915298727346E-4</v>
      </c>
      <c r="Z351" s="12">
        <v>325997.8004999999</v>
      </c>
      <c r="AA351" s="12">
        <v>624</v>
      </c>
      <c r="AB351" s="13">
        <f t="shared" si="73"/>
        <v>1.9141233439088808E-3</v>
      </c>
      <c r="AC351" s="1">
        <v>321261.679</v>
      </c>
      <c r="AD351">
        <v>1191</v>
      </c>
      <c r="AE351" s="8">
        <f t="shared" si="74"/>
        <v>3.7072582192412685E-3</v>
      </c>
      <c r="AF351" s="9">
        <v>2171</v>
      </c>
      <c r="AG351" s="9">
        <v>12694911</v>
      </c>
      <c r="AH351" s="40">
        <f t="shared" si="75"/>
        <v>1.7830969065174556E-3</v>
      </c>
      <c r="AI351" s="14">
        <f>IFERROR(VLOOKUP(A351,CDC_Visits_Integrated!$A$2:$D$501,2,FALSE),"NULL")</f>
        <v>11045</v>
      </c>
      <c r="AJ351" s="14">
        <f>IFERROR(VLOOKUP(A351,CDC_Visits_Integrated!$A$2:$D$501,3,FALSE),"NULL")</f>
        <v>2331</v>
      </c>
      <c r="AK351" s="14">
        <f>IFERROR(VLOOKUP(A351,CDC_Visits_Integrated!$A$2:$D$501,4,FALSE),"NULL")</f>
        <v>652384</v>
      </c>
      <c r="AL351" s="1">
        <f t="shared" si="76"/>
        <v>279.87301587301585</v>
      </c>
      <c r="AM351" s="8">
        <f t="shared" si="77"/>
        <v>1.6930212880757346E-2</v>
      </c>
    </row>
    <row r="352" spans="1:39" x14ac:dyDescent="0.25">
      <c r="A352" t="s">
        <v>354</v>
      </c>
      <c r="B352" s="12">
        <v>709882</v>
      </c>
      <c r="C352" s="12">
        <v>0</v>
      </c>
      <c r="D352" s="13">
        <f t="shared" si="65"/>
        <v>0</v>
      </c>
      <c r="E352" s="1">
        <v>748178.5</v>
      </c>
      <c r="F352" s="1">
        <v>0</v>
      </c>
      <c r="G352" s="8">
        <f t="shared" si="66"/>
        <v>0</v>
      </c>
      <c r="H352" s="12">
        <v>845022</v>
      </c>
      <c r="I352" s="12">
        <v>0</v>
      </c>
      <c r="J352" s="13">
        <f t="shared" si="67"/>
        <v>0</v>
      </c>
      <c r="K352" s="1">
        <v>821614.5</v>
      </c>
      <c r="L352" s="1">
        <v>0</v>
      </c>
      <c r="M352" s="8">
        <f t="shared" si="68"/>
        <v>0</v>
      </c>
      <c r="N352" s="12">
        <v>747846</v>
      </c>
      <c r="O352" s="12">
        <v>0</v>
      </c>
      <c r="P352" s="13">
        <f t="shared" si="69"/>
        <v>0</v>
      </c>
      <c r="Q352" s="1">
        <v>881528</v>
      </c>
      <c r="R352" s="1">
        <v>25</v>
      </c>
      <c r="S352" s="8">
        <f t="shared" si="70"/>
        <v>2.8359847900463739E-5</v>
      </c>
      <c r="T352" s="12">
        <v>888401</v>
      </c>
      <c r="U352" s="12">
        <v>194</v>
      </c>
      <c r="V352" s="13">
        <f t="shared" si="71"/>
        <v>2.1836985775567565E-4</v>
      </c>
      <c r="W352" s="1">
        <v>595562.5</v>
      </c>
      <c r="X352" s="1">
        <v>360</v>
      </c>
      <c r="Y352" s="8">
        <f t="shared" si="72"/>
        <v>6.0447056354286913E-4</v>
      </c>
      <c r="Z352" s="12">
        <v>328421</v>
      </c>
      <c r="AA352" s="12">
        <v>611</v>
      </c>
      <c r="AB352" s="13">
        <f t="shared" si="73"/>
        <v>1.860416964810411E-3</v>
      </c>
      <c r="AC352" s="1">
        <v>323585</v>
      </c>
      <c r="AD352">
        <v>1422</v>
      </c>
      <c r="AE352" s="8">
        <f t="shared" si="74"/>
        <v>4.3945176692368314E-3</v>
      </c>
      <c r="AF352" s="9">
        <v>2393</v>
      </c>
      <c r="AG352" s="9">
        <v>12746614</v>
      </c>
      <c r="AH352" s="40">
        <f t="shared" si="75"/>
        <v>1.9181311487104717E-3</v>
      </c>
      <c r="AI352" s="14">
        <f>IFERROR(VLOOKUP(A352,CDC_Visits_Integrated!$A$2:$D$501,2,FALSE),"NULL")</f>
        <v>18310</v>
      </c>
      <c r="AJ352" s="14">
        <f>IFERROR(VLOOKUP(A352,CDC_Visits_Integrated!$A$2:$D$501,3,FALSE),"NULL")</f>
        <v>3867</v>
      </c>
      <c r="AK352" s="14">
        <f>IFERROR(VLOOKUP(A352,CDC_Visits_Integrated!$A$2:$D$501,4,FALSE),"NULL")</f>
        <v>1237533</v>
      </c>
      <c r="AL352" s="1">
        <f t="shared" si="76"/>
        <v>320.02404965089215</v>
      </c>
      <c r="AM352" s="8">
        <f t="shared" si="77"/>
        <v>1.4795565047558327E-2</v>
      </c>
    </row>
    <row r="353" spans="1:39" x14ac:dyDescent="0.25">
      <c r="A353" t="s">
        <v>355</v>
      </c>
      <c r="B353" s="12">
        <v>61090.154999999999</v>
      </c>
      <c r="C353" s="12">
        <v>0</v>
      </c>
      <c r="D353" s="13">
        <f t="shared" si="65"/>
        <v>0</v>
      </c>
      <c r="E353" s="1">
        <v>64609.048499999997</v>
      </c>
      <c r="F353" s="1">
        <v>0</v>
      </c>
      <c r="G353" s="8">
        <f t="shared" si="66"/>
        <v>0</v>
      </c>
      <c r="H353" s="12">
        <v>76283.111000000004</v>
      </c>
      <c r="I353" s="12">
        <v>0</v>
      </c>
      <c r="J353" s="13">
        <f t="shared" si="67"/>
        <v>0</v>
      </c>
      <c r="K353" s="1">
        <v>66296.037000000011</v>
      </c>
      <c r="L353" s="1">
        <v>0</v>
      </c>
      <c r="M353" s="8">
        <f t="shared" si="68"/>
        <v>0</v>
      </c>
      <c r="N353" s="12">
        <v>76806.433499999999</v>
      </c>
      <c r="O353" s="12">
        <v>0</v>
      </c>
      <c r="P353" s="13">
        <f t="shared" si="69"/>
        <v>0</v>
      </c>
      <c r="Q353" s="1">
        <v>80344.945500000002</v>
      </c>
      <c r="R353" s="1">
        <v>0</v>
      </c>
      <c r="S353" s="8">
        <f t="shared" si="70"/>
        <v>0</v>
      </c>
      <c r="T353" s="12">
        <v>59095.531000000003</v>
      </c>
      <c r="U353" s="12">
        <v>0</v>
      </c>
      <c r="V353" s="13">
        <f t="shared" si="71"/>
        <v>0</v>
      </c>
      <c r="W353" s="1">
        <v>35141.477999999996</v>
      </c>
      <c r="X353" s="1">
        <v>0</v>
      </c>
      <c r="Y353" s="8">
        <f t="shared" si="72"/>
        <v>0</v>
      </c>
      <c r="Z353" s="12">
        <v>27773.730500000001</v>
      </c>
      <c r="AA353" s="12">
        <v>12</v>
      </c>
      <c r="AB353" s="13">
        <f t="shared" si="73"/>
        <v>4.3206295243629583E-4</v>
      </c>
      <c r="AC353" s="1">
        <v>23552.728000000003</v>
      </c>
      <c r="AD353">
        <v>58</v>
      </c>
      <c r="AE353" s="8">
        <f t="shared" si="74"/>
        <v>2.4625597510403037E-3</v>
      </c>
      <c r="AF353" s="9">
        <v>70</v>
      </c>
      <c r="AG353" s="9">
        <v>1057381</v>
      </c>
      <c r="AH353" s="40">
        <f t="shared" si="75"/>
        <v>8.0954863540660536E-4</v>
      </c>
      <c r="AI353" s="14" t="str">
        <f>IFERROR(VLOOKUP(A353,CDC_Visits_Integrated!$A$2:$D$501,2,FALSE),"NULL")</f>
        <v>NULL</v>
      </c>
      <c r="AJ353" s="14" t="str">
        <f>IFERROR(VLOOKUP(A353,CDC_Visits_Integrated!$A$2:$D$501,3,FALSE),"NULL")</f>
        <v>NULL</v>
      </c>
      <c r="AK353" s="14" t="str">
        <f>IFERROR(VLOOKUP(A353,CDC_Visits_Integrated!$A$2:$D$501,4,FALSE),"NULL")</f>
        <v>NULL</v>
      </c>
      <c r="AL353" s="1" t="str">
        <f t="shared" si="76"/>
        <v>NULL</v>
      </c>
      <c r="AM353" s="8" t="str">
        <f t="shared" si="77"/>
        <v>NULL</v>
      </c>
    </row>
    <row r="354" spans="1:39" x14ac:dyDescent="0.25">
      <c r="A354" t="s">
        <v>356</v>
      </c>
      <c r="B354" s="12">
        <v>59283.511000000006</v>
      </c>
      <c r="C354" s="12">
        <v>0</v>
      </c>
      <c r="D354" s="13">
        <f t="shared" si="65"/>
        <v>0</v>
      </c>
      <c r="E354" s="1">
        <v>63766.895499999999</v>
      </c>
      <c r="F354" s="1">
        <v>0</v>
      </c>
      <c r="G354" s="8">
        <f t="shared" si="66"/>
        <v>0</v>
      </c>
      <c r="H354" s="12">
        <v>80349.05</v>
      </c>
      <c r="I354" s="12">
        <v>0</v>
      </c>
      <c r="J354" s="13">
        <f t="shared" si="67"/>
        <v>0</v>
      </c>
      <c r="K354" s="1">
        <v>63894.028000000006</v>
      </c>
      <c r="L354" s="1">
        <v>0</v>
      </c>
      <c r="M354" s="8">
        <f t="shared" si="68"/>
        <v>0</v>
      </c>
      <c r="N354" s="12">
        <v>73457.303499999995</v>
      </c>
      <c r="O354" s="12">
        <v>0</v>
      </c>
      <c r="P354" s="13">
        <f t="shared" si="69"/>
        <v>0</v>
      </c>
      <c r="Q354" s="1">
        <v>80413.594000000012</v>
      </c>
      <c r="R354" s="1">
        <v>0</v>
      </c>
      <c r="S354" s="8">
        <f t="shared" si="70"/>
        <v>0</v>
      </c>
      <c r="T354" s="12">
        <v>61380.737999999998</v>
      </c>
      <c r="U354" s="12">
        <v>0</v>
      </c>
      <c r="V354" s="13">
        <f t="shared" si="71"/>
        <v>0</v>
      </c>
      <c r="W354" s="1">
        <v>35317.6155</v>
      </c>
      <c r="X354" s="1">
        <v>0</v>
      </c>
      <c r="Y354" s="8">
        <f t="shared" si="72"/>
        <v>0</v>
      </c>
      <c r="Z354" s="12">
        <v>27333.824500000002</v>
      </c>
      <c r="AA354" s="12">
        <v>10</v>
      </c>
      <c r="AB354" s="13">
        <f t="shared" si="73"/>
        <v>3.6584708444293987E-4</v>
      </c>
      <c r="AC354" s="1">
        <v>24560.228999999999</v>
      </c>
      <c r="AD354">
        <v>85</v>
      </c>
      <c r="AE354" s="8">
        <f t="shared" si="74"/>
        <v>3.4608797825134287E-3</v>
      </c>
      <c r="AF354" s="9">
        <v>95</v>
      </c>
      <c r="AG354" s="9">
        <v>1056389</v>
      </c>
      <c r="AH354" s="40">
        <f t="shared" si="75"/>
        <v>1.0893037719528107E-3</v>
      </c>
      <c r="AI354" s="14">
        <f>IFERROR(VLOOKUP(A354,CDC_Visits_Integrated!$A$2:$D$501,2,FALSE),"NULL")</f>
        <v>409</v>
      </c>
      <c r="AJ354" s="14">
        <f>IFERROR(VLOOKUP(A354,CDC_Visits_Integrated!$A$2:$D$501,3,FALSE),"NULL")</f>
        <v>273</v>
      </c>
      <c r="AK354" s="14">
        <f>IFERROR(VLOOKUP(A354,CDC_Visits_Integrated!$A$2:$D$501,4,FALSE),"NULL")</f>
        <v>77791</v>
      </c>
      <c r="AL354" s="1">
        <f t="shared" si="76"/>
        <v>284.94871794871796</v>
      </c>
      <c r="AM354" s="8">
        <f t="shared" si="77"/>
        <v>5.2576776233754551E-3</v>
      </c>
    </row>
    <row r="355" spans="1:39" x14ac:dyDescent="0.25">
      <c r="A355" t="s">
        <v>357</v>
      </c>
      <c r="B355" s="12">
        <v>58002.8</v>
      </c>
      <c r="C355" s="12">
        <v>0</v>
      </c>
      <c r="D355" s="13">
        <f t="shared" si="65"/>
        <v>0</v>
      </c>
      <c r="E355" s="1">
        <v>63139.891499999998</v>
      </c>
      <c r="F355" s="1">
        <v>0</v>
      </c>
      <c r="G355" s="8">
        <f t="shared" si="66"/>
        <v>0</v>
      </c>
      <c r="H355" s="12">
        <v>80726.152000000002</v>
      </c>
      <c r="I355" s="12">
        <v>0</v>
      </c>
      <c r="J355" s="13">
        <f t="shared" si="67"/>
        <v>0</v>
      </c>
      <c r="K355" s="1">
        <v>63689.873499999994</v>
      </c>
      <c r="L355" s="1">
        <v>0</v>
      </c>
      <c r="M355" s="8">
        <f t="shared" si="68"/>
        <v>0</v>
      </c>
      <c r="N355" s="12">
        <v>71068.984999999986</v>
      </c>
      <c r="O355" s="12">
        <v>0</v>
      </c>
      <c r="P355" s="13">
        <f t="shared" si="69"/>
        <v>0</v>
      </c>
      <c r="Q355" s="1">
        <v>80334.017500000016</v>
      </c>
      <c r="R355" s="1">
        <v>0</v>
      </c>
      <c r="S355" s="8">
        <f t="shared" si="70"/>
        <v>0</v>
      </c>
      <c r="T355" s="12">
        <v>63806.149000000005</v>
      </c>
      <c r="U355" s="12">
        <v>0</v>
      </c>
      <c r="V355" s="13">
        <f t="shared" si="71"/>
        <v>0</v>
      </c>
      <c r="W355" s="1">
        <v>36115.804000000004</v>
      </c>
      <c r="X355" s="1">
        <v>0</v>
      </c>
      <c r="Y355" s="8">
        <f t="shared" si="72"/>
        <v>0</v>
      </c>
      <c r="Z355" s="12">
        <v>26841.3505</v>
      </c>
      <c r="AA355" s="12">
        <v>0</v>
      </c>
      <c r="AB355" s="13">
        <f t="shared" si="73"/>
        <v>0</v>
      </c>
      <c r="AC355" s="1">
        <v>25087.219000000001</v>
      </c>
      <c r="AD355">
        <v>101</v>
      </c>
      <c r="AE355" s="8">
        <f t="shared" si="74"/>
        <v>4.0259544112880748E-3</v>
      </c>
      <c r="AF355" s="9">
        <v>101</v>
      </c>
      <c r="AG355" s="9">
        <v>1053959</v>
      </c>
      <c r="AH355" s="40">
        <f t="shared" si="75"/>
        <v>1.1471488294479146E-3</v>
      </c>
      <c r="AI355" s="14">
        <f>IFERROR(VLOOKUP(A355,CDC_Visits_Integrated!$A$2:$D$501,2,FALSE),"NULL")</f>
        <v>1803</v>
      </c>
      <c r="AJ355" s="14">
        <f>IFERROR(VLOOKUP(A355,CDC_Visits_Integrated!$A$2:$D$501,3,FALSE),"NULL")</f>
        <v>969</v>
      </c>
      <c r="AK355" s="14">
        <f>IFERROR(VLOOKUP(A355,CDC_Visits_Integrated!$A$2:$D$501,4,FALSE),"NULL")</f>
        <v>276782</v>
      </c>
      <c r="AL355" s="1">
        <f t="shared" si="76"/>
        <v>285.63673890608874</v>
      </c>
      <c r="AM355" s="8">
        <f t="shared" si="77"/>
        <v>6.514151931845279E-3</v>
      </c>
    </row>
    <row r="356" spans="1:39" x14ac:dyDescent="0.25">
      <c r="A356" t="s">
        <v>358</v>
      </c>
      <c r="B356" s="12">
        <v>56621.284999999996</v>
      </c>
      <c r="C356" s="12">
        <v>0</v>
      </c>
      <c r="D356" s="13">
        <f t="shared" si="65"/>
        <v>0</v>
      </c>
      <c r="E356" s="1">
        <v>62382.444500000005</v>
      </c>
      <c r="F356" s="1">
        <v>0</v>
      </c>
      <c r="G356" s="8">
        <f t="shared" si="66"/>
        <v>0</v>
      </c>
      <c r="H356" s="12">
        <v>80704.465499999991</v>
      </c>
      <c r="I356" s="12">
        <v>0</v>
      </c>
      <c r="J356" s="13">
        <f t="shared" si="67"/>
        <v>0</v>
      </c>
      <c r="K356" s="1">
        <v>64064.781499999997</v>
      </c>
      <c r="L356" s="1">
        <v>0</v>
      </c>
      <c r="M356" s="8">
        <f t="shared" si="68"/>
        <v>0</v>
      </c>
      <c r="N356" s="12">
        <v>68555.941999999995</v>
      </c>
      <c r="O356" s="12">
        <v>0</v>
      </c>
      <c r="P356" s="13">
        <f t="shared" si="69"/>
        <v>0</v>
      </c>
      <c r="Q356" s="1">
        <v>80064.044499999989</v>
      </c>
      <c r="R356" s="1">
        <v>0</v>
      </c>
      <c r="S356" s="8">
        <f t="shared" si="70"/>
        <v>0</v>
      </c>
      <c r="T356" s="12">
        <v>65371.436499999996</v>
      </c>
      <c r="U356" s="12">
        <v>0</v>
      </c>
      <c r="V356" s="13">
        <f t="shared" si="71"/>
        <v>0</v>
      </c>
      <c r="W356" s="1">
        <v>37532.368499999997</v>
      </c>
      <c r="X356" s="1">
        <v>0</v>
      </c>
      <c r="Y356" s="8">
        <f t="shared" si="72"/>
        <v>0</v>
      </c>
      <c r="Z356" s="12">
        <v>25726.4935</v>
      </c>
      <c r="AA356" s="12">
        <v>0</v>
      </c>
      <c r="AB356" s="13">
        <f t="shared" si="73"/>
        <v>0</v>
      </c>
      <c r="AC356" s="1">
        <v>26116.228000000003</v>
      </c>
      <c r="AD356">
        <v>31</v>
      </c>
      <c r="AE356" s="8">
        <f t="shared" si="74"/>
        <v>1.1870014306813372E-3</v>
      </c>
      <c r="AF356" s="9">
        <v>31</v>
      </c>
      <c r="AG356" s="9">
        <v>1052471</v>
      </c>
      <c r="AH356" s="40">
        <f t="shared" si="75"/>
        <v>3.4685279757480528E-4</v>
      </c>
      <c r="AI356" s="14">
        <f>IFERROR(VLOOKUP(A356,CDC_Visits_Integrated!$A$2:$D$501,2,FALSE),"NULL")</f>
        <v>1067</v>
      </c>
      <c r="AJ356" s="14">
        <f>IFERROR(VLOOKUP(A356,CDC_Visits_Integrated!$A$2:$D$501,3,FALSE),"NULL")</f>
        <v>995</v>
      </c>
      <c r="AK356" s="14">
        <f>IFERROR(VLOOKUP(A356,CDC_Visits_Integrated!$A$2:$D$501,4,FALSE),"NULL")</f>
        <v>285552</v>
      </c>
      <c r="AL356" s="1">
        <f t="shared" si="76"/>
        <v>286.98693467336682</v>
      </c>
      <c r="AM356" s="8">
        <f t="shared" si="77"/>
        <v>3.7366224015240655E-3</v>
      </c>
    </row>
    <row r="357" spans="1:39" x14ac:dyDescent="0.25">
      <c r="A357" t="s">
        <v>359</v>
      </c>
      <c r="B357" s="12">
        <v>56278.313000000002</v>
      </c>
      <c r="C357" s="12">
        <v>0</v>
      </c>
      <c r="D357" s="13">
        <f t="shared" si="65"/>
        <v>0</v>
      </c>
      <c r="E357" s="1">
        <v>61606.002500000002</v>
      </c>
      <c r="F357" s="1">
        <v>0</v>
      </c>
      <c r="G357" s="8">
        <f t="shared" si="66"/>
        <v>0</v>
      </c>
      <c r="H357" s="12">
        <v>80357.444500000012</v>
      </c>
      <c r="I357" s="12">
        <v>0</v>
      </c>
      <c r="J357" s="13">
        <f t="shared" si="67"/>
        <v>0</v>
      </c>
      <c r="K357" s="1">
        <v>64918.816500000001</v>
      </c>
      <c r="L357" s="1">
        <v>0</v>
      </c>
      <c r="M357" s="8">
        <f t="shared" si="68"/>
        <v>0</v>
      </c>
      <c r="N357" s="12">
        <v>66853.608500000002</v>
      </c>
      <c r="O357" s="12">
        <v>0</v>
      </c>
      <c r="P357" s="13">
        <f t="shared" si="69"/>
        <v>0</v>
      </c>
      <c r="Q357" s="1">
        <v>79764.088499999983</v>
      </c>
      <c r="R357" s="1">
        <v>0</v>
      </c>
      <c r="S357" s="8">
        <f t="shared" si="70"/>
        <v>0</v>
      </c>
      <c r="T357" s="12">
        <v>67049.796499999997</v>
      </c>
      <c r="U357" s="12">
        <v>0</v>
      </c>
      <c r="V357" s="13">
        <f t="shared" si="71"/>
        <v>0</v>
      </c>
      <c r="W357" s="1">
        <v>39332.573000000004</v>
      </c>
      <c r="X357" s="1">
        <v>0</v>
      </c>
      <c r="Y357" s="8">
        <f t="shared" si="72"/>
        <v>0</v>
      </c>
      <c r="Z357" s="12">
        <v>25018.2395</v>
      </c>
      <c r="AA357" s="12">
        <v>10</v>
      </c>
      <c r="AB357" s="13">
        <f t="shared" si="73"/>
        <v>3.9970838075956545E-4</v>
      </c>
      <c r="AC357" s="1">
        <v>27201.741999999998</v>
      </c>
      <c r="AD357">
        <v>61</v>
      </c>
      <c r="AE357" s="8">
        <f t="shared" si="74"/>
        <v>2.2425034396694153E-3</v>
      </c>
      <c r="AF357" s="9">
        <v>71</v>
      </c>
      <c r="AG357" s="9">
        <v>1051695</v>
      </c>
      <c r="AH357" s="40">
        <f t="shared" si="75"/>
        <v>7.7551085699088828E-4</v>
      </c>
      <c r="AI357" s="14">
        <f>IFERROR(VLOOKUP(A357,CDC_Visits_Integrated!$A$2:$D$501,2,FALSE),"NULL")</f>
        <v>1297</v>
      </c>
      <c r="AJ357" s="14">
        <f>IFERROR(VLOOKUP(A357,CDC_Visits_Integrated!$A$2:$D$501,3,FALSE),"NULL")</f>
        <v>1000</v>
      </c>
      <c r="AK357" s="14">
        <f>IFERROR(VLOOKUP(A357,CDC_Visits_Integrated!$A$2:$D$501,4,FALSE),"NULL")</f>
        <v>278558</v>
      </c>
      <c r="AL357" s="1">
        <f t="shared" si="76"/>
        <v>278.55799999999999</v>
      </c>
      <c r="AM357" s="8">
        <f t="shared" si="77"/>
        <v>4.6561218848498341E-3</v>
      </c>
    </row>
    <row r="358" spans="1:39" x14ac:dyDescent="0.25">
      <c r="A358" t="s">
        <v>360</v>
      </c>
      <c r="B358" s="12">
        <v>55335.516999999993</v>
      </c>
      <c r="C358" s="12">
        <v>0</v>
      </c>
      <c r="D358" s="13">
        <f t="shared" si="65"/>
        <v>0</v>
      </c>
      <c r="E358" s="1">
        <v>60923.832500000004</v>
      </c>
      <c r="F358" s="1">
        <v>0</v>
      </c>
      <c r="G358" s="8">
        <f t="shared" si="66"/>
        <v>0</v>
      </c>
      <c r="H358" s="12">
        <v>79587.999000000011</v>
      </c>
      <c r="I358" s="12">
        <v>0</v>
      </c>
      <c r="J358" s="13">
        <f t="shared" si="67"/>
        <v>0</v>
      </c>
      <c r="K358" s="1">
        <v>66068.327000000005</v>
      </c>
      <c r="L358" s="1">
        <v>0</v>
      </c>
      <c r="M358" s="8">
        <f t="shared" si="68"/>
        <v>0</v>
      </c>
      <c r="N358" s="12">
        <v>65164.205000000002</v>
      </c>
      <c r="O358" s="12">
        <v>0</v>
      </c>
      <c r="P358" s="13">
        <f t="shared" si="69"/>
        <v>0</v>
      </c>
      <c r="Q358" s="1">
        <v>78469.448999999993</v>
      </c>
      <c r="R358" s="1">
        <v>0</v>
      </c>
      <c r="S358" s="8">
        <f t="shared" si="70"/>
        <v>0</v>
      </c>
      <c r="T358" s="12">
        <v>68588.189500000008</v>
      </c>
      <c r="U358" s="12">
        <v>0</v>
      </c>
      <c r="V358" s="13">
        <f t="shared" si="71"/>
        <v>0</v>
      </c>
      <c r="W358" s="1">
        <v>40866.898500000003</v>
      </c>
      <c r="X358" s="1">
        <v>0</v>
      </c>
      <c r="Y358" s="8">
        <f t="shared" si="72"/>
        <v>0</v>
      </c>
      <c r="Z358" s="12">
        <v>24676.996500000001</v>
      </c>
      <c r="AA358" s="12">
        <v>0</v>
      </c>
      <c r="AB358" s="13">
        <f t="shared" si="73"/>
        <v>0</v>
      </c>
      <c r="AC358" s="1">
        <v>27806.086000000003</v>
      </c>
      <c r="AD358">
        <v>56</v>
      </c>
      <c r="AE358" s="8">
        <f t="shared" si="74"/>
        <v>2.0139475940626809E-3</v>
      </c>
      <c r="AF358" s="9">
        <v>56</v>
      </c>
      <c r="AG358" s="9">
        <v>1053252</v>
      </c>
      <c r="AH358" s="40">
        <f t="shared" si="75"/>
        <v>5.9989299837136549E-4</v>
      </c>
      <c r="AI358" s="14">
        <f>IFERROR(VLOOKUP(A358,CDC_Visits_Integrated!$A$2:$D$501,2,FALSE),"NULL")</f>
        <v>1442</v>
      </c>
      <c r="AJ358" s="14">
        <f>IFERROR(VLOOKUP(A358,CDC_Visits_Integrated!$A$2:$D$501,3,FALSE),"NULL")</f>
        <v>1010</v>
      </c>
      <c r="AK358" s="14">
        <f>IFERROR(VLOOKUP(A358,CDC_Visits_Integrated!$A$2:$D$501,4,FALSE),"NULL")</f>
        <v>282006</v>
      </c>
      <c r="AL358" s="1">
        <f t="shared" si="76"/>
        <v>279.2138613861386</v>
      </c>
      <c r="AM358" s="8">
        <f t="shared" si="77"/>
        <v>5.1133663822755544E-3</v>
      </c>
    </row>
    <row r="359" spans="1:39" x14ac:dyDescent="0.25">
      <c r="A359" t="s">
        <v>361</v>
      </c>
      <c r="B359" s="12">
        <v>56512.298999999999</v>
      </c>
      <c r="C359" s="12">
        <v>0</v>
      </c>
      <c r="D359" s="13">
        <f t="shared" si="65"/>
        <v>0</v>
      </c>
      <c r="E359" s="1">
        <v>61061.234500000006</v>
      </c>
      <c r="F359" s="1">
        <v>0</v>
      </c>
      <c r="G359" s="8">
        <f t="shared" si="66"/>
        <v>0</v>
      </c>
      <c r="H359" s="12">
        <v>78194.740999999995</v>
      </c>
      <c r="I359" s="12">
        <v>0</v>
      </c>
      <c r="J359" s="13">
        <f t="shared" si="67"/>
        <v>0</v>
      </c>
      <c r="K359" s="1">
        <v>67816.200500000006</v>
      </c>
      <c r="L359" s="1">
        <v>0</v>
      </c>
      <c r="M359" s="8">
        <f t="shared" si="68"/>
        <v>0</v>
      </c>
      <c r="N359" s="12">
        <v>64311.767999999996</v>
      </c>
      <c r="O359" s="12">
        <v>0</v>
      </c>
      <c r="P359" s="13">
        <f t="shared" si="69"/>
        <v>0</v>
      </c>
      <c r="Q359" s="1">
        <v>76963.543999999994</v>
      </c>
      <c r="R359" s="1">
        <v>0</v>
      </c>
      <c r="S359" s="8">
        <f t="shared" si="70"/>
        <v>0</v>
      </c>
      <c r="T359" s="12">
        <v>69569.535999999993</v>
      </c>
      <c r="U359" s="12">
        <v>0</v>
      </c>
      <c r="V359" s="13">
        <f t="shared" si="71"/>
        <v>0</v>
      </c>
      <c r="W359" s="1">
        <v>42608.953999999998</v>
      </c>
      <c r="X359" s="1">
        <v>0</v>
      </c>
      <c r="Y359" s="8">
        <f t="shared" si="72"/>
        <v>0</v>
      </c>
      <c r="Z359" s="12">
        <v>24261.066500000001</v>
      </c>
      <c r="AA359" s="12">
        <v>0</v>
      </c>
      <c r="AB359" s="13">
        <f t="shared" si="73"/>
        <v>0</v>
      </c>
      <c r="AC359" s="1">
        <v>28050.168000000001</v>
      </c>
      <c r="AD359">
        <v>135</v>
      </c>
      <c r="AE359" s="8">
        <f t="shared" si="74"/>
        <v>4.8128053992403897E-3</v>
      </c>
      <c r="AF359" s="9">
        <v>135</v>
      </c>
      <c r="AG359" s="9">
        <v>1053763</v>
      </c>
      <c r="AH359" s="40">
        <f t="shared" si="75"/>
        <v>1.4222474916387254E-3</v>
      </c>
      <c r="AI359" s="14">
        <f>IFERROR(VLOOKUP(A359,CDC_Visits_Integrated!$A$2:$D$501,2,FALSE),"NULL")</f>
        <v>1824</v>
      </c>
      <c r="AJ359" s="14">
        <f>IFERROR(VLOOKUP(A359,CDC_Visits_Integrated!$A$2:$D$501,3,FALSE),"NULL")</f>
        <v>982</v>
      </c>
      <c r="AK359" s="14">
        <f>IFERROR(VLOOKUP(A359,CDC_Visits_Integrated!$A$2:$D$501,4,FALSE),"NULL")</f>
        <v>278835</v>
      </c>
      <c r="AL359" s="1">
        <f t="shared" si="76"/>
        <v>283.94602851323828</v>
      </c>
      <c r="AM359" s="8">
        <f t="shared" si="77"/>
        <v>6.5415030394319219E-3</v>
      </c>
    </row>
    <row r="360" spans="1:39" x14ac:dyDescent="0.25">
      <c r="A360" t="s">
        <v>362</v>
      </c>
      <c r="B360" s="12">
        <v>55056.796000000002</v>
      </c>
      <c r="C360" s="12">
        <v>0</v>
      </c>
      <c r="D360" s="13">
        <f t="shared" si="65"/>
        <v>0</v>
      </c>
      <c r="E360" s="1">
        <v>59329.178999999996</v>
      </c>
      <c r="F360" s="1">
        <v>0</v>
      </c>
      <c r="G360" s="8">
        <f t="shared" si="66"/>
        <v>0</v>
      </c>
      <c r="H360" s="12">
        <v>78141.929499999998</v>
      </c>
      <c r="I360" s="12">
        <v>0</v>
      </c>
      <c r="J360" s="13">
        <f t="shared" si="67"/>
        <v>0</v>
      </c>
      <c r="K360" s="1">
        <v>69037.035999999993</v>
      </c>
      <c r="L360" s="1">
        <v>0</v>
      </c>
      <c r="M360" s="8">
        <f t="shared" si="68"/>
        <v>0</v>
      </c>
      <c r="N360" s="12">
        <v>62931.838000000003</v>
      </c>
      <c r="O360" s="12">
        <v>0</v>
      </c>
      <c r="P360" s="13">
        <f t="shared" si="69"/>
        <v>0</v>
      </c>
      <c r="Q360" s="1">
        <v>76303.650499999989</v>
      </c>
      <c r="R360" s="1">
        <v>0</v>
      </c>
      <c r="S360" s="8">
        <f t="shared" si="70"/>
        <v>0</v>
      </c>
      <c r="T360" s="12">
        <v>71121.308500000014</v>
      </c>
      <c r="U360" s="12">
        <v>0</v>
      </c>
      <c r="V360" s="13">
        <f t="shared" si="71"/>
        <v>0</v>
      </c>
      <c r="W360" s="1">
        <v>44444.298500000004</v>
      </c>
      <c r="X360" s="1">
        <v>0</v>
      </c>
      <c r="Y360" s="8">
        <f t="shared" si="72"/>
        <v>0</v>
      </c>
      <c r="Z360" s="12">
        <v>23877.756000000001</v>
      </c>
      <c r="AA360" s="12">
        <v>0</v>
      </c>
      <c r="AB360" s="13">
        <f t="shared" si="73"/>
        <v>0</v>
      </c>
      <c r="AC360" s="1">
        <v>28938.930999999997</v>
      </c>
      <c r="AD360">
        <v>21</v>
      </c>
      <c r="AE360" s="8">
        <f t="shared" si="74"/>
        <v>7.2566605863913915E-4</v>
      </c>
      <c r="AF360" s="9">
        <v>21</v>
      </c>
      <c r="AG360" s="9">
        <v>1054491</v>
      </c>
      <c r="AH360" s="40">
        <f t="shared" si="75"/>
        <v>2.1591391339541795E-4</v>
      </c>
      <c r="AI360" s="14">
        <f>IFERROR(VLOOKUP(A360,CDC_Visits_Integrated!$A$2:$D$501,2,FALSE),"NULL")</f>
        <v>1512</v>
      </c>
      <c r="AJ360" s="14">
        <f>IFERROR(VLOOKUP(A360,CDC_Visits_Integrated!$A$2:$D$501,3,FALSE),"NULL")</f>
        <v>852</v>
      </c>
      <c r="AK360" s="14">
        <f>IFERROR(VLOOKUP(A360,CDC_Visits_Integrated!$A$2:$D$501,4,FALSE),"NULL")</f>
        <v>235246</v>
      </c>
      <c r="AL360" s="1">
        <f t="shared" si="76"/>
        <v>276.11032863849766</v>
      </c>
      <c r="AM360" s="8">
        <f t="shared" si="77"/>
        <v>6.427314385791894E-3</v>
      </c>
    </row>
    <row r="361" spans="1:39" x14ac:dyDescent="0.25">
      <c r="A361" t="s">
        <v>363</v>
      </c>
      <c r="B361" s="12">
        <v>54571</v>
      </c>
      <c r="C361" s="12">
        <v>0</v>
      </c>
      <c r="D361" s="13">
        <f t="shared" si="65"/>
        <v>0</v>
      </c>
      <c r="E361" s="1">
        <v>58897</v>
      </c>
      <c r="F361" s="1">
        <v>0</v>
      </c>
      <c r="G361" s="8">
        <f t="shared" si="66"/>
        <v>0</v>
      </c>
      <c r="H361" s="12">
        <v>77256</v>
      </c>
      <c r="I361" s="12">
        <v>0</v>
      </c>
      <c r="J361" s="13">
        <f t="shared" si="67"/>
        <v>0</v>
      </c>
      <c r="K361" s="1">
        <v>70273.5</v>
      </c>
      <c r="L361" s="1">
        <v>0</v>
      </c>
      <c r="M361" s="8">
        <f t="shared" si="68"/>
        <v>0</v>
      </c>
      <c r="N361" s="12">
        <v>62255.5</v>
      </c>
      <c r="O361" s="12">
        <v>0</v>
      </c>
      <c r="P361" s="13">
        <f t="shared" si="69"/>
        <v>0</v>
      </c>
      <c r="Q361" s="1">
        <v>74712</v>
      </c>
      <c r="R361" s="1">
        <v>0</v>
      </c>
      <c r="S361" s="8">
        <f t="shared" si="70"/>
        <v>0</v>
      </c>
      <c r="T361" s="12">
        <v>72317.5</v>
      </c>
      <c r="U361" s="12">
        <v>0</v>
      </c>
      <c r="V361" s="13">
        <f t="shared" si="71"/>
        <v>0</v>
      </c>
      <c r="W361" s="1">
        <v>46669.5</v>
      </c>
      <c r="X361" s="1">
        <v>0</v>
      </c>
      <c r="Y361" s="8">
        <f t="shared" si="72"/>
        <v>0</v>
      </c>
      <c r="Z361" s="12">
        <v>24576.5</v>
      </c>
      <c r="AA361" s="12">
        <v>0</v>
      </c>
      <c r="AB361" s="13">
        <f t="shared" si="73"/>
        <v>0</v>
      </c>
      <c r="AC361" s="1">
        <v>27652</v>
      </c>
      <c r="AD361">
        <v>79</v>
      </c>
      <c r="AE361" s="8">
        <f t="shared" si="74"/>
        <v>2.8569362071459571E-3</v>
      </c>
      <c r="AF361" s="9">
        <v>79</v>
      </c>
      <c r="AG361" s="9">
        <v>1056138</v>
      </c>
      <c r="AH361" s="40">
        <f t="shared" si="75"/>
        <v>7.9880280693239497E-4</v>
      </c>
      <c r="AI361" s="14">
        <f>IFERROR(VLOOKUP(A361,CDC_Visits_Integrated!$A$2:$D$501,2,FALSE),"NULL")</f>
        <v>2394</v>
      </c>
      <c r="AJ361" s="14">
        <f>IFERROR(VLOOKUP(A361,CDC_Visits_Integrated!$A$2:$D$501,3,FALSE),"NULL")</f>
        <v>915</v>
      </c>
      <c r="AK361" s="14">
        <f>IFERROR(VLOOKUP(A361,CDC_Visits_Integrated!$A$2:$D$501,4,FALSE),"NULL")</f>
        <v>212749</v>
      </c>
      <c r="AL361" s="1">
        <f t="shared" si="76"/>
        <v>232.51256830601093</v>
      </c>
      <c r="AM361" s="8">
        <f t="shared" si="77"/>
        <v>1.1252696839938143E-2</v>
      </c>
    </row>
    <row r="362" spans="1:39" x14ac:dyDescent="0.25">
      <c r="A362" t="s">
        <v>364</v>
      </c>
      <c r="B362" s="12">
        <v>295751.25200000009</v>
      </c>
      <c r="C362" s="12">
        <v>0</v>
      </c>
      <c r="D362" s="13">
        <f t="shared" si="65"/>
        <v>0</v>
      </c>
      <c r="E362" s="1">
        <v>285885.6275</v>
      </c>
      <c r="F362" s="1">
        <v>0</v>
      </c>
      <c r="G362" s="8">
        <f t="shared" si="66"/>
        <v>0</v>
      </c>
      <c r="H362" s="12">
        <v>311159.38300000003</v>
      </c>
      <c r="I362" s="12">
        <v>0</v>
      </c>
      <c r="J362" s="13">
        <f t="shared" si="67"/>
        <v>0</v>
      </c>
      <c r="K362" s="1">
        <v>288354.81299999997</v>
      </c>
      <c r="L362" s="1">
        <v>0</v>
      </c>
      <c r="M362" s="8">
        <f t="shared" si="68"/>
        <v>0</v>
      </c>
      <c r="N362" s="12">
        <v>303403.76199999999</v>
      </c>
      <c r="O362" s="12">
        <v>0</v>
      </c>
      <c r="P362" s="13">
        <f t="shared" si="69"/>
        <v>0</v>
      </c>
      <c r="Q362" s="1">
        <v>311021.04249999998</v>
      </c>
      <c r="R362" s="1">
        <v>10</v>
      </c>
      <c r="S362" s="8">
        <f t="shared" si="70"/>
        <v>3.2152165395690233E-5</v>
      </c>
      <c r="T362" s="12">
        <v>257316.66699999999</v>
      </c>
      <c r="U362" s="12">
        <v>12</v>
      </c>
      <c r="V362" s="13">
        <f t="shared" si="71"/>
        <v>4.6635144702849742E-5</v>
      </c>
      <c r="W362" s="1">
        <v>157190.96450000006</v>
      </c>
      <c r="X362" s="1">
        <v>47</v>
      </c>
      <c r="Y362" s="8">
        <f t="shared" si="72"/>
        <v>2.9899937410206539E-4</v>
      </c>
      <c r="Z362" s="12">
        <v>97703.491500000033</v>
      </c>
      <c r="AA362" s="12">
        <v>197</v>
      </c>
      <c r="AB362" s="13">
        <f t="shared" si="73"/>
        <v>2.0163046066782571E-3</v>
      </c>
      <c r="AC362" s="1">
        <v>66003.995999999999</v>
      </c>
      <c r="AD362">
        <v>296</v>
      </c>
      <c r="AE362" s="8">
        <f t="shared" si="74"/>
        <v>4.4845769640977492E-3</v>
      </c>
      <c r="AF362" s="9">
        <v>540</v>
      </c>
      <c r="AG362" s="9">
        <v>4386090</v>
      </c>
      <c r="AH362" s="40">
        <f t="shared" si="75"/>
        <v>1.6827753347965662E-3</v>
      </c>
      <c r="AI362" s="14" t="str">
        <f>IFERROR(VLOOKUP(A362,CDC_Visits_Integrated!$A$2:$D$501,2,FALSE),"NULL")</f>
        <v>NULL</v>
      </c>
      <c r="AJ362" s="14" t="str">
        <f>IFERROR(VLOOKUP(A362,CDC_Visits_Integrated!$A$2:$D$501,3,FALSE),"NULL")</f>
        <v>NULL</v>
      </c>
      <c r="AK362" s="14" t="str">
        <f>IFERROR(VLOOKUP(A362,CDC_Visits_Integrated!$A$2:$D$501,4,FALSE),"NULL")</f>
        <v>NULL</v>
      </c>
      <c r="AL362" s="1" t="str">
        <f t="shared" si="76"/>
        <v>NULL</v>
      </c>
      <c r="AM362" s="8" t="str">
        <f t="shared" si="77"/>
        <v>NULL</v>
      </c>
    </row>
    <row r="363" spans="1:39" x14ac:dyDescent="0.25">
      <c r="A363" t="s">
        <v>365</v>
      </c>
      <c r="B363" s="12">
        <v>292395.26299999998</v>
      </c>
      <c r="C363" s="12">
        <v>0</v>
      </c>
      <c r="D363" s="13">
        <f t="shared" si="65"/>
        <v>0</v>
      </c>
      <c r="E363" s="1">
        <v>288831.07150000008</v>
      </c>
      <c r="F363" s="1">
        <v>0</v>
      </c>
      <c r="G363" s="8">
        <f t="shared" si="66"/>
        <v>0</v>
      </c>
      <c r="H363" s="12">
        <v>320726.53999999992</v>
      </c>
      <c r="I363" s="12">
        <v>0</v>
      </c>
      <c r="J363" s="13">
        <f t="shared" si="67"/>
        <v>0</v>
      </c>
      <c r="K363" s="1">
        <v>284427.83799999999</v>
      </c>
      <c r="L363" s="1">
        <v>0</v>
      </c>
      <c r="M363" s="8">
        <f t="shared" si="68"/>
        <v>0</v>
      </c>
      <c r="N363" s="12">
        <v>305193.37249999994</v>
      </c>
      <c r="O363" s="12">
        <v>0</v>
      </c>
      <c r="P363" s="13">
        <f t="shared" si="69"/>
        <v>0</v>
      </c>
      <c r="Q363" s="1">
        <v>322680.48249999993</v>
      </c>
      <c r="R363" s="1">
        <v>0</v>
      </c>
      <c r="S363" s="8">
        <f t="shared" si="70"/>
        <v>0</v>
      </c>
      <c r="T363" s="12">
        <v>271887.19099999999</v>
      </c>
      <c r="U363" s="12">
        <v>0</v>
      </c>
      <c r="V363" s="13">
        <f t="shared" si="71"/>
        <v>0</v>
      </c>
      <c r="W363" s="1">
        <v>166278.62549999999</v>
      </c>
      <c r="X363" s="1">
        <v>32</v>
      </c>
      <c r="Y363" s="8">
        <f t="shared" si="72"/>
        <v>1.9244806663379593E-4</v>
      </c>
      <c r="Z363" s="12">
        <v>93115.970499999996</v>
      </c>
      <c r="AA363" s="12">
        <v>208</v>
      </c>
      <c r="AB363" s="13">
        <f t="shared" si="73"/>
        <v>2.2337736360703024E-3</v>
      </c>
      <c r="AC363" s="1">
        <v>66375.846000000005</v>
      </c>
      <c r="AD363">
        <v>327</v>
      </c>
      <c r="AE363" s="8">
        <f t="shared" si="74"/>
        <v>4.9264908804326196E-3</v>
      </c>
      <c r="AF363" s="9">
        <v>567</v>
      </c>
      <c r="AG363" s="9">
        <v>4464937</v>
      </c>
      <c r="AH363" s="40">
        <f t="shared" si="75"/>
        <v>1.7404893965180549E-3</v>
      </c>
      <c r="AI363" s="14">
        <f>IFERROR(VLOOKUP(A363,CDC_Visits_Integrated!$A$2:$D$501,2,FALSE),"NULL")</f>
        <v>461</v>
      </c>
      <c r="AJ363" s="14">
        <f>IFERROR(VLOOKUP(A363,CDC_Visits_Integrated!$A$2:$D$501,3,FALSE),"NULL")</f>
        <v>276</v>
      </c>
      <c r="AK363" s="14">
        <f>IFERROR(VLOOKUP(A363,CDC_Visits_Integrated!$A$2:$D$501,4,FALSE),"NULL")</f>
        <v>81290</v>
      </c>
      <c r="AL363" s="1">
        <f t="shared" si="76"/>
        <v>294.52898550724638</v>
      </c>
      <c r="AM363" s="8">
        <f t="shared" si="77"/>
        <v>5.6710542502152782E-3</v>
      </c>
    </row>
    <row r="364" spans="1:39" x14ac:dyDescent="0.25">
      <c r="A364" t="s">
        <v>366</v>
      </c>
      <c r="B364" s="12">
        <v>285160.06400000001</v>
      </c>
      <c r="C364" s="12">
        <v>0</v>
      </c>
      <c r="D364" s="13">
        <f t="shared" si="65"/>
        <v>0</v>
      </c>
      <c r="E364" s="1">
        <v>281523.55850000004</v>
      </c>
      <c r="F364" s="1">
        <v>0</v>
      </c>
      <c r="G364" s="8">
        <f t="shared" si="66"/>
        <v>0</v>
      </c>
      <c r="H364" s="12">
        <v>313462.69299999997</v>
      </c>
      <c r="I364" s="12">
        <v>0</v>
      </c>
      <c r="J364" s="13">
        <f t="shared" si="67"/>
        <v>0</v>
      </c>
      <c r="K364" s="1">
        <v>279713.58499999996</v>
      </c>
      <c r="L364" s="1">
        <v>0</v>
      </c>
      <c r="M364" s="8">
        <f t="shared" si="68"/>
        <v>0</v>
      </c>
      <c r="N364" s="12">
        <v>290543.84800000011</v>
      </c>
      <c r="O364" s="12">
        <v>0</v>
      </c>
      <c r="P364" s="13">
        <f t="shared" si="69"/>
        <v>0</v>
      </c>
      <c r="Q364" s="1">
        <v>310185.56700000004</v>
      </c>
      <c r="R364" s="1">
        <v>0</v>
      </c>
      <c r="S364" s="8">
        <f t="shared" si="70"/>
        <v>0</v>
      </c>
      <c r="T364" s="12">
        <v>270287.87799999997</v>
      </c>
      <c r="U364" s="12">
        <v>10</v>
      </c>
      <c r="V364" s="13">
        <f t="shared" si="71"/>
        <v>3.6997589658830354E-5</v>
      </c>
      <c r="W364" s="1">
        <v>170377.24399999998</v>
      </c>
      <c r="X364" s="1">
        <v>66</v>
      </c>
      <c r="Y364" s="8">
        <f t="shared" si="72"/>
        <v>3.8737567559198228E-4</v>
      </c>
      <c r="Z364" s="12">
        <v>91435.597000000009</v>
      </c>
      <c r="AA364" s="12">
        <v>212</v>
      </c>
      <c r="AB364" s="13">
        <f t="shared" si="73"/>
        <v>2.3185718358682559E-3</v>
      </c>
      <c r="AC364" s="1">
        <v>64149.275000000009</v>
      </c>
      <c r="AD364">
        <v>313</v>
      </c>
      <c r="AE364" s="8">
        <f t="shared" si="74"/>
        <v>4.8792445432937464E-3</v>
      </c>
      <c r="AF364" s="9">
        <v>591</v>
      </c>
      <c r="AG364" s="9">
        <v>4364414</v>
      </c>
      <c r="AH364" s="40">
        <f t="shared" si="75"/>
        <v>1.8130941326936288E-3</v>
      </c>
      <c r="AI364" s="14">
        <f>IFERROR(VLOOKUP(A364,CDC_Visits_Integrated!$A$2:$D$501,2,FALSE),"NULL")</f>
        <v>4194</v>
      </c>
      <c r="AJ364" s="14">
        <f>IFERROR(VLOOKUP(A364,CDC_Visits_Integrated!$A$2:$D$501,3,FALSE),"NULL")</f>
        <v>887</v>
      </c>
      <c r="AK364" s="14">
        <f>IFERROR(VLOOKUP(A364,CDC_Visits_Integrated!$A$2:$D$501,4,FALSE),"NULL")</f>
        <v>321694</v>
      </c>
      <c r="AL364" s="1">
        <f t="shared" si="76"/>
        <v>362.67643742953777</v>
      </c>
      <c r="AM364" s="8">
        <f t="shared" si="77"/>
        <v>1.3037234141762047E-2</v>
      </c>
    </row>
    <row r="365" spans="1:39" x14ac:dyDescent="0.25">
      <c r="A365" t="s">
        <v>367</v>
      </c>
      <c r="B365" s="12">
        <v>293177.50400000002</v>
      </c>
      <c r="C365" s="12">
        <v>0</v>
      </c>
      <c r="D365" s="13">
        <f t="shared" si="65"/>
        <v>0</v>
      </c>
      <c r="E365" s="1">
        <v>290319.99899999995</v>
      </c>
      <c r="F365" s="1">
        <v>0</v>
      </c>
      <c r="G365" s="8">
        <f t="shared" si="66"/>
        <v>0</v>
      </c>
      <c r="H365" s="12">
        <v>325473.98850000004</v>
      </c>
      <c r="I365" s="12">
        <v>0</v>
      </c>
      <c r="J365" s="13">
        <f t="shared" si="67"/>
        <v>0</v>
      </c>
      <c r="K365" s="1">
        <v>290070.87349999993</v>
      </c>
      <c r="L365" s="1">
        <v>0</v>
      </c>
      <c r="M365" s="8">
        <f t="shared" si="68"/>
        <v>0</v>
      </c>
      <c r="N365" s="12">
        <v>294036.80500000005</v>
      </c>
      <c r="O365" s="12">
        <v>0</v>
      </c>
      <c r="P365" s="13">
        <f t="shared" si="69"/>
        <v>0</v>
      </c>
      <c r="Q365" s="1">
        <v>319391.42849999998</v>
      </c>
      <c r="R365" s="1">
        <v>11</v>
      </c>
      <c r="S365" s="8">
        <f t="shared" si="70"/>
        <v>3.4440498455643435E-5</v>
      </c>
      <c r="T365" s="12">
        <v>285559.88350000005</v>
      </c>
      <c r="U365" s="12">
        <v>14</v>
      </c>
      <c r="V365" s="13">
        <f t="shared" si="71"/>
        <v>4.9026494297473674E-5</v>
      </c>
      <c r="W365" s="1">
        <v>183335.12349999999</v>
      </c>
      <c r="X365" s="1">
        <v>44</v>
      </c>
      <c r="Y365" s="8">
        <f t="shared" si="72"/>
        <v>2.3999765653197382E-4</v>
      </c>
      <c r="Z365" s="12">
        <v>95277.525999999998</v>
      </c>
      <c r="AA365" s="12">
        <v>202</v>
      </c>
      <c r="AB365" s="13">
        <f t="shared" si="73"/>
        <v>2.1201222206378447E-3</v>
      </c>
      <c r="AC365" s="1">
        <v>68607.135999999984</v>
      </c>
      <c r="AD365">
        <v>287</v>
      </c>
      <c r="AE365" s="8">
        <f t="shared" si="74"/>
        <v>4.1832383150347515E-3</v>
      </c>
      <c r="AF365" s="9">
        <v>533</v>
      </c>
      <c r="AG365" s="9">
        <v>4528696</v>
      </c>
      <c r="AH365" s="40">
        <f t="shared" si="75"/>
        <v>1.53505077261791E-3</v>
      </c>
      <c r="AI365" s="14">
        <f>IFERROR(VLOOKUP(A365,CDC_Visits_Integrated!$A$2:$D$501,2,FALSE),"NULL")</f>
        <v>2184</v>
      </c>
      <c r="AJ365" s="14">
        <f>IFERROR(VLOOKUP(A365,CDC_Visits_Integrated!$A$2:$D$501,3,FALSE),"NULL")</f>
        <v>823</v>
      </c>
      <c r="AK365" s="14">
        <f>IFERROR(VLOOKUP(A365,CDC_Visits_Integrated!$A$2:$D$501,4,FALSE),"NULL")</f>
        <v>300266</v>
      </c>
      <c r="AL365" s="1">
        <f t="shared" si="76"/>
        <v>364.84325637910086</v>
      </c>
      <c r="AM365" s="8">
        <f t="shared" si="77"/>
        <v>7.2735507849706589E-3</v>
      </c>
    </row>
    <row r="366" spans="1:39" x14ac:dyDescent="0.25">
      <c r="A366" t="s">
        <v>368</v>
      </c>
      <c r="B366" s="12">
        <v>290292.89599999995</v>
      </c>
      <c r="C366" s="12">
        <v>0</v>
      </c>
      <c r="D366" s="13">
        <f t="shared" si="65"/>
        <v>0</v>
      </c>
      <c r="E366" s="1">
        <v>291711.7905</v>
      </c>
      <c r="F366" s="1">
        <v>0</v>
      </c>
      <c r="G366" s="8">
        <f t="shared" si="66"/>
        <v>0</v>
      </c>
      <c r="H366" s="12">
        <v>323312.23599999998</v>
      </c>
      <c r="I366" s="12">
        <v>0</v>
      </c>
      <c r="J366" s="13">
        <f t="shared" si="67"/>
        <v>0</v>
      </c>
      <c r="K366" s="1">
        <v>292231.83850000007</v>
      </c>
      <c r="L366" s="1">
        <v>0</v>
      </c>
      <c r="M366" s="8">
        <f t="shared" si="68"/>
        <v>0</v>
      </c>
      <c r="N366" s="12">
        <v>290766.59100000001</v>
      </c>
      <c r="O366" s="12">
        <v>0</v>
      </c>
      <c r="P366" s="13">
        <f t="shared" si="69"/>
        <v>0</v>
      </c>
      <c r="Q366" s="1">
        <v>318635.63299999991</v>
      </c>
      <c r="R366" s="1">
        <v>0</v>
      </c>
      <c r="S366" s="8">
        <f t="shared" si="70"/>
        <v>0</v>
      </c>
      <c r="T366" s="12">
        <v>290556.16700000002</v>
      </c>
      <c r="U366" s="12">
        <v>17</v>
      </c>
      <c r="V366" s="13">
        <f t="shared" si="71"/>
        <v>5.8508481081387613E-5</v>
      </c>
      <c r="W366" s="1">
        <v>191112.99100000004</v>
      </c>
      <c r="X366" s="1">
        <v>89</v>
      </c>
      <c r="Y366" s="8">
        <f t="shared" si="72"/>
        <v>4.656930935689243E-4</v>
      </c>
      <c r="Z366" s="12">
        <v>96796.508500000011</v>
      </c>
      <c r="AA366" s="12">
        <v>171</v>
      </c>
      <c r="AB366" s="13">
        <f t="shared" si="73"/>
        <v>1.7665926452295538E-3</v>
      </c>
      <c r="AC366" s="1">
        <v>71506.087999999989</v>
      </c>
      <c r="AD366">
        <v>282</v>
      </c>
      <c r="AE366" s="8">
        <f t="shared" si="74"/>
        <v>3.9437201486955918E-3</v>
      </c>
      <c r="AF366" s="9">
        <v>542</v>
      </c>
      <c r="AG366" s="9">
        <v>4550845</v>
      </c>
      <c r="AH366" s="40">
        <f t="shared" si="75"/>
        <v>1.5080036004281533E-3</v>
      </c>
      <c r="AI366" s="14">
        <f>IFERROR(VLOOKUP(A366,CDC_Visits_Integrated!$A$2:$D$501,2,FALSE),"NULL")</f>
        <v>2199</v>
      </c>
      <c r="AJ366" s="14">
        <f>IFERROR(VLOOKUP(A366,CDC_Visits_Integrated!$A$2:$D$501,3,FALSE),"NULL")</f>
        <v>739</v>
      </c>
      <c r="AK366" s="14">
        <f>IFERROR(VLOOKUP(A366,CDC_Visits_Integrated!$A$2:$D$501,4,FALSE),"NULL")</f>
        <v>303813</v>
      </c>
      <c r="AL366" s="1">
        <f t="shared" si="76"/>
        <v>411.11366711772666</v>
      </c>
      <c r="AM366" s="8">
        <f t="shared" si="77"/>
        <v>7.2380049569965733E-3</v>
      </c>
    </row>
    <row r="367" spans="1:39" x14ac:dyDescent="0.25">
      <c r="A367" t="s">
        <v>369</v>
      </c>
      <c r="B367" s="12">
        <v>289257.61399999994</v>
      </c>
      <c r="C367" s="12">
        <v>0</v>
      </c>
      <c r="D367" s="13">
        <f t="shared" si="65"/>
        <v>0</v>
      </c>
      <c r="E367" s="1">
        <v>295680.10549999995</v>
      </c>
      <c r="F367" s="1">
        <v>0</v>
      </c>
      <c r="G367" s="8">
        <f t="shared" si="66"/>
        <v>0</v>
      </c>
      <c r="H367" s="12">
        <v>325215.3615</v>
      </c>
      <c r="I367" s="12">
        <v>0</v>
      </c>
      <c r="J367" s="13">
        <f t="shared" si="67"/>
        <v>0</v>
      </c>
      <c r="K367" s="1">
        <v>297682.20650000003</v>
      </c>
      <c r="L367" s="1">
        <v>0</v>
      </c>
      <c r="M367" s="8">
        <f t="shared" si="68"/>
        <v>0</v>
      </c>
      <c r="N367" s="12">
        <v>291809.93099999998</v>
      </c>
      <c r="O367" s="12">
        <v>0</v>
      </c>
      <c r="P367" s="13">
        <f t="shared" si="69"/>
        <v>0</v>
      </c>
      <c r="Q367" s="1">
        <v>320518.91800000001</v>
      </c>
      <c r="R367" s="1">
        <v>11</v>
      </c>
      <c r="S367" s="8">
        <f t="shared" si="70"/>
        <v>3.4319347103249613E-5</v>
      </c>
      <c r="T367" s="12">
        <v>299212.5625</v>
      </c>
      <c r="U367" s="12">
        <v>47</v>
      </c>
      <c r="V367" s="13">
        <f t="shared" si="71"/>
        <v>1.5707896622823114E-4</v>
      </c>
      <c r="W367" s="1">
        <v>203724.98549999998</v>
      </c>
      <c r="X367" s="1">
        <v>93</v>
      </c>
      <c r="Y367" s="8">
        <f t="shared" si="72"/>
        <v>4.564977622737394E-4</v>
      </c>
      <c r="Z367" s="12">
        <v>100084.136</v>
      </c>
      <c r="AA367" s="12">
        <v>160</v>
      </c>
      <c r="AB367" s="13">
        <f t="shared" si="73"/>
        <v>1.5986549556665005E-3</v>
      </c>
      <c r="AC367" s="1">
        <v>73975.439000000013</v>
      </c>
      <c r="AD367">
        <v>251</v>
      </c>
      <c r="AE367" s="8">
        <f t="shared" si="74"/>
        <v>3.393018052924295E-3</v>
      </c>
      <c r="AF367" s="9">
        <v>504</v>
      </c>
      <c r="AG367" s="9">
        <v>4630485</v>
      </c>
      <c r="AH367" s="40">
        <f t="shared" si="75"/>
        <v>1.3340936943874919E-3</v>
      </c>
      <c r="AI367" s="14">
        <f>IFERROR(VLOOKUP(A367,CDC_Visits_Integrated!$A$2:$D$501,2,FALSE),"NULL")</f>
        <v>2099</v>
      </c>
      <c r="AJ367" s="14">
        <f>IFERROR(VLOOKUP(A367,CDC_Visits_Integrated!$A$2:$D$501,3,FALSE),"NULL")</f>
        <v>675</v>
      </c>
      <c r="AK367" s="14">
        <f>IFERROR(VLOOKUP(A367,CDC_Visits_Integrated!$A$2:$D$501,4,FALSE),"NULL")</f>
        <v>270600</v>
      </c>
      <c r="AL367" s="1">
        <f t="shared" si="76"/>
        <v>400.88888888888891</v>
      </c>
      <c r="AM367" s="8">
        <f t="shared" si="77"/>
        <v>7.756836659275684E-3</v>
      </c>
    </row>
    <row r="368" spans="1:39" x14ac:dyDescent="0.25">
      <c r="A368" t="s">
        <v>370</v>
      </c>
      <c r="B368" s="12">
        <v>282159.53300000005</v>
      </c>
      <c r="C368" s="12">
        <v>0</v>
      </c>
      <c r="D368" s="13">
        <f t="shared" si="65"/>
        <v>0</v>
      </c>
      <c r="E368" s="1">
        <v>292192.56250000006</v>
      </c>
      <c r="F368" s="1">
        <v>0</v>
      </c>
      <c r="G368" s="8">
        <f t="shared" si="66"/>
        <v>0</v>
      </c>
      <c r="H368" s="12">
        <v>313941.7145</v>
      </c>
      <c r="I368" s="12">
        <v>0</v>
      </c>
      <c r="J368" s="13">
        <f t="shared" si="67"/>
        <v>0</v>
      </c>
      <c r="K368" s="1">
        <v>294952.59850000008</v>
      </c>
      <c r="L368" s="1">
        <v>0</v>
      </c>
      <c r="M368" s="8">
        <f t="shared" si="68"/>
        <v>0</v>
      </c>
      <c r="N368" s="12">
        <v>284913.77249999996</v>
      </c>
      <c r="O368" s="12">
        <v>0</v>
      </c>
      <c r="P368" s="13">
        <f t="shared" si="69"/>
        <v>0</v>
      </c>
      <c r="Q368" s="1">
        <v>310802.07550000004</v>
      </c>
      <c r="R368" s="1">
        <v>0</v>
      </c>
      <c r="S368" s="8">
        <f t="shared" si="70"/>
        <v>0</v>
      </c>
      <c r="T368" s="12">
        <v>296491.658</v>
      </c>
      <c r="U368" s="12">
        <v>34</v>
      </c>
      <c r="V368" s="13">
        <f t="shared" si="71"/>
        <v>1.1467438992836689E-4</v>
      </c>
      <c r="W368" s="1">
        <v>209730.90250000003</v>
      </c>
      <c r="X368" s="1">
        <v>125</v>
      </c>
      <c r="Y368" s="8">
        <f t="shared" si="72"/>
        <v>5.9600182190604927E-4</v>
      </c>
      <c r="Z368" s="12">
        <v>99825.075500000006</v>
      </c>
      <c r="AA368" s="12">
        <v>221</v>
      </c>
      <c r="AB368" s="13">
        <f t="shared" si="73"/>
        <v>2.2138726055859581E-3</v>
      </c>
      <c r="AC368" s="1">
        <v>74919.367999999988</v>
      </c>
      <c r="AD368">
        <v>328</v>
      </c>
      <c r="AE368" s="8">
        <f t="shared" si="74"/>
        <v>4.378040135095641E-3</v>
      </c>
      <c r="AF368" s="9">
        <v>674</v>
      </c>
      <c r="AG368" s="9">
        <v>4561064</v>
      </c>
      <c r="AH368" s="40">
        <f t="shared" si="75"/>
        <v>1.7530382819396695E-3</v>
      </c>
      <c r="AI368" s="14">
        <f>IFERROR(VLOOKUP(A368,CDC_Visits_Integrated!$A$2:$D$501,2,FALSE),"NULL")</f>
        <v>1865</v>
      </c>
      <c r="AJ368" s="14">
        <f>IFERROR(VLOOKUP(A368,CDC_Visits_Integrated!$A$2:$D$501,3,FALSE),"NULL")</f>
        <v>540</v>
      </c>
      <c r="AK368" s="14">
        <f>IFERROR(VLOOKUP(A368,CDC_Visits_Integrated!$A$2:$D$501,4,FALSE),"NULL")</f>
        <v>192113</v>
      </c>
      <c r="AL368" s="1">
        <f t="shared" si="76"/>
        <v>355.76481481481483</v>
      </c>
      <c r="AM368" s="8">
        <f t="shared" si="77"/>
        <v>9.7078282052750209E-3</v>
      </c>
    </row>
    <row r="369" spans="1:39" x14ac:dyDescent="0.25">
      <c r="A369" t="s">
        <v>371</v>
      </c>
      <c r="B369" s="12">
        <v>285449.94899999991</v>
      </c>
      <c r="C369" s="12">
        <v>0</v>
      </c>
      <c r="D369" s="13">
        <f t="shared" si="65"/>
        <v>0</v>
      </c>
      <c r="E369" s="1">
        <v>298578.962</v>
      </c>
      <c r="F369" s="1">
        <v>0</v>
      </c>
      <c r="G369" s="8">
        <f t="shared" si="66"/>
        <v>0</v>
      </c>
      <c r="H369" s="12">
        <v>316673.91549999994</v>
      </c>
      <c r="I369" s="12">
        <v>0</v>
      </c>
      <c r="J369" s="13">
        <f t="shared" si="67"/>
        <v>0</v>
      </c>
      <c r="K369" s="1">
        <v>306575.48400000005</v>
      </c>
      <c r="L369" s="1">
        <v>0</v>
      </c>
      <c r="M369" s="8">
        <f t="shared" si="68"/>
        <v>0</v>
      </c>
      <c r="N369" s="12">
        <v>292541.10699999996</v>
      </c>
      <c r="O369" s="12">
        <v>0</v>
      </c>
      <c r="P369" s="13">
        <f t="shared" si="69"/>
        <v>0</v>
      </c>
      <c r="Q369" s="1">
        <v>317880.72850000003</v>
      </c>
      <c r="R369" s="1">
        <v>12</v>
      </c>
      <c r="S369" s="8">
        <f t="shared" si="70"/>
        <v>3.7750007861832363E-5</v>
      </c>
      <c r="T369" s="12">
        <v>311754.42650000006</v>
      </c>
      <c r="U369" s="12">
        <v>42</v>
      </c>
      <c r="V369" s="13">
        <f t="shared" si="71"/>
        <v>1.3472142311345817E-4</v>
      </c>
      <c r="W369" s="1">
        <v>232128.58999999997</v>
      </c>
      <c r="X369" s="1">
        <v>79</v>
      </c>
      <c r="Y369" s="8">
        <f t="shared" si="72"/>
        <v>3.4032860838038094E-4</v>
      </c>
      <c r="Z369" s="12">
        <v>105298.37049999999</v>
      </c>
      <c r="AA369" s="12">
        <v>156</v>
      </c>
      <c r="AB369" s="13">
        <f t="shared" si="73"/>
        <v>1.4815044075159739E-3</v>
      </c>
      <c r="AC369" s="1">
        <v>79231.443999999974</v>
      </c>
      <c r="AD369">
        <v>244</v>
      </c>
      <c r="AE369" s="8">
        <f t="shared" si="74"/>
        <v>3.0795854231812319E-3</v>
      </c>
      <c r="AF369" s="9">
        <v>479</v>
      </c>
      <c r="AG369" s="9">
        <v>4731177</v>
      </c>
      <c r="AH369" s="40">
        <f t="shared" si="75"/>
        <v>1.1496227961003487E-3</v>
      </c>
      <c r="AI369" s="14">
        <f>IFERROR(VLOOKUP(A369,CDC_Visits_Integrated!$A$2:$D$501,2,FALSE),"NULL")</f>
        <v>2613</v>
      </c>
      <c r="AJ369" s="14">
        <f>IFERROR(VLOOKUP(A369,CDC_Visits_Integrated!$A$2:$D$501,3,FALSE),"NULL")</f>
        <v>549</v>
      </c>
      <c r="AK369" s="14">
        <f>IFERROR(VLOOKUP(A369,CDC_Visits_Integrated!$A$2:$D$501,4,FALSE),"NULL")</f>
        <v>200296</v>
      </c>
      <c r="AL369" s="1">
        <f t="shared" si="76"/>
        <v>364.83788706739529</v>
      </c>
      <c r="AM369" s="8">
        <f t="shared" si="77"/>
        <v>1.3045692375284579E-2</v>
      </c>
    </row>
    <row r="370" spans="1:39" x14ac:dyDescent="0.25">
      <c r="A370" t="s">
        <v>372</v>
      </c>
      <c r="B370" s="12">
        <v>282472</v>
      </c>
      <c r="C370" s="12">
        <v>0</v>
      </c>
      <c r="D370" s="13">
        <f t="shared" si="65"/>
        <v>0</v>
      </c>
      <c r="E370" s="1">
        <v>298887.5</v>
      </c>
      <c r="F370" s="1">
        <v>0</v>
      </c>
      <c r="G370" s="8">
        <f t="shared" si="66"/>
        <v>0</v>
      </c>
      <c r="H370" s="12">
        <v>321009.5</v>
      </c>
      <c r="I370" s="12">
        <v>0</v>
      </c>
      <c r="J370" s="13">
        <f t="shared" si="67"/>
        <v>0</v>
      </c>
      <c r="K370" s="1">
        <v>310109.5</v>
      </c>
      <c r="L370" s="1">
        <v>0</v>
      </c>
      <c r="M370" s="8">
        <f t="shared" si="68"/>
        <v>0</v>
      </c>
      <c r="N370" s="12">
        <v>289509.5</v>
      </c>
      <c r="O370" s="12">
        <v>0</v>
      </c>
      <c r="P370" s="13">
        <f t="shared" si="69"/>
        <v>0</v>
      </c>
      <c r="Q370" s="1">
        <v>314112</v>
      </c>
      <c r="R370" s="1">
        <v>0</v>
      </c>
      <c r="S370" s="8">
        <f t="shared" si="70"/>
        <v>0</v>
      </c>
      <c r="T370" s="12">
        <v>310077</v>
      </c>
      <c r="U370" s="12">
        <v>31</v>
      </c>
      <c r="V370" s="13">
        <f t="shared" si="71"/>
        <v>9.9975167458405491E-5</v>
      </c>
      <c r="W370" s="1">
        <v>235072.5</v>
      </c>
      <c r="X370" s="1">
        <v>86</v>
      </c>
      <c r="Y370" s="8">
        <f t="shared" si="72"/>
        <v>3.6584457986365909E-4</v>
      </c>
      <c r="Z370" s="12">
        <v>107617.5</v>
      </c>
      <c r="AA370" s="12">
        <v>207</v>
      </c>
      <c r="AB370" s="13">
        <f t="shared" si="73"/>
        <v>1.9234789880827933E-3</v>
      </c>
      <c r="AC370" s="1">
        <v>81425</v>
      </c>
      <c r="AD370">
        <v>246</v>
      </c>
      <c r="AE370" s="8">
        <f t="shared" si="74"/>
        <v>3.0211851396991095E-3</v>
      </c>
      <c r="AF370" s="9">
        <v>539</v>
      </c>
      <c r="AG370" s="9">
        <v>4736687</v>
      </c>
      <c r="AH370" s="40">
        <f t="shared" si="75"/>
        <v>1.2708817184018486E-3</v>
      </c>
      <c r="AI370" s="14">
        <f>IFERROR(VLOOKUP(A370,CDC_Visits_Integrated!$A$2:$D$501,2,FALSE),"NULL")</f>
        <v>9391</v>
      </c>
      <c r="AJ370" s="14">
        <f>IFERROR(VLOOKUP(A370,CDC_Visits_Integrated!$A$2:$D$501,3,FALSE),"NULL")</f>
        <v>642</v>
      </c>
      <c r="AK370" s="14">
        <f>IFERROR(VLOOKUP(A370,CDC_Visits_Integrated!$A$2:$D$501,4,FALSE),"NULL")</f>
        <v>275822</v>
      </c>
      <c r="AL370" s="1">
        <f t="shared" si="76"/>
        <v>429.62928348909657</v>
      </c>
      <c r="AM370" s="8">
        <f t="shared" si="77"/>
        <v>3.4047320373284222E-2</v>
      </c>
    </row>
    <row r="371" spans="1:39" x14ac:dyDescent="0.25">
      <c r="A371" t="s">
        <v>373</v>
      </c>
      <c r="B371" s="12">
        <v>55525.162000000011</v>
      </c>
      <c r="C371" s="12">
        <v>0</v>
      </c>
      <c r="D371" s="13">
        <f t="shared" si="65"/>
        <v>0</v>
      </c>
      <c r="E371" s="1">
        <v>52101.473500000007</v>
      </c>
      <c r="F371" s="1">
        <v>0</v>
      </c>
      <c r="G371" s="8">
        <f t="shared" si="66"/>
        <v>0</v>
      </c>
      <c r="H371" s="12">
        <v>59748.603500000012</v>
      </c>
      <c r="I371" s="12">
        <v>0</v>
      </c>
      <c r="J371" s="13">
        <f t="shared" si="67"/>
        <v>0</v>
      </c>
      <c r="K371" s="1">
        <v>48475.876999999993</v>
      </c>
      <c r="L371" s="1">
        <v>0</v>
      </c>
      <c r="M371" s="8">
        <f t="shared" si="68"/>
        <v>0</v>
      </c>
      <c r="N371" s="12">
        <v>48395.772000000012</v>
      </c>
      <c r="O371" s="12">
        <v>0</v>
      </c>
      <c r="P371" s="13">
        <f t="shared" si="69"/>
        <v>0</v>
      </c>
      <c r="Q371" s="1">
        <v>57368.242499999993</v>
      </c>
      <c r="R371" s="1">
        <v>0</v>
      </c>
      <c r="S371" s="8">
        <f t="shared" si="70"/>
        <v>0</v>
      </c>
      <c r="T371" s="12">
        <v>43275.357000000004</v>
      </c>
      <c r="U371" s="12">
        <v>0</v>
      </c>
      <c r="V371" s="13">
        <f t="shared" si="71"/>
        <v>0</v>
      </c>
      <c r="W371" s="1">
        <v>26711.684499999996</v>
      </c>
      <c r="X371" s="1">
        <v>0</v>
      </c>
      <c r="Y371" s="8">
        <f t="shared" si="72"/>
        <v>0</v>
      </c>
      <c r="Z371" s="12">
        <v>20475.273499999999</v>
      </c>
      <c r="AA371" s="12">
        <v>0</v>
      </c>
      <c r="AB371" s="13">
        <f t="shared" si="73"/>
        <v>0</v>
      </c>
      <c r="AC371" s="1">
        <v>18533.295000000002</v>
      </c>
      <c r="AD371">
        <v>30</v>
      </c>
      <c r="AE371" s="8">
        <f t="shared" si="74"/>
        <v>1.6187083840191394E-3</v>
      </c>
      <c r="AF371" s="9">
        <v>30</v>
      </c>
      <c r="AG371" s="9">
        <v>786961</v>
      </c>
      <c r="AH371" s="40">
        <f t="shared" si="75"/>
        <v>4.5648028774326237E-4</v>
      </c>
      <c r="AI371" s="14" t="str">
        <f>IFERROR(VLOOKUP(A371,CDC_Visits_Integrated!$A$2:$D$501,2,FALSE),"NULL")</f>
        <v>NULL</v>
      </c>
      <c r="AJ371" s="14" t="str">
        <f>IFERROR(VLOOKUP(A371,CDC_Visits_Integrated!$A$2:$D$501,3,FALSE),"NULL")</f>
        <v>NULL</v>
      </c>
      <c r="AK371" s="14" t="str">
        <f>IFERROR(VLOOKUP(A371,CDC_Visits_Integrated!$A$2:$D$501,4,FALSE),"NULL")</f>
        <v>NULL</v>
      </c>
      <c r="AL371" s="1" t="str">
        <f t="shared" si="76"/>
        <v>NULL</v>
      </c>
      <c r="AM371" s="8" t="str">
        <f t="shared" si="77"/>
        <v>NULL</v>
      </c>
    </row>
    <row r="372" spans="1:39" x14ac:dyDescent="0.25">
      <c r="A372" t="s">
        <v>374</v>
      </c>
      <c r="B372" s="12">
        <v>50286.19</v>
      </c>
      <c r="C372" s="12">
        <v>0</v>
      </c>
      <c r="D372" s="13">
        <f t="shared" si="65"/>
        <v>0</v>
      </c>
      <c r="E372" s="1">
        <v>47718.2785</v>
      </c>
      <c r="F372" s="1">
        <v>0</v>
      </c>
      <c r="G372" s="8">
        <f t="shared" si="66"/>
        <v>0</v>
      </c>
      <c r="H372" s="12">
        <v>50697.773499999996</v>
      </c>
      <c r="I372" s="12">
        <v>0</v>
      </c>
      <c r="J372" s="13">
        <f t="shared" si="67"/>
        <v>0</v>
      </c>
      <c r="K372" s="1">
        <v>44117.233000000007</v>
      </c>
      <c r="L372" s="1">
        <v>0</v>
      </c>
      <c r="M372" s="8">
        <f t="shared" si="68"/>
        <v>0</v>
      </c>
      <c r="N372" s="12">
        <v>42812.165999999997</v>
      </c>
      <c r="O372" s="12">
        <v>0</v>
      </c>
      <c r="P372" s="13">
        <f t="shared" si="69"/>
        <v>0</v>
      </c>
      <c r="Q372" s="1">
        <v>50720.998999999989</v>
      </c>
      <c r="R372" s="1">
        <v>0</v>
      </c>
      <c r="S372" s="8">
        <f t="shared" si="70"/>
        <v>0</v>
      </c>
      <c r="T372" s="12">
        <v>38907.05799999999</v>
      </c>
      <c r="U372" s="12">
        <v>0</v>
      </c>
      <c r="V372" s="13">
        <f t="shared" si="71"/>
        <v>0</v>
      </c>
      <c r="W372" s="1">
        <v>23505.447500000002</v>
      </c>
      <c r="X372" s="1">
        <v>0</v>
      </c>
      <c r="Y372" s="8">
        <f t="shared" si="72"/>
        <v>0</v>
      </c>
      <c r="Z372" s="12">
        <v>16833.462000000003</v>
      </c>
      <c r="AA372" s="12">
        <v>0</v>
      </c>
      <c r="AB372" s="13">
        <f t="shared" si="73"/>
        <v>0</v>
      </c>
      <c r="AC372" s="1">
        <v>15679.570999999998</v>
      </c>
      <c r="AD372">
        <v>47</v>
      </c>
      <c r="AE372" s="8">
        <f t="shared" si="74"/>
        <v>2.9975309911221427E-3</v>
      </c>
      <c r="AF372" s="9">
        <v>47</v>
      </c>
      <c r="AG372" s="9">
        <v>696942</v>
      </c>
      <c r="AH372" s="40">
        <f t="shared" si="75"/>
        <v>8.3900883387938376E-4</v>
      </c>
      <c r="AI372" s="14">
        <f>IFERROR(VLOOKUP(A372,CDC_Visits_Integrated!$A$2:$D$501,2,FALSE),"NULL")</f>
        <v>685</v>
      </c>
      <c r="AJ372" s="14">
        <f>IFERROR(VLOOKUP(A372,CDC_Visits_Integrated!$A$2:$D$501,3,FALSE),"NULL")</f>
        <v>242</v>
      </c>
      <c r="AK372" s="14">
        <f>IFERROR(VLOOKUP(A372,CDC_Visits_Integrated!$A$2:$D$501,4,FALSE),"NULL")</f>
        <v>68416</v>
      </c>
      <c r="AL372" s="1">
        <f t="shared" si="76"/>
        <v>282.71074380165288</v>
      </c>
      <c r="AM372" s="8">
        <f t="shared" si="77"/>
        <v>1.0012277829747427E-2</v>
      </c>
    </row>
    <row r="373" spans="1:39" x14ac:dyDescent="0.25">
      <c r="A373" t="s">
        <v>375</v>
      </c>
      <c r="B373" s="12">
        <v>55489.496999999988</v>
      </c>
      <c r="C373" s="12">
        <v>0</v>
      </c>
      <c r="D373" s="13">
        <f t="shared" si="65"/>
        <v>0</v>
      </c>
      <c r="E373" s="1">
        <v>52455.970499999996</v>
      </c>
      <c r="F373" s="1">
        <v>0</v>
      </c>
      <c r="G373" s="8">
        <f t="shared" si="66"/>
        <v>0</v>
      </c>
      <c r="H373" s="12">
        <v>53973.527500000011</v>
      </c>
      <c r="I373" s="12">
        <v>0</v>
      </c>
      <c r="J373" s="13">
        <f t="shared" si="67"/>
        <v>0</v>
      </c>
      <c r="K373" s="1">
        <v>48668.746500000008</v>
      </c>
      <c r="L373" s="1">
        <v>0</v>
      </c>
      <c r="M373" s="8">
        <f t="shared" si="68"/>
        <v>0</v>
      </c>
      <c r="N373" s="12">
        <v>46004.648499999996</v>
      </c>
      <c r="O373" s="12">
        <v>0</v>
      </c>
      <c r="P373" s="13">
        <f t="shared" si="69"/>
        <v>0</v>
      </c>
      <c r="Q373" s="1">
        <v>55810.944499999991</v>
      </c>
      <c r="R373" s="1">
        <v>0</v>
      </c>
      <c r="S373" s="8">
        <f t="shared" si="70"/>
        <v>0</v>
      </c>
      <c r="T373" s="12">
        <v>44807.2595</v>
      </c>
      <c r="U373" s="12">
        <v>0</v>
      </c>
      <c r="V373" s="13">
        <f t="shared" si="71"/>
        <v>0</v>
      </c>
      <c r="W373" s="1">
        <v>26527.199500000002</v>
      </c>
      <c r="X373" s="1">
        <v>0</v>
      </c>
      <c r="Y373" s="8">
        <f t="shared" si="72"/>
        <v>0</v>
      </c>
      <c r="Z373" s="12">
        <v>18384.468000000001</v>
      </c>
      <c r="AA373" s="12">
        <v>0</v>
      </c>
      <c r="AB373" s="13">
        <f t="shared" si="73"/>
        <v>0</v>
      </c>
      <c r="AC373" s="1">
        <v>17115.792000000001</v>
      </c>
      <c r="AD373">
        <v>40</v>
      </c>
      <c r="AE373" s="8">
        <f t="shared" si="74"/>
        <v>2.3370230252856544E-3</v>
      </c>
      <c r="AF373" s="9">
        <v>40</v>
      </c>
      <c r="AG373" s="9">
        <v>765863</v>
      </c>
      <c r="AH373" s="40">
        <f t="shared" si="75"/>
        <v>6.4487567800515825E-4</v>
      </c>
      <c r="AI373" s="14">
        <f>IFERROR(VLOOKUP(A373,CDC_Visits_Integrated!$A$2:$D$501,2,FALSE),"NULL")</f>
        <v>3523</v>
      </c>
      <c r="AJ373" s="14">
        <f>IFERROR(VLOOKUP(A373,CDC_Visits_Integrated!$A$2:$D$501,3,FALSE),"NULL")</f>
        <v>918</v>
      </c>
      <c r="AK373" s="14">
        <f>IFERROR(VLOOKUP(A373,CDC_Visits_Integrated!$A$2:$D$501,4,FALSE),"NULL")</f>
        <v>262826</v>
      </c>
      <c r="AL373" s="1">
        <f t="shared" si="76"/>
        <v>286.3028322440087</v>
      </c>
      <c r="AM373" s="8">
        <f t="shared" si="77"/>
        <v>1.3404305510109351E-2</v>
      </c>
    </row>
    <row r="374" spans="1:39" x14ac:dyDescent="0.25">
      <c r="A374" t="s">
        <v>376</v>
      </c>
      <c r="B374" s="12">
        <v>51202.618000000017</v>
      </c>
      <c r="C374" s="12">
        <v>0</v>
      </c>
      <c r="D374" s="13">
        <f t="shared" si="65"/>
        <v>0</v>
      </c>
      <c r="E374" s="1">
        <v>48095.488500000007</v>
      </c>
      <c r="F374" s="1">
        <v>0</v>
      </c>
      <c r="G374" s="8">
        <f t="shared" si="66"/>
        <v>0</v>
      </c>
      <c r="H374" s="12">
        <v>52223.828500000003</v>
      </c>
      <c r="I374" s="12">
        <v>0</v>
      </c>
      <c r="J374" s="13">
        <f t="shared" si="67"/>
        <v>0</v>
      </c>
      <c r="K374" s="1">
        <v>47278.577999999994</v>
      </c>
      <c r="L374" s="1">
        <v>0</v>
      </c>
      <c r="M374" s="8">
        <f t="shared" si="68"/>
        <v>0</v>
      </c>
      <c r="N374" s="12">
        <v>42249.263000000006</v>
      </c>
      <c r="O374" s="12">
        <v>0</v>
      </c>
      <c r="P374" s="13">
        <f t="shared" si="69"/>
        <v>0</v>
      </c>
      <c r="Q374" s="1">
        <v>52419.904500000004</v>
      </c>
      <c r="R374" s="1">
        <v>0</v>
      </c>
      <c r="S374" s="8">
        <f t="shared" si="70"/>
        <v>0</v>
      </c>
      <c r="T374" s="12">
        <v>44757.619500000008</v>
      </c>
      <c r="U374" s="12">
        <v>0</v>
      </c>
      <c r="V374" s="13">
        <f t="shared" si="71"/>
        <v>0</v>
      </c>
      <c r="W374" s="1">
        <v>25997.955999999998</v>
      </c>
      <c r="X374" s="1">
        <v>0</v>
      </c>
      <c r="Y374" s="8">
        <f t="shared" si="72"/>
        <v>0</v>
      </c>
      <c r="Z374" s="12">
        <v>17962.094499999999</v>
      </c>
      <c r="AA374" s="12">
        <v>0</v>
      </c>
      <c r="AB374" s="13">
        <f t="shared" si="73"/>
        <v>0</v>
      </c>
      <c r="AC374" s="1">
        <v>17188.668999999998</v>
      </c>
      <c r="AD374">
        <v>70</v>
      </c>
      <c r="AE374" s="8">
        <f t="shared" si="74"/>
        <v>4.072450286872125E-3</v>
      </c>
      <c r="AF374" s="9">
        <v>70</v>
      </c>
      <c r="AG374" s="9">
        <v>730225</v>
      </c>
      <c r="AH374" s="40">
        <f t="shared" si="75"/>
        <v>1.1447500548233069E-3</v>
      </c>
      <c r="AI374" s="14">
        <f>IFERROR(VLOOKUP(A374,CDC_Visits_Integrated!$A$2:$D$501,2,FALSE),"NULL")</f>
        <v>2379</v>
      </c>
      <c r="AJ374" s="14">
        <f>IFERROR(VLOOKUP(A374,CDC_Visits_Integrated!$A$2:$D$501,3,FALSE),"NULL")</f>
        <v>725</v>
      </c>
      <c r="AK374" s="14">
        <f>IFERROR(VLOOKUP(A374,CDC_Visits_Integrated!$A$2:$D$501,4,FALSE),"NULL")</f>
        <v>183539</v>
      </c>
      <c r="AL374" s="1">
        <f t="shared" si="76"/>
        <v>253.15724137931034</v>
      </c>
      <c r="AM374" s="8">
        <f t="shared" si="77"/>
        <v>1.2961822827845852E-2</v>
      </c>
    </row>
    <row r="375" spans="1:39" x14ac:dyDescent="0.25">
      <c r="A375" t="s">
        <v>377</v>
      </c>
      <c r="B375" s="12">
        <v>46870.54</v>
      </c>
      <c r="C375" s="12">
        <v>0</v>
      </c>
      <c r="D375" s="13">
        <f t="shared" si="65"/>
        <v>0</v>
      </c>
      <c r="E375" s="1">
        <v>45273.320000000007</v>
      </c>
      <c r="F375" s="1">
        <v>0</v>
      </c>
      <c r="G375" s="8">
        <f t="shared" si="66"/>
        <v>0</v>
      </c>
      <c r="H375" s="12">
        <v>45744.827499999999</v>
      </c>
      <c r="I375" s="12">
        <v>0</v>
      </c>
      <c r="J375" s="13">
        <f t="shared" si="67"/>
        <v>0</v>
      </c>
      <c r="K375" s="1">
        <v>44204.324500000002</v>
      </c>
      <c r="L375" s="1">
        <v>0</v>
      </c>
      <c r="M375" s="8">
        <f t="shared" si="68"/>
        <v>0</v>
      </c>
      <c r="N375" s="12">
        <v>39863.222499999996</v>
      </c>
      <c r="O375" s="12">
        <v>0</v>
      </c>
      <c r="P375" s="13">
        <f t="shared" si="69"/>
        <v>0</v>
      </c>
      <c r="Q375" s="1">
        <v>47109.229999999996</v>
      </c>
      <c r="R375" s="1">
        <v>0</v>
      </c>
      <c r="S375" s="8">
        <f t="shared" si="70"/>
        <v>0</v>
      </c>
      <c r="T375" s="12">
        <v>43071.206000000006</v>
      </c>
      <c r="U375" s="12">
        <v>0</v>
      </c>
      <c r="V375" s="13">
        <f t="shared" si="71"/>
        <v>0</v>
      </c>
      <c r="W375" s="1">
        <v>26048.099000000002</v>
      </c>
      <c r="X375" s="1">
        <v>0</v>
      </c>
      <c r="Y375" s="8">
        <f t="shared" si="72"/>
        <v>0</v>
      </c>
      <c r="Z375" s="12">
        <v>16517.38</v>
      </c>
      <c r="AA375" s="12">
        <v>0</v>
      </c>
      <c r="AB375" s="13">
        <f t="shared" si="73"/>
        <v>0</v>
      </c>
      <c r="AC375" s="1">
        <v>15436.463999999996</v>
      </c>
      <c r="AD375">
        <v>67</v>
      </c>
      <c r="AE375" s="8">
        <f t="shared" si="74"/>
        <v>4.3403722510543877E-3</v>
      </c>
      <c r="AF375" s="9">
        <v>67</v>
      </c>
      <c r="AG375" s="9">
        <v>677707</v>
      </c>
      <c r="AH375" s="40">
        <f t="shared" si="75"/>
        <v>1.1551337168135903E-3</v>
      </c>
      <c r="AI375" s="14">
        <f>IFERROR(VLOOKUP(A375,CDC_Visits_Integrated!$A$2:$D$501,2,FALSE),"NULL")</f>
        <v>2370</v>
      </c>
      <c r="AJ375" s="14">
        <f>IFERROR(VLOOKUP(A375,CDC_Visits_Integrated!$A$2:$D$501,3,FALSE),"NULL")</f>
        <v>829</v>
      </c>
      <c r="AK375" s="14">
        <f>IFERROR(VLOOKUP(A375,CDC_Visits_Integrated!$A$2:$D$501,4,FALSE),"NULL")</f>
        <v>195376</v>
      </c>
      <c r="AL375" s="1">
        <f t="shared" si="76"/>
        <v>235.67671893848009</v>
      </c>
      <c r="AM375" s="8">
        <f t="shared" si="77"/>
        <v>1.2130456146097781E-2</v>
      </c>
    </row>
    <row r="376" spans="1:39" x14ac:dyDescent="0.25">
      <c r="A376" t="s">
        <v>378</v>
      </c>
      <c r="B376" s="12">
        <v>41355.415000000008</v>
      </c>
      <c r="C376" s="12">
        <v>0</v>
      </c>
      <c r="D376" s="13">
        <f t="shared" si="65"/>
        <v>0</v>
      </c>
      <c r="E376" s="1">
        <v>40078.3845</v>
      </c>
      <c r="F376" s="1">
        <v>0</v>
      </c>
      <c r="G376" s="8">
        <f t="shared" si="66"/>
        <v>0</v>
      </c>
      <c r="H376" s="12">
        <v>40827.654499999997</v>
      </c>
      <c r="I376" s="12">
        <v>0</v>
      </c>
      <c r="J376" s="13">
        <f t="shared" si="67"/>
        <v>0</v>
      </c>
      <c r="K376" s="1">
        <v>39110.934500000003</v>
      </c>
      <c r="L376" s="1">
        <v>0</v>
      </c>
      <c r="M376" s="8">
        <f t="shared" si="68"/>
        <v>0</v>
      </c>
      <c r="N376" s="12">
        <v>34798.731499999994</v>
      </c>
      <c r="O376" s="12">
        <v>0</v>
      </c>
      <c r="P376" s="13">
        <f t="shared" si="69"/>
        <v>0</v>
      </c>
      <c r="Q376" s="1">
        <v>41021.547999999995</v>
      </c>
      <c r="R376" s="1">
        <v>0</v>
      </c>
      <c r="S376" s="8">
        <f t="shared" si="70"/>
        <v>0</v>
      </c>
      <c r="T376" s="12">
        <v>37427.782999999996</v>
      </c>
      <c r="U376" s="12">
        <v>0</v>
      </c>
      <c r="V376" s="13">
        <f t="shared" si="71"/>
        <v>0</v>
      </c>
      <c r="W376" s="1">
        <v>22734.86</v>
      </c>
      <c r="X376" s="1">
        <v>0</v>
      </c>
      <c r="Y376" s="8">
        <f t="shared" si="72"/>
        <v>0</v>
      </c>
      <c r="Z376" s="12">
        <v>14104.488000000001</v>
      </c>
      <c r="AA376" s="12">
        <v>0</v>
      </c>
      <c r="AB376" s="13">
        <f t="shared" si="73"/>
        <v>0</v>
      </c>
      <c r="AC376" s="1">
        <v>14028.978999999999</v>
      </c>
      <c r="AD376">
        <v>69</v>
      </c>
      <c r="AE376" s="8">
        <f t="shared" si="74"/>
        <v>4.9183907111130468E-3</v>
      </c>
      <c r="AF376" s="9">
        <v>69</v>
      </c>
      <c r="AG376" s="9">
        <v>595696</v>
      </c>
      <c r="AH376" s="40">
        <f t="shared" si="75"/>
        <v>1.3564432736307606E-3</v>
      </c>
      <c r="AI376" s="14">
        <f>IFERROR(VLOOKUP(A376,CDC_Visits_Integrated!$A$2:$D$501,2,FALSE),"NULL")</f>
        <v>3203</v>
      </c>
      <c r="AJ376" s="14">
        <f>IFERROR(VLOOKUP(A376,CDC_Visits_Integrated!$A$2:$D$501,3,FALSE),"NULL")</f>
        <v>1233</v>
      </c>
      <c r="AK376" s="14">
        <f>IFERROR(VLOOKUP(A376,CDC_Visits_Integrated!$A$2:$D$501,4,FALSE),"NULL")</f>
        <v>281756</v>
      </c>
      <c r="AL376" s="1">
        <f t="shared" si="76"/>
        <v>228.51257096512572</v>
      </c>
      <c r="AM376" s="8">
        <f t="shared" si="77"/>
        <v>1.136799216343219E-2</v>
      </c>
    </row>
    <row r="377" spans="1:39" x14ac:dyDescent="0.25">
      <c r="A377" t="s">
        <v>379</v>
      </c>
      <c r="B377" s="12">
        <v>39710.264000000003</v>
      </c>
      <c r="C377" s="12">
        <v>0</v>
      </c>
      <c r="D377" s="13">
        <f t="shared" si="65"/>
        <v>0</v>
      </c>
      <c r="E377" s="1">
        <v>38743.917499999996</v>
      </c>
      <c r="F377" s="1">
        <v>0</v>
      </c>
      <c r="G377" s="8">
        <f t="shared" si="66"/>
        <v>0</v>
      </c>
      <c r="H377" s="12">
        <v>41120.637500000012</v>
      </c>
      <c r="I377" s="12">
        <v>0</v>
      </c>
      <c r="J377" s="13">
        <f t="shared" si="67"/>
        <v>0</v>
      </c>
      <c r="K377" s="1">
        <v>36120.849000000002</v>
      </c>
      <c r="L377" s="1">
        <v>0</v>
      </c>
      <c r="M377" s="8">
        <f t="shared" si="68"/>
        <v>0</v>
      </c>
      <c r="N377" s="12">
        <v>32057.331499999997</v>
      </c>
      <c r="O377" s="12">
        <v>0</v>
      </c>
      <c r="P377" s="13">
        <f t="shared" si="69"/>
        <v>0</v>
      </c>
      <c r="Q377" s="1">
        <v>36107.326999999997</v>
      </c>
      <c r="R377" s="1">
        <v>0</v>
      </c>
      <c r="S377" s="8">
        <f t="shared" si="70"/>
        <v>0</v>
      </c>
      <c r="T377" s="12">
        <v>36405.509999999995</v>
      </c>
      <c r="U377" s="12">
        <v>0</v>
      </c>
      <c r="V377" s="13">
        <f t="shared" si="71"/>
        <v>0</v>
      </c>
      <c r="W377" s="1">
        <v>22431.744500000001</v>
      </c>
      <c r="X377" s="1">
        <v>0</v>
      </c>
      <c r="Y377" s="8">
        <f t="shared" si="72"/>
        <v>0</v>
      </c>
      <c r="Z377" s="12">
        <v>13891.526999999998</v>
      </c>
      <c r="AA377" s="12">
        <v>0</v>
      </c>
      <c r="AB377" s="13">
        <f t="shared" si="73"/>
        <v>0</v>
      </c>
      <c r="AC377" s="1">
        <v>13110.413999999999</v>
      </c>
      <c r="AD377">
        <v>82</v>
      </c>
      <c r="AE377" s="8">
        <f t="shared" si="74"/>
        <v>6.2545698404337198E-3</v>
      </c>
      <c r="AF377" s="9">
        <v>82</v>
      </c>
      <c r="AG377" s="9">
        <v>566542</v>
      </c>
      <c r="AH377" s="40">
        <f t="shared" si="75"/>
        <v>1.6587879129505729E-3</v>
      </c>
      <c r="AI377" s="14">
        <f>IFERROR(VLOOKUP(A377,CDC_Visits_Integrated!$A$2:$D$501,2,FALSE),"NULL")</f>
        <v>3936</v>
      </c>
      <c r="AJ377" s="14">
        <f>IFERROR(VLOOKUP(A377,CDC_Visits_Integrated!$A$2:$D$501,3,FALSE),"NULL")</f>
        <v>1261</v>
      </c>
      <c r="AK377" s="14">
        <f>IFERROR(VLOOKUP(A377,CDC_Visits_Integrated!$A$2:$D$501,4,FALSE),"NULL")</f>
        <v>320935</v>
      </c>
      <c r="AL377" s="1">
        <f t="shared" si="76"/>
        <v>254.50832672482156</v>
      </c>
      <c r="AM377" s="8">
        <f t="shared" si="77"/>
        <v>1.2264165641017651E-2</v>
      </c>
    </row>
    <row r="378" spans="1:39" x14ac:dyDescent="0.25">
      <c r="A378" t="s">
        <v>380</v>
      </c>
      <c r="B378" s="12">
        <v>49911.003000000004</v>
      </c>
      <c r="C378" s="12">
        <v>0</v>
      </c>
      <c r="D378" s="13">
        <f t="shared" si="65"/>
        <v>0</v>
      </c>
      <c r="E378" s="1">
        <v>48515.613999999994</v>
      </c>
      <c r="F378" s="1">
        <v>0</v>
      </c>
      <c r="G378" s="8">
        <f t="shared" si="66"/>
        <v>0</v>
      </c>
      <c r="H378" s="12">
        <v>49693.340500000006</v>
      </c>
      <c r="I378" s="12">
        <v>0</v>
      </c>
      <c r="J378" s="13">
        <f t="shared" si="67"/>
        <v>0</v>
      </c>
      <c r="K378" s="1">
        <v>48226.347999999998</v>
      </c>
      <c r="L378" s="1">
        <v>0</v>
      </c>
      <c r="M378" s="8">
        <f t="shared" si="68"/>
        <v>0</v>
      </c>
      <c r="N378" s="12">
        <v>41853.084000000003</v>
      </c>
      <c r="O378" s="12">
        <v>0</v>
      </c>
      <c r="P378" s="13">
        <f t="shared" si="69"/>
        <v>0</v>
      </c>
      <c r="Q378" s="1">
        <v>45617.474999999991</v>
      </c>
      <c r="R378" s="1">
        <v>0</v>
      </c>
      <c r="S378" s="8">
        <f t="shared" si="70"/>
        <v>0</v>
      </c>
      <c r="T378" s="12">
        <v>46912.019000000015</v>
      </c>
      <c r="U378" s="12">
        <v>0</v>
      </c>
      <c r="V378" s="13">
        <f t="shared" si="71"/>
        <v>0</v>
      </c>
      <c r="W378" s="1">
        <v>28575.081000000002</v>
      </c>
      <c r="X378" s="1">
        <v>0</v>
      </c>
      <c r="Y378" s="8">
        <f t="shared" si="72"/>
        <v>0</v>
      </c>
      <c r="Z378" s="12">
        <v>16193.599999999995</v>
      </c>
      <c r="AA378" s="12">
        <v>11</v>
      </c>
      <c r="AB378" s="13">
        <f t="shared" si="73"/>
        <v>6.7928070348779784E-4</v>
      </c>
      <c r="AC378" s="1">
        <v>15845.839999999997</v>
      </c>
      <c r="AD378">
        <v>59</v>
      </c>
      <c r="AE378" s="8">
        <f t="shared" si="74"/>
        <v>3.7233747153827134E-3</v>
      </c>
      <c r="AF378" s="9">
        <v>70</v>
      </c>
      <c r="AG378" s="9">
        <v>716943</v>
      </c>
      <c r="AH378" s="40">
        <f t="shared" si="75"/>
        <v>1.1548387885470547E-3</v>
      </c>
      <c r="AI378" s="14">
        <f>IFERROR(VLOOKUP(A378,CDC_Visits_Integrated!$A$2:$D$501,2,FALSE),"NULL")</f>
        <v>5101</v>
      </c>
      <c r="AJ378" s="14">
        <f>IFERROR(VLOOKUP(A378,CDC_Visits_Integrated!$A$2:$D$501,3,FALSE),"NULL")</f>
        <v>1550</v>
      </c>
      <c r="AK378" s="14">
        <f>IFERROR(VLOOKUP(A378,CDC_Visits_Integrated!$A$2:$D$501,4,FALSE),"NULL")</f>
        <v>370339</v>
      </c>
      <c r="AL378" s="1">
        <f t="shared" si="76"/>
        <v>238.9283870967742</v>
      </c>
      <c r="AM378" s="8">
        <f t="shared" si="77"/>
        <v>1.3773866646504958E-2</v>
      </c>
    </row>
    <row r="379" spans="1:39" x14ac:dyDescent="0.25">
      <c r="A379" t="s">
        <v>381</v>
      </c>
      <c r="B379" s="12">
        <v>48968</v>
      </c>
      <c r="C379" s="12">
        <v>0</v>
      </c>
      <c r="D379" s="13">
        <f t="shared" si="65"/>
        <v>0</v>
      </c>
      <c r="E379" s="1">
        <v>49396.5</v>
      </c>
      <c r="F379" s="1">
        <v>0</v>
      </c>
      <c r="G379" s="8">
        <f t="shared" si="66"/>
        <v>0</v>
      </c>
      <c r="H379" s="12">
        <v>45727.5</v>
      </c>
      <c r="I379" s="12">
        <v>0</v>
      </c>
      <c r="J379" s="13">
        <f t="shared" si="67"/>
        <v>0</v>
      </c>
      <c r="K379" s="1">
        <v>48349</v>
      </c>
      <c r="L379" s="1">
        <v>0</v>
      </c>
      <c r="M379" s="8">
        <f t="shared" si="68"/>
        <v>0</v>
      </c>
      <c r="N379" s="12">
        <v>43349.5</v>
      </c>
      <c r="O379" s="12">
        <v>0</v>
      </c>
      <c r="P379" s="13">
        <f t="shared" si="69"/>
        <v>0</v>
      </c>
      <c r="Q379" s="1">
        <v>44661</v>
      </c>
      <c r="R379" s="1">
        <v>0</v>
      </c>
      <c r="S379" s="8">
        <f t="shared" si="70"/>
        <v>0</v>
      </c>
      <c r="T379" s="12">
        <v>47557.5</v>
      </c>
      <c r="U379" s="12">
        <v>0</v>
      </c>
      <c r="V379" s="13">
        <f t="shared" si="71"/>
        <v>0</v>
      </c>
      <c r="W379" s="1">
        <v>31515.5</v>
      </c>
      <c r="X379" s="1">
        <v>0</v>
      </c>
      <c r="Y379" s="8">
        <f t="shared" si="72"/>
        <v>0</v>
      </c>
      <c r="Z379" s="12">
        <v>16719.5</v>
      </c>
      <c r="AA379" s="12">
        <v>0</v>
      </c>
      <c r="AB379" s="13">
        <f t="shared" si="73"/>
        <v>0</v>
      </c>
      <c r="AC379" s="1">
        <v>15326</v>
      </c>
      <c r="AD379">
        <v>55</v>
      </c>
      <c r="AE379" s="8">
        <f t="shared" si="74"/>
        <v>3.5886728435338641E-3</v>
      </c>
      <c r="AF379" s="9">
        <v>55</v>
      </c>
      <c r="AG379" s="9">
        <v>718846</v>
      </c>
      <c r="AH379" s="40">
        <f t="shared" si="75"/>
        <v>8.6531048913642016E-4</v>
      </c>
      <c r="AI379" s="14">
        <f>IFERROR(VLOOKUP(A379,CDC_Visits_Integrated!$A$2:$D$501,2,FALSE),"NULL")</f>
        <v>7611</v>
      </c>
      <c r="AJ379" s="14">
        <f>IFERROR(VLOOKUP(A379,CDC_Visits_Integrated!$A$2:$D$501,3,FALSE),"NULL")</f>
        <v>1537</v>
      </c>
      <c r="AK379" s="14">
        <f>IFERROR(VLOOKUP(A379,CDC_Visits_Integrated!$A$2:$D$501,4,FALSE),"NULL")</f>
        <v>401341</v>
      </c>
      <c r="AL379" s="1">
        <f t="shared" si="76"/>
        <v>261.11971372804163</v>
      </c>
      <c r="AM379" s="8">
        <f t="shared" si="77"/>
        <v>1.8963923446645121E-2</v>
      </c>
    </row>
    <row r="380" spans="1:39" x14ac:dyDescent="0.25">
      <c r="A380" t="s">
        <v>382</v>
      </c>
      <c r="B380" s="12">
        <v>405972.66799999995</v>
      </c>
      <c r="C380" s="12">
        <v>0</v>
      </c>
      <c r="D380" s="13">
        <f t="shared" si="65"/>
        <v>0</v>
      </c>
      <c r="E380" s="1">
        <v>397587.2190000001</v>
      </c>
      <c r="F380" s="1">
        <v>0</v>
      </c>
      <c r="G380" s="8">
        <f t="shared" si="66"/>
        <v>0</v>
      </c>
      <c r="H380" s="12">
        <v>407754.15950000007</v>
      </c>
      <c r="I380" s="12">
        <v>0</v>
      </c>
      <c r="J380" s="13">
        <f t="shared" si="67"/>
        <v>0</v>
      </c>
      <c r="K380" s="1">
        <v>410046.05249999987</v>
      </c>
      <c r="L380" s="1">
        <v>0</v>
      </c>
      <c r="M380" s="8">
        <f t="shared" si="68"/>
        <v>0</v>
      </c>
      <c r="N380" s="12">
        <v>430503.18000000011</v>
      </c>
      <c r="O380" s="12">
        <v>0</v>
      </c>
      <c r="P380" s="13">
        <f t="shared" si="69"/>
        <v>0</v>
      </c>
      <c r="Q380" s="1">
        <v>439565.57549999998</v>
      </c>
      <c r="R380" s="1">
        <v>11</v>
      </c>
      <c r="S380" s="8">
        <f t="shared" si="70"/>
        <v>2.5024707604747362E-5</v>
      </c>
      <c r="T380" s="12">
        <v>348082.75349999988</v>
      </c>
      <c r="U380" s="12">
        <v>109</v>
      </c>
      <c r="V380" s="13">
        <f t="shared" si="71"/>
        <v>3.1314392598885265E-4</v>
      </c>
      <c r="W380" s="1">
        <v>213476.71149999998</v>
      </c>
      <c r="X380" s="1">
        <v>155</v>
      </c>
      <c r="Y380" s="8">
        <f t="shared" si="72"/>
        <v>7.2607451609540095E-4</v>
      </c>
      <c r="Z380" s="12">
        <v>131034.39199999996</v>
      </c>
      <c r="AA380" s="12">
        <v>378</v>
      </c>
      <c r="AB380" s="13">
        <f t="shared" si="73"/>
        <v>2.8847388401664815E-3</v>
      </c>
      <c r="AC380" s="1">
        <v>94521.242999999959</v>
      </c>
      <c r="AD380">
        <v>554</v>
      </c>
      <c r="AE380" s="8">
        <f t="shared" si="74"/>
        <v>5.8611163206984092E-3</v>
      </c>
      <c r="AF380" s="9">
        <v>1087</v>
      </c>
      <c r="AG380" s="9">
        <v>6056214</v>
      </c>
      <c r="AH380" s="40">
        <f t="shared" si="75"/>
        <v>2.4758995747480765E-3</v>
      </c>
      <c r="AI380" s="14" t="str">
        <f>IFERROR(VLOOKUP(A380,CDC_Visits_Integrated!$A$2:$D$501,2,FALSE),"NULL")</f>
        <v>NULL</v>
      </c>
      <c r="AJ380" s="14" t="str">
        <f>IFERROR(VLOOKUP(A380,CDC_Visits_Integrated!$A$2:$D$501,3,FALSE),"NULL")</f>
        <v>NULL</v>
      </c>
      <c r="AK380" s="14" t="str">
        <f>IFERROR(VLOOKUP(A380,CDC_Visits_Integrated!$A$2:$D$501,4,FALSE),"NULL")</f>
        <v>NULL</v>
      </c>
      <c r="AL380" s="1" t="str">
        <f t="shared" si="76"/>
        <v>NULL</v>
      </c>
      <c r="AM380" s="8" t="str">
        <f t="shared" si="77"/>
        <v>NULL</v>
      </c>
    </row>
    <row r="381" spans="1:39" x14ac:dyDescent="0.25">
      <c r="A381" t="s">
        <v>383</v>
      </c>
      <c r="B381" s="12">
        <v>397262.01199999987</v>
      </c>
      <c r="C381" s="12">
        <v>0</v>
      </c>
      <c r="D381" s="13">
        <f t="shared" si="65"/>
        <v>0</v>
      </c>
      <c r="E381" s="1">
        <v>406076.99150000006</v>
      </c>
      <c r="F381" s="1">
        <v>0</v>
      </c>
      <c r="G381" s="8">
        <f t="shared" si="66"/>
        <v>0</v>
      </c>
      <c r="H381" s="12">
        <v>418938.60200000013</v>
      </c>
      <c r="I381" s="12">
        <v>0</v>
      </c>
      <c r="J381" s="13">
        <f t="shared" si="67"/>
        <v>0</v>
      </c>
      <c r="K381" s="1">
        <v>403650.21249999997</v>
      </c>
      <c r="L381" s="1">
        <v>0</v>
      </c>
      <c r="M381" s="8">
        <f t="shared" si="68"/>
        <v>0</v>
      </c>
      <c r="N381" s="12">
        <v>429184.59350000002</v>
      </c>
      <c r="O381" s="12">
        <v>0</v>
      </c>
      <c r="P381" s="13">
        <f t="shared" si="69"/>
        <v>0</v>
      </c>
      <c r="Q381" s="1">
        <v>447440.63950000005</v>
      </c>
      <c r="R381" s="1">
        <v>0</v>
      </c>
      <c r="S381" s="8">
        <f t="shared" si="70"/>
        <v>0</v>
      </c>
      <c r="T381" s="12">
        <v>364858.51549999998</v>
      </c>
      <c r="U381" s="12">
        <v>110</v>
      </c>
      <c r="V381" s="13">
        <f t="shared" si="71"/>
        <v>3.01486727942355E-4</v>
      </c>
      <c r="W381" s="1">
        <v>224629.54249999998</v>
      </c>
      <c r="X381" s="1">
        <v>209</v>
      </c>
      <c r="Y381" s="8">
        <f t="shared" si="72"/>
        <v>9.3042080607006546E-4</v>
      </c>
      <c r="Z381" s="12">
        <v>129101.15100000003</v>
      </c>
      <c r="AA381" s="12">
        <v>373</v>
      </c>
      <c r="AB381" s="13">
        <f t="shared" si="73"/>
        <v>2.8892073936660715E-3</v>
      </c>
      <c r="AC381" s="1">
        <v>92773.649000000005</v>
      </c>
      <c r="AD381">
        <v>535</v>
      </c>
      <c r="AE381" s="8">
        <f t="shared" si="74"/>
        <v>5.7667236954320935E-3</v>
      </c>
      <c r="AF381" s="9">
        <v>1117</v>
      </c>
      <c r="AG381" s="9">
        <v>6137476</v>
      </c>
      <c r="AH381" s="40">
        <f t="shared" si="75"/>
        <v>2.5016554010334176E-3</v>
      </c>
      <c r="AI381" s="14">
        <f>IFERROR(VLOOKUP(A381,CDC_Visits_Integrated!$A$2:$D$501,2,FALSE),"NULL")</f>
        <v>1176</v>
      </c>
      <c r="AJ381" s="14">
        <f>IFERROR(VLOOKUP(A381,CDC_Visits_Integrated!$A$2:$D$501,3,FALSE),"NULL")</f>
        <v>666</v>
      </c>
      <c r="AK381" s="14">
        <f>IFERROR(VLOOKUP(A381,CDC_Visits_Integrated!$A$2:$D$501,4,FALSE),"NULL")</f>
        <v>139874</v>
      </c>
      <c r="AL381" s="1">
        <f t="shared" si="76"/>
        <v>210.02102102102103</v>
      </c>
      <c r="AM381" s="8">
        <f t="shared" si="77"/>
        <v>8.4075668101291166E-3</v>
      </c>
    </row>
    <row r="382" spans="1:39" x14ac:dyDescent="0.25">
      <c r="A382" t="s">
        <v>384</v>
      </c>
      <c r="B382" s="12">
        <v>400808.31600000022</v>
      </c>
      <c r="C382" s="12">
        <v>0</v>
      </c>
      <c r="D382" s="13">
        <f t="shared" si="65"/>
        <v>0</v>
      </c>
      <c r="E382" s="1">
        <v>409108.20999999996</v>
      </c>
      <c r="F382" s="1">
        <v>0</v>
      </c>
      <c r="G382" s="8">
        <f t="shared" si="66"/>
        <v>0</v>
      </c>
      <c r="H382" s="12">
        <v>424920.03600000008</v>
      </c>
      <c r="I382" s="12">
        <v>0</v>
      </c>
      <c r="J382" s="13">
        <f t="shared" si="67"/>
        <v>0</v>
      </c>
      <c r="K382" s="1">
        <v>406900.81400000007</v>
      </c>
      <c r="L382" s="1">
        <v>0</v>
      </c>
      <c r="M382" s="8">
        <f t="shared" si="68"/>
        <v>0</v>
      </c>
      <c r="N382" s="12">
        <v>427281.65749999997</v>
      </c>
      <c r="O382" s="12">
        <v>0</v>
      </c>
      <c r="P382" s="13">
        <f t="shared" si="69"/>
        <v>0</v>
      </c>
      <c r="Q382" s="1">
        <v>451872.55350000015</v>
      </c>
      <c r="R382" s="1">
        <v>27</v>
      </c>
      <c r="S382" s="8">
        <f t="shared" si="70"/>
        <v>5.975136084471214E-5</v>
      </c>
      <c r="T382" s="12">
        <v>377497.59149999998</v>
      </c>
      <c r="U382" s="12">
        <v>87</v>
      </c>
      <c r="V382" s="13">
        <f t="shared" si="71"/>
        <v>2.3046504655646261E-4</v>
      </c>
      <c r="W382" s="1">
        <v>233075.18299999996</v>
      </c>
      <c r="X382" s="1">
        <v>236</v>
      </c>
      <c r="Y382" s="8">
        <f t="shared" si="72"/>
        <v>1.0125488134873632E-3</v>
      </c>
      <c r="Z382" s="12">
        <v>131517.88900000002</v>
      </c>
      <c r="AA382" s="12">
        <v>406</v>
      </c>
      <c r="AB382" s="13">
        <f t="shared" si="73"/>
        <v>3.0870325176828219E-3</v>
      </c>
      <c r="AC382" s="1">
        <v>97138.783999999985</v>
      </c>
      <c r="AD382">
        <v>550</v>
      </c>
      <c r="AE382" s="8">
        <f t="shared" si="74"/>
        <v>5.6620021103002491E-3</v>
      </c>
      <c r="AF382" s="9">
        <v>1192</v>
      </c>
      <c r="AG382" s="9">
        <v>6223143</v>
      </c>
      <c r="AH382" s="40">
        <f t="shared" si="75"/>
        <v>2.5815849275082291E-3</v>
      </c>
      <c r="AI382" s="14">
        <f>IFERROR(VLOOKUP(A382,CDC_Visits_Integrated!$A$2:$D$501,2,FALSE),"NULL")</f>
        <v>6492</v>
      </c>
      <c r="AJ382" s="14">
        <f>IFERROR(VLOOKUP(A382,CDC_Visits_Integrated!$A$2:$D$501,3,FALSE),"NULL")</f>
        <v>2616</v>
      </c>
      <c r="AK382" s="14">
        <f>IFERROR(VLOOKUP(A382,CDC_Visits_Integrated!$A$2:$D$501,4,FALSE),"NULL")</f>
        <v>519259</v>
      </c>
      <c r="AL382" s="1">
        <f t="shared" si="76"/>
        <v>198.493501529052</v>
      </c>
      <c r="AM382" s="8">
        <f t="shared" si="77"/>
        <v>1.2502431349288121E-2</v>
      </c>
    </row>
    <row r="383" spans="1:39" x14ac:dyDescent="0.25">
      <c r="A383" t="s">
        <v>385</v>
      </c>
      <c r="B383" s="12">
        <v>394986.79999999993</v>
      </c>
      <c r="C383" s="12">
        <v>0</v>
      </c>
      <c r="D383" s="13">
        <f t="shared" si="65"/>
        <v>0</v>
      </c>
      <c r="E383" s="1">
        <v>403847.82349999994</v>
      </c>
      <c r="F383" s="1">
        <v>0</v>
      </c>
      <c r="G383" s="8">
        <f t="shared" si="66"/>
        <v>0</v>
      </c>
      <c r="H383" s="12">
        <v>421288.17999999993</v>
      </c>
      <c r="I383" s="12">
        <v>0</v>
      </c>
      <c r="J383" s="13">
        <f t="shared" si="67"/>
        <v>0</v>
      </c>
      <c r="K383" s="1">
        <v>401877.06849999994</v>
      </c>
      <c r="L383" s="1">
        <v>0</v>
      </c>
      <c r="M383" s="8">
        <f t="shared" si="68"/>
        <v>0</v>
      </c>
      <c r="N383" s="12">
        <v>415203.51199999999</v>
      </c>
      <c r="O383" s="12">
        <v>0</v>
      </c>
      <c r="P383" s="13">
        <f t="shared" si="69"/>
        <v>0</v>
      </c>
      <c r="Q383" s="1">
        <v>443411.22549999994</v>
      </c>
      <c r="R383" s="1">
        <v>0</v>
      </c>
      <c r="S383" s="8">
        <f t="shared" si="70"/>
        <v>0</v>
      </c>
      <c r="T383" s="12">
        <v>378795.37450000009</v>
      </c>
      <c r="U383" s="12">
        <v>83</v>
      </c>
      <c r="V383" s="13">
        <f t="shared" si="71"/>
        <v>2.1911566399024224E-4</v>
      </c>
      <c r="W383" s="1">
        <v>234677.81599999999</v>
      </c>
      <c r="X383" s="1">
        <v>211</v>
      </c>
      <c r="Y383" s="8">
        <f t="shared" si="72"/>
        <v>8.9910500956767042E-4</v>
      </c>
      <c r="Z383" s="12">
        <v>129035.387</v>
      </c>
      <c r="AA383" s="12">
        <v>355</v>
      </c>
      <c r="AB383" s="13">
        <f t="shared" si="73"/>
        <v>2.7511832858687049E-3</v>
      </c>
      <c r="AC383" s="1">
        <v>95555.875999999989</v>
      </c>
      <c r="AD383">
        <v>630</v>
      </c>
      <c r="AE383" s="8">
        <f t="shared" si="74"/>
        <v>6.5930011462612733E-3</v>
      </c>
      <c r="AF383" s="9">
        <v>1196</v>
      </c>
      <c r="AG383" s="9">
        <v>6144968</v>
      </c>
      <c r="AH383" s="40">
        <f t="shared" si="75"/>
        <v>2.6041378675092561E-3</v>
      </c>
      <c r="AI383" s="14">
        <f>IFERROR(VLOOKUP(A383,CDC_Visits_Integrated!$A$2:$D$501,2,FALSE),"NULL")</f>
        <v>6992</v>
      </c>
      <c r="AJ383" s="14">
        <f>IFERROR(VLOOKUP(A383,CDC_Visits_Integrated!$A$2:$D$501,3,FALSE),"NULL")</f>
        <v>2747</v>
      </c>
      <c r="AK383" s="14">
        <f>IFERROR(VLOOKUP(A383,CDC_Visits_Integrated!$A$2:$D$501,4,FALSE),"NULL")</f>
        <v>549660</v>
      </c>
      <c r="AL383" s="1">
        <f t="shared" si="76"/>
        <v>200.0946487076811</v>
      </c>
      <c r="AM383" s="8">
        <f t="shared" si="77"/>
        <v>1.2720590910744824E-2</v>
      </c>
    </row>
    <row r="384" spans="1:39" x14ac:dyDescent="0.25">
      <c r="A384" t="s">
        <v>386</v>
      </c>
      <c r="B384" s="12">
        <v>379900.58300000004</v>
      </c>
      <c r="C384" s="12">
        <v>0</v>
      </c>
      <c r="D384" s="13">
        <f t="shared" si="65"/>
        <v>0</v>
      </c>
      <c r="E384" s="1">
        <v>391542.33049999992</v>
      </c>
      <c r="F384" s="1">
        <v>0</v>
      </c>
      <c r="G384" s="8">
        <f t="shared" si="66"/>
        <v>0</v>
      </c>
      <c r="H384" s="12">
        <v>410413.17649999994</v>
      </c>
      <c r="I384" s="12">
        <v>0</v>
      </c>
      <c r="J384" s="13">
        <f t="shared" si="67"/>
        <v>0</v>
      </c>
      <c r="K384" s="1">
        <v>393180.05200000003</v>
      </c>
      <c r="L384" s="1">
        <v>0</v>
      </c>
      <c r="M384" s="8">
        <f t="shared" si="68"/>
        <v>0</v>
      </c>
      <c r="N384" s="12">
        <v>399278.641</v>
      </c>
      <c r="O384" s="12">
        <v>13</v>
      </c>
      <c r="P384" s="13">
        <f t="shared" si="69"/>
        <v>3.2558716307592318E-5</v>
      </c>
      <c r="Q384" s="1">
        <v>428875.33699999994</v>
      </c>
      <c r="R384" s="1">
        <v>25</v>
      </c>
      <c r="S384" s="8">
        <f t="shared" si="70"/>
        <v>5.8291997331616213E-5</v>
      </c>
      <c r="T384" s="12">
        <v>377228.21800000005</v>
      </c>
      <c r="U384" s="12">
        <v>142</v>
      </c>
      <c r="V384" s="13">
        <f t="shared" si="71"/>
        <v>3.7642995201382304E-4</v>
      </c>
      <c r="W384" s="1">
        <v>238565.74350000004</v>
      </c>
      <c r="X384" s="1">
        <v>247</v>
      </c>
      <c r="Y384" s="8">
        <f t="shared" si="72"/>
        <v>1.0353540134315218E-3</v>
      </c>
      <c r="Z384" s="12">
        <v>128136.91949999999</v>
      </c>
      <c r="AA384" s="12">
        <v>411</v>
      </c>
      <c r="AB384" s="13">
        <f t="shared" si="73"/>
        <v>3.2075064829383544E-3</v>
      </c>
      <c r="AC384" s="1">
        <v>95541.606999999989</v>
      </c>
      <c r="AD384">
        <v>597</v>
      </c>
      <c r="AE384" s="8">
        <f t="shared" si="74"/>
        <v>6.248586545126879E-3</v>
      </c>
      <c r="AF384" s="9">
        <v>1255</v>
      </c>
      <c r="AG384" s="9">
        <v>6009613</v>
      </c>
      <c r="AH384" s="40">
        <f t="shared" si="75"/>
        <v>2.715014725872102E-3</v>
      </c>
      <c r="AI384" s="14">
        <f>IFERROR(VLOOKUP(A384,CDC_Visits_Integrated!$A$2:$D$501,2,FALSE),"NULL")</f>
        <v>5518</v>
      </c>
      <c r="AJ384" s="14">
        <f>IFERROR(VLOOKUP(A384,CDC_Visits_Integrated!$A$2:$D$501,3,FALSE),"NULL")</f>
        <v>2656</v>
      </c>
      <c r="AK384" s="14">
        <f>IFERROR(VLOOKUP(A384,CDC_Visits_Integrated!$A$2:$D$501,4,FALSE),"NULL")</f>
        <v>500934</v>
      </c>
      <c r="AL384" s="1">
        <f t="shared" si="76"/>
        <v>188.60466867469879</v>
      </c>
      <c r="AM384" s="8">
        <f t="shared" si="77"/>
        <v>1.1015423189482048E-2</v>
      </c>
    </row>
    <row r="385" spans="1:39" x14ac:dyDescent="0.25">
      <c r="A385" t="s">
        <v>387</v>
      </c>
      <c r="B385" s="12">
        <v>385435.72300000011</v>
      </c>
      <c r="C385" s="12">
        <v>0</v>
      </c>
      <c r="D385" s="13">
        <f t="shared" si="65"/>
        <v>0</v>
      </c>
      <c r="E385" s="1">
        <v>400305.94199999992</v>
      </c>
      <c r="F385" s="1">
        <v>0</v>
      </c>
      <c r="G385" s="8">
        <f t="shared" si="66"/>
        <v>0</v>
      </c>
      <c r="H385" s="12">
        <v>418553.64200000005</v>
      </c>
      <c r="I385" s="12">
        <v>0</v>
      </c>
      <c r="J385" s="13">
        <f t="shared" si="67"/>
        <v>0</v>
      </c>
      <c r="K385" s="1">
        <v>402445.36749999993</v>
      </c>
      <c r="L385" s="1">
        <v>0</v>
      </c>
      <c r="M385" s="8">
        <f t="shared" si="68"/>
        <v>0</v>
      </c>
      <c r="N385" s="12">
        <v>401711.52850000001</v>
      </c>
      <c r="O385" s="12">
        <v>16</v>
      </c>
      <c r="P385" s="13">
        <f t="shared" si="69"/>
        <v>3.9829576362282568E-5</v>
      </c>
      <c r="Q385" s="1">
        <v>430628.57949999999</v>
      </c>
      <c r="R385" s="1">
        <v>59</v>
      </c>
      <c r="S385" s="8">
        <f t="shared" si="70"/>
        <v>1.3700902078655464E-4</v>
      </c>
      <c r="T385" s="12">
        <v>389151.23250000004</v>
      </c>
      <c r="U385" s="12">
        <v>162</v>
      </c>
      <c r="V385" s="13">
        <f t="shared" si="71"/>
        <v>4.1629059982483795E-4</v>
      </c>
      <c r="W385" s="1">
        <v>254869.7145</v>
      </c>
      <c r="X385" s="1">
        <v>257</v>
      </c>
      <c r="Y385" s="8">
        <f t="shared" si="72"/>
        <v>1.0083583312524172E-3</v>
      </c>
      <c r="Z385" s="12">
        <v>136124.41050000006</v>
      </c>
      <c r="AA385" s="12">
        <v>409</v>
      </c>
      <c r="AB385" s="13">
        <f t="shared" si="73"/>
        <v>3.0046043799028966E-3</v>
      </c>
      <c r="AC385" s="1">
        <v>102246.62100000001</v>
      </c>
      <c r="AD385">
        <v>582</v>
      </c>
      <c r="AE385" s="8">
        <f t="shared" si="74"/>
        <v>5.6921196447166688E-3</v>
      </c>
      <c r="AF385" s="9">
        <v>1248</v>
      </c>
      <c r="AG385" s="9">
        <v>6157257</v>
      </c>
      <c r="AH385" s="40">
        <f t="shared" si="75"/>
        <v>2.5302045910051397E-3</v>
      </c>
      <c r="AI385" s="14">
        <f>IFERROR(VLOOKUP(A385,CDC_Visits_Integrated!$A$2:$D$501,2,FALSE),"NULL")</f>
        <v>6180</v>
      </c>
      <c r="AJ385" s="14">
        <f>IFERROR(VLOOKUP(A385,CDC_Visits_Integrated!$A$2:$D$501,3,FALSE),"NULL")</f>
        <v>2663</v>
      </c>
      <c r="AK385" s="14">
        <f>IFERROR(VLOOKUP(A385,CDC_Visits_Integrated!$A$2:$D$501,4,FALSE),"NULL")</f>
        <v>479188</v>
      </c>
      <c r="AL385" s="1">
        <f t="shared" si="76"/>
        <v>179.94292151708601</v>
      </c>
      <c r="AM385" s="8">
        <f t="shared" si="77"/>
        <v>1.2896817115620591E-2</v>
      </c>
    </row>
    <row r="386" spans="1:39" x14ac:dyDescent="0.25">
      <c r="A386" t="s">
        <v>388</v>
      </c>
      <c r="B386" s="12">
        <v>386950.95600000006</v>
      </c>
      <c r="C386" s="12">
        <v>0</v>
      </c>
      <c r="D386" s="13">
        <f t="shared" si="65"/>
        <v>0</v>
      </c>
      <c r="E386" s="1">
        <v>403508.19050000003</v>
      </c>
      <c r="F386" s="1">
        <v>0</v>
      </c>
      <c r="G386" s="8">
        <f t="shared" si="66"/>
        <v>0</v>
      </c>
      <c r="H386" s="12">
        <v>421635.10700000008</v>
      </c>
      <c r="I386" s="12">
        <v>0</v>
      </c>
      <c r="J386" s="13">
        <f t="shared" si="67"/>
        <v>0</v>
      </c>
      <c r="K386" s="1">
        <v>409015.95050000004</v>
      </c>
      <c r="L386" s="1">
        <v>0</v>
      </c>
      <c r="M386" s="8">
        <f t="shared" si="68"/>
        <v>0</v>
      </c>
      <c r="N386" s="12">
        <v>403554.53199999989</v>
      </c>
      <c r="O386" s="12">
        <v>0</v>
      </c>
      <c r="P386" s="13">
        <f t="shared" si="69"/>
        <v>0</v>
      </c>
      <c r="Q386" s="1">
        <v>432529.56850000005</v>
      </c>
      <c r="R386" s="1">
        <v>32</v>
      </c>
      <c r="S386" s="8">
        <f t="shared" si="70"/>
        <v>7.3983381323443551E-5</v>
      </c>
      <c r="T386" s="12">
        <v>398780.9045</v>
      </c>
      <c r="U386" s="12">
        <v>80</v>
      </c>
      <c r="V386" s="13">
        <f t="shared" si="71"/>
        <v>2.0061141117151961E-4</v>
      </c>
      <c r="W386" s="1">
        <v>265054.38450000004</v>
      </c>
      <c r="X386" s="1">
        <v>308</v>
      </c>
      <c r="Y386" s="8">
        <f t="shared" si="72"/>
        <v>1.1620256747724162E-3</v>
      </c>
      <c r="Z386" s="12">
        <v>135817.299</v>
      </c>
      <c r="AA386" s="12">
        <v>485</v>
      </c>
      <c r="AB386" s="13">
        <f t="shared" si="73"/>
        <v>3.5709736798697493E-3</v>
      </c>
      <c r="AC386" s="1">
        <v>102567.155</v>
      </c>
      <c r="AD386">
        <v>645</v>
      </c>
      <c r="AE386" s="8">
        <f t="shared" si="74"/>
        <v>6.2885628445090436E-3</v>
      </c>
      <c r="AF386" s="9">
        <v>1438</v>
      </c>
      <c r="AG386" s="9">
        <v>6231143</v>
      </c>
      <c r="AH386" s="40">
        <f t="shared" si="75"/>
        <v>2.856354913507532E-3</v>
      </c>
      <c r="AI386" s="14">
        <f>IFERROR(VLOOKUP(A386,CDC_Visits_Integrated!$A$2:$D$501,2,FALSE),"NULL")</f>
        <v>4748</v>
      </c>
      <c r="AJ386" s="14">
        <f>IFERROR(VLOOKUP(A386,CDC_Visits_Integrated!$A$2:$D$501,3,FALSE),"NULL")</f>
        <v>2720</v>
      </c>
      <c r="AK386" s="14">
        <f>IFERROR(VLOOKUP(A386,CDC_Visits_Integrated!$A$2:$D$501,4,FALSE),"NULL")</f>
        <v>445923</v>
      </c>
      <c r="AL386" s="1">
        <f t="shared" si="76"/>
        <v>163.9422794117647</v>
      </c>
      <c r="AM386" s="8">
        <f t="shared" si="77"/>
        <v>1.0647578169325198E-2</v>
      </c>
    </row>
    <row r="387" spans="1:39" x14ac:dyDescent="0.25">
      <c r="A387" t="s">
        <v>389</v>
      </c>
      <c r="B387" s="12">
        <v>380493.74899999995</v>
      </c>
      <c r="C387" s="12">
        <v>0</v>
      </c>
      <c r="D387" s="13">
        <f t="shared" ref="D387:D450" si="78">C387/B387</f>
        <v>0</v>
      </c>
      <c r="E387" s="1">
        <v>394885.24549999996</v>
      </c>
      <c r="F387" s="1">
        <v>0</v>
      </c>
      <c r="G387" s="8">
        <f t="shared" ref="G387:G450" si="79">F387/E387</f>
        <v>0</v>
      </c>
      <c r="H387" s="12">
        <v>415699.69449999998</v>
      </c>
      <c r="I387" s="12">
        <v>0</v>
      </c>
      <c r="J387" s="13">
        <f t="shared" ref="J387:J450" si="80">I387/H387</f>
        <v>0</v>
      </c>
      <c r="K387" s="1">
        <v>408016.06449999998</v>
      </c>
      <c r="L387" s="1">
        <v>0</v>
      </c>
      <c r="M387" s="8">
        <f t="shared" ref="M387:M450" si="81">L387/K387</f>
        <v>0</v>
      </c>
      <c r="N387" s="12">
        <v>394368.02099999995</v>
      </c>
      <c r="O387" s="12">
        <v>0</v>
      </c>
      <c r="P387" s="13">
        <f t="shared" ref="P387:P450" si="82">O387/N387</f>
        <v>0</v>
      </c>
      <c r="Q387" s="1">
        <v>420520.94449999998</v>
      </c>
      <c r="R387" s="1">
        <v>37</v>
      </c>
      <c r="S387" s="8">
        <f t="shared" ref="S387:S450" si="83">R387/Q387</f>
        <v>8.7986105053561723E-5</v>
      </c>
      <c r="T387" s="12">
        <v>394299.72900000005</v>
      </c>
      <c r="U387" s="12">
        <v>178</v>
      </c>
      <c r="V387" s="13">
        <f t="shared" ref="V387:V450" si="84">U387/T387</f>
        <v>4.5143322936445635E-4</v>
      </c>
      <c r="W387" s="1">
        <v>270418.30450000003</v>
      </c>
      <c r="X387" s="1">
        <v>281</v>
      </c>
      <c r="Y387" s="8">
        <f t="shared" ref="Y387:Y450" si="85">X387/W387</f>
        <v>1.0391308403459056E-3</v>
      </c>
      <c r="Z387" s="12">
        <v>135473.27749999997</v>
      </c>
      <c r="AA387" s="12">
        <v>412</v>
      </c>
      <c r="AB387" s="13">
        <f t="shared" ref="AB387:AB450" si="86">AA387/Z387</f>
        <v>3.0411901712498251E-3</v>
      </c>
      <c r="AC387" s="1">
        <v>101073.51000000002</v>
      </c>
      <c r="AD387">
        <v>519</v>
      </c>
      <c r="AE387" s="8">
        <f t="shared" ref="AE387:AE450" si="87">AD387/AC387</f>
        <v>5.1348765863577896E-3</v>
      </c>
      <c r="AF387" s="9">
        <v>1212</v>
      </c>
      <c r="AG387" s="9">
        <v>6148188</v>
      </c>
      <c r="AH387" s="40">
        <f t="shared" ref="AH387:AH450" si="88">AF387/(W387+Z387+AC387)</f>
        <v>2.390697148828543E-3</v>
      </c>
      <c r="AI387" s="14">
        <f>IFERROR(VLOOKUP(A387,CDC_Visits_Integrated!$A$2:$D$501,2,FALSE),"NULL")</f>
        <v>8819</v>
      </c>
      <c r="AJ387" s="14">
        <f>IFERROR(VLOOKUP(A387,CDC_Visits_Integrated!$A$2:$D$501,3,FALSE),"NULL")</f>
        <v>2706</v>
      </c>
      <c r="AK387" s="14">
        <f>IFERROR(VLOOKUP(A387,CDC_Visits_Integrated!$A$2:$D$501,4,FALSE),"NULL")</f>
        <v>449560</v>
      </c>
      <c r="AL387" s="1">
        <f t="shared" ref="AL387:AL450" si="89">IFERROR(AK387/AJ387,"NULL")</f>
        <v>166.13451589061344</v>
      </c>
      <c r="AM387" s="8">
        <f t="shared" ref="AM387:AM450" si="90">IFERROR(AI387/AK387,"NULL")</f>
        <v>1.9616958804164072E-2</v>
      </c>
    </row>
    <row r="388" spans="1:39" x14ac:dyDescent="0.25">
      <c r="A388" t="s">
        <v>390</v>
      </c>
      <c r="B388" s="12">
        <v>388020</v>
      </c>
      <c r="C388" s="12">
        <v>0</v>
      </c>
      <c r="D388" s="13">
        <f t="shared" si="78"/>
        <v>0</v>
      </c>
      <c r="E388" s="1">
        <v>402079</v>
      </c>
      <c r="F388" s="1">
        <v>0</v>
      </c>
      <c r="G388" s="8">
        <f t="shared" si="79"/>
        <v>0</v>
      </c>
      <c r="H388" s="12">
        <v>425967.5</v>
      </c>
      <c r="I388" s="12">
        <v>0</v>
      </c>
      <c r="J388" s="13">
        <f t="shared" si="80"/>
        <v>0</v>
      </c>
      <c r="K388" s="1">
        <v>423890</v>
      </c>
      <c r="L388" s="1">
        <v>0</v>
      </c>
      <c r="M388" s="8">
        <f t="shared" si="81"/>
        <v>0</v>
      </c>
      <c r="N388" s="12">
        <v>400630.5</v>
      </c>
      <c r="O388" s="12">
        <v>0</v>
      </c>
      <c r="P388" s="13">
        <f t="shared" si="82"/>
        <v>0</v>
      </c>
      <c r="Q388" s="1">
        <v>424725</v>
      </c>
      <c r="R388" s="1">
        <v>48</v>
      </c>
      <c r="S388" s="8">
        <f t="shared" si="83"/>
        <v>1.1301430337277062E-4</v>
      </c>
      <c r="T388" s="12">
        <v>404911.5</v>
      </c>
      <c r="U388" s="12">
        <v>157</v>
      </c>
      <c r="V388" s="13">
        <f t="shared" si="84"/>
        <v>3.8773904915024644E-4</v>
      </c>
      <c r="W388" s="1">
        <v>280617</v>
      </c>
      <c r="X388" s="1">
        <v>337</v>
      </c>
      <c r="Y388" s="8">
        <f t="shared" si="85"/>
        <v>1.2009251043236867E-3</v>
      </c>
      <c r="Z388" s="12">
        <v>138509</v>
      </c>
      <c r="AA388" s="12">
        <v>439</v>
      </c>
      <c r="AB388" s="13">
        <f t="shared" si="86"/>
        <v>3.1694691319697635E-3</v>
      </c>
      <c r="AC388" s="1">
        <v>105893</v>
      </c>
      <c r="AD388">
        <v>545</v>
      </c>
      <c r="AE388" s="8">
        <f t="shared" si="87"/>
        <v>5.1467046924725899E-3</v>
      </c>
      <c r="AF388" s="9">
        <v>1321</v>
      </c>
      <c r="AG388" s="9">
        <v>6296572</v>
      </c>
      <c r="AH388" s="40">
        <f t="shared" si="88"/>
        <v>2.5160994173544196E-3</v>
      </c>
      <c r="AI388" s="14">
        <f>IFERROR(VLOOKUP(A388,CDC_Visits_Integrated!$A$2:$D$501,2,FALSE),"NULL")</f>
        <v>11084</v>
      </c>
      <c r="AJ388" s="14">
        <f>IFERROR(VLOOKUP(A388,CDC_Visits_Integrated!$A$2:$D$501,3,FALSE),"NULL")</f>
        <v>2583</v>
      </c>
      <c r="AK388" s="14">
        <f>IFERROR(VLOOKUP(A388,CDC_Visits_Integrated!$A$2:$D$501,4,FALSE),"NULL")</f>
        <v>443455</v>
      </c>
      <c r="AL388" s="1">
        <f t="shared" si="89"/>
        <v>171.68215253581107</v>
      </c>
      <c r="AM388" s="8">
        <f t="shared" si="90"/>
        <v>2.4994644326932835E-2</v>
      </c>
    </row>
    <row r="389" spans="1:39" x14ac:dyDescent="0.25">
      <c r="A389" t="s">
        <v>391</v>
      </c>
      <c r="B389" s="12">
        <v>1985625.7340000004</v>
      </c>
      <c r="C389" s="12">
        <v>0</v>
      </c>
      <c r="D389" s="13">
        <f t="shared" si="78"/>
        <v>0</v>
      </c>
      <c r="E389" s="1">
        <v>1783388.8084999993</v>
      </c>
      <c r="F389" s="1">
        <v>0</v>
      </c>
      <c r="G389" s="8">
        <f t="shared" si="79"/>
        <v>0</v>
      </c>
      <c r="H389" s="12">
        <v>1754194.7675000001</v>
      </c>
      <c r="I389" s="12">
        <v>0</v>
      </c>
      <c r="J389" s="13">
        <f t="shared" si="80"/>
        <v>0</v>
      </c>
      <c r="K389" s="1">
        <v>1741465.0529999998</v>
      </c>
      <c r="L389" s="1">
        <v>32</v>
      </c>
      <c r="M389" s="8">
        <f t="shared" si="81"/>
        <v>1.837533285257376E-5</v>
      </c>
      <c r="N389" s="12">
        <v>1689919.2350000003</v>
      </c>
      <c r="O389" s="12">
        <v>86</v>
      </c>
      <c r="P389" s="13">
        <f t="shared" si="82"/>
        <v>5.0890005994872285E-5</v>
      </c>
      <c r="Q389" s="1">
        <v>1594859.3075000001</v>
      </c>
      <c r="R389" s="1">
        <v>221</v>
      </c>
      <c r="S389" s="8">
        <f t="shared" si="83"/>
        <v>1.3857021679638032E-4</v>
      </c>
      <c r="T389" s="12">
        <v>1116246.4085000004</v>
      </c>
      <c r="U389" s="12">
        <v>317</v>
      </c>
      <c r="V389" s="13">
        <f t="shared" si="84"/>
        <v>2.8398747587101412E-4</v>
      </c>
      <c r="W389" s="1">
        <v>642547.36900000018</v>
      </c>
      <c r="X389" s="1">
        <v>415</v>
      </c>
      <c r="Y389" s="8">
        <f t="shared" si="85"/>
        <v>6.4586677966772571E-4</v>
      </c>
      <c r="Z389" s="12">
        <v>404607.91050000006</v>
      </c>
      <c r="AA389" s="12">
        <v>852</v>
      </c>
      <c r="AB389" s="13">
        <f t="shared" si="86"/>
        <v>2.1057423196376183E-3</v>
      </c>
      <c r="AC389" s="1">
        <v>293159.61399999988</v>
      </c>
      <c r="AD389">
        <v>1245</v>
      </c>
      <c r="AE389" s="8">
        <f t="shared" si="87"/>
        <v>4.2468332626471551E-3</v>
      </c>
      <c r="AF389" s="9">
        <v>2512</v>
      </c>
      <c r="AG389" s="9">
        <v>23721521</v>
      </c>
      <c r="AH389" s="40">
        <f t="shared" si="88"/>
        <v>1.8741864409492217E-3</v>
      </c>
      <c r="AI389" s="14" t="str">
        <f>IFERROR(VLOOKUP(A389,CDC_Visits_Integrated!$A$2:$D$501,2,FALSE),"NULL")</f>
        <v>NULL</v>
      </c>
      <c r="AJ389" s="14" t="str">
        <f>IFERROR(VLOOKUP(A389,CDC_Visits_Integrated!$A$2:$D$501,3,FALSE),"NULL")</f>
        <v>NULL</v>
      </c>
      <c r="AK389" s="14" t="str">
        <f>IFERROR(VLOOKUP(A389,CDC_Visits_Integrated!$A$2:$D$501,4,FALSE),"NULL")</f>
        <v>NULL</v>
      </c>
      <c r="AL389" s="1" t="str">
        <f t="shared" si="89"/>
        <v>NULL</v>
      </c>
      <c r="AM389" s="8" t="str">
        <f t="shared" si="90"/>
        <v>NULL</v>
      </c>
    </row>
    <row r="390" spans="1:39" x14ac:dyDescent="0.25">
      <c r="A390" t="s">
        <v>392</v>
      </c>
      <c r="B390" s="12">
        <v>1885797.32</v>
      </c>
      <c r="C390" s="12">
        <v>0</v>
      </c>
      <c r="D390" s="13">
        <f t="shared" si="78"/>
        <v>0</v>
      </c>
      <c r="E390" s="1">
        <v>1810179.8889999997</v>
      </c>
      <c r="F390" s="1">
        <v>0</v>
      </c>
      <c r="G390" s="8">
        <f t="shared" si="79"/>
        <v>0</v>
      </c>
      <c r="H390" s="12">
        <v>1794774.0814999994</v>
      </c>
      <c r="I390" s="12">
        <v>0</v>
      </c>
      <c r="J390" s="13">
        <f t="shared" si="80"/>
        <v>0</v>
      </c>
      <c r="K390" s="1">
        <v>1723955.9595000006</v>
      </c>
      <c r="L390" s="1">
        <v>0</v>
      </c>
      <c r="M390" s="8">
        <f t="shared" si="81"/>
        <v>0</v>
      </c>
      <c r="N390" s="12">
        <v>1696852.5614999998</v>
      </c>
      <c r="O390" s="12">
        <v>22</v>
      </c>
      <c r="P390" s="13">
        <f t="shared" si="82"/>
        <v>1.296518065220247E-5</v>
      </c>
      <c r="Q390" s="1">
        <v>1641594.6885000011</v>
      </c>
      <c r="R390" s="1">
        <v>131</v>
      </c>
      <c r="S390" s="8">
        <f t="shared" si="83"/>
        <v>7.9800453131156622E-5</v>
      </c>
      <c r="T390" s="12">
        <v>1184879.3640000003</v>
      </c>
      <c r="U390" s="12">
        <v>266</v>
      </c>
      <c r="V390" s="13">
        <f t="shared" si="84"/>
        <v>2.2449542804257999E-4</v>
      </c>
      <c r="W390" s="1">
        <v>676362.28700000001</v>
      </c>
      <c r="X390" s="1">
        <v>390</v>
      </c>
      <c r="Y390" s="8">
        <f t="shared" si="85"/>
        <v>5.7661405358634373E-4</v>
      </c>
      <c r="Z390" s="12">
        <v>393878.35749999993</v>
      </c>
      <c r="AA390" s="12">
        <v>826</v>
      </c>
      <c r="AB390" s="13">
        <f t="shared" si="86"/>
        <v>2.0970941517140865E-3</v>
      </c>
      <c r="AC390" s="1">
        <v>286289.02</v>
      </c>
      <c r="AD390">
        <v>1219</v>
      </c>
      <c r="AE390" s="8">
        <f t="shared" si="87"/>
        <v>4.257934865961677E-3</v>
      </c>
      <c r="AF390" s="9">
        <v>2435</v>
      </c>
      <c r="AG390" s="9">
        <v>24014155</v>
      </c>
      <c r="AH390" s="40">
        <f t="shared" si="88"/>
        <v>1.7950215640123955E-3</v>
      </c>
      <c r="AI390" s="14">
        <f>IFERROR(VLOOKUP(A390,CDC_Visits_Integrated!$A$2:$D$501,2,FALSE),"NULL")</f>
        <v>15430</v>
      </c>
      <c r="AJ390" s="14">
        <f>IFERROR(VLOOKUP(A390,CDC_Visits_Integrated!$A$2:$D$501,3,FALSE),"NULL")</f>
        <v>1206</v>
      </c>
      <c r="AK390" s="14">
        <f>IFERROR(VLOOKUP(A390,CDC_Visits_Integrated!$A$2:$D$501,4,FALSE),"NULL")</f>
        <v>614743</v>
      </c>
      <c r="AL390" s="1">
        <f t="shared" si="89"/>
        <v>509.73714759535653</v>
      </c>
      <c r="AM390" s="8">
        <f t="shared" si="90"/>
        <v>2.5099919803885526E-2</v>
      </c>
    </row>
    <row r="391" spans="1:39" x14ac:dyDescent="0.25">
      <c r="A391" t="s">
        <v>393</v>
      </c>
      <c r="B391" s="12">
        <v>1907827.2299999988</v>
      </c>
      <c r="C391" s="12">
        <v>0</v>
      </c>
      <c r="D391" s="13">
        <f t="shared" si="78"/>
        <v>0</v>
      </c>
      <c r="E391" s="1">
        <v>1848788.335</v>
      </c>
      <c r="F391" s="1">
        <v>0</v>
      </c>
      <c r="G391" s="8">
        <f t="shared" si="79"/>
        <v>0</v>
      </c>
      <c r="H391" s="12">
        <v>1822134.6175000002</v>
      </c>
      <c r="I391" s="12">
        <v>0</v>
      </c>
      <c r="J391" s="13">
        <f t="shared" si="80"/>
        <v>0</v>
      </c>
      <c r="K391" s="1">
        <v>1762768.2234999998</v>
      </c>
      <c r="L391" s="1">
        <v>0</v>
      </c>
      <c r="M391" s="8">
        <f t="shared" si="81"/>
        <v>0</v>
      </c>
      <c r="N391" s="12">
        <v>1713168.4400000002</v>
      </c>
      <c r="O391" s="12">
        <v>14</v>
      </c>
      <c r="P391" s="13">
        <f t="shared" si="82"/>
        <v>8.1719927084344374E-6</v>
      </c>
      <c r="Q391" s="1">
        <v>1675490.6069999998</v>
      </c>
      <c r="R391" s="1">
        <v>101</v>
      </c>
      <c r="S391" s="8">
        <f t="shared" si="83"/>
        <v>6.0280851219358704E-5</v>
      </c>
      <c r="T391" s="12">
        <v>1243153.189</v>
      </c>
      <c r="U391" s="12">
        <v>280</v>
      </c>
      <c r="V391" s="13">
        <f t="shared" si="84"/>
        <v>2.2523370609315953E-4</v>
      </c>
      <c r="W391" s="1">
        <v>706817.67000000039</v>
      </c>
      <c r="X391" s="1">
        <v>405</v>
      </c>
      <c r="Y391" s="8">
        <f t="shared" si="85"/>
        <v>5.7299076860939228E-4</v>
      </c>
      <c r="Z391" s="12">
        <v>401139.38599999994</v>
      </c>
      <c r="AA391" s="12">
        <v>803</v>
      </c>
      <c r="AB391" s="13">
        <f t="shared" si="86"/>
        <v>2.0017979486063233E-3</v>
      </c>
      <c r="AC391" s="1">
        <v>297694.26100000012</v>
      </c>
      <c r="AD391">
        <v>1265</v>
      </c>
      <c r="AE391" s="8">
        <f t="shared" si="87"/>
        <v>4.2493261232200898E-3</v>
      </c>
      <c r="AF391" s="9">
        <v>2473</v>
      </c>
      <c r="AG391" s="9">
        <v>24557189</v>
      </c>
      <c r="AH391" s="40">
        <f t="shared" si="88"/>
        <v>1.759326776200786E-3</v>
      </c>
      <c r="AI391" s="14">
        <f>IFERROR(VLOOKUP(A391,CDC_Visits_Integrated!$A$2:$D$501,2,FALSE),"NULL")</f>
        <v>54473</v>
      </c>
      <c r="AJ391" s="14">
        <f>IFERROR(VLOOKUP(A391,CDC_Visits_Integrated!$A$2:$D$501,3,FALSE),"NULL")</f>
        <v>3423</v>
      </c>
      <c r="AK391" s="14">
        <f>IFERROR(VLOOKUP(A391,CDC_Visits_Integrated!$A$2:$D$501,4,FALSE),"NULL")</f>
        <v>2076319</v>
      </c>
      <c r="AL391" s="1">
        <f t="shared" si="89"/>
        <v>606.57873210633943</v>
      </c>
      <c r="AM391" s="8">
        <f t="shared" si="90"/>
        <v>2.6235371347081059E-2</v>
      </c>
    </row>
    <row r="392" spans="1:39" x14ac:dyDescent="0.25">
      <c r="A392" t="s">
        <v>394</v>
      </c>
      <c r="B392" s="12">
        <v>1896402.9770000009</v>
      </c>
      <c r="C392" s="12">
        <v>0</v>
      </c>
      <c r="D392" s="13">
        <f t="shared" si="78"/>
        <v>0</v>
      </c>
      <c r="E392" s="1">
        <v>1862698.4809999992</v>
      </c>
      <c r="F392" s="1">
        <v>0</v>
      </c>
      <c r="G392" s="8">
        <f t="shared" si="79"/>
        <v>0</v>
      </c>
      <c r="H392" s="12">
        <v>1828103.7030000002</v>
      </c>
      <c r="I392" s="12">
        <v>0</v>
      </c>
      <c r="J392" s="13">
        <f t="shared" si="80"/>
        <v>0</v>
      </c>
      <c r="K392" s="1">
        <v>1782199.5235000006</v>
      </c>
      <c r="L392" s="1">
        <v>0</v>
      </c>
      <c r="M392" s="8">
        <f t="shared" si="81"/>
        <v>0</v>
      </c>
      <c r="N392" s="12">
        <v>1709094.7964999992</v>
      </c>
      <c r="O392" s="12">
        <v>24</v>
      </c>
      <c r="P392" s="13">
        <f t="shared" si="82"/>
        <v>1.4042521251102533E-5</v>
      </c>
      <c r="Q392" s="1">
        <v>1675223.5995</v>
      </c>
      <c r="R392" s="1">
        <v>106</v>
      </c>
      <c r="S392" s="8">
        <f t="shared" si="83"/>
        <v>6.3275135350073603E-5</v>
      </c>
      <c r="T392" s="12">
        <v>1280258.1940000001</v>
      </c>
      <c r="U392" s="12">
        <v>250</v>
      </c>
      <c r="V392" s="13">
        <f t="shared" si="84"/>
        <v>1.9527311066755022E-4</v>
      </c>
      <c r="W392" s="1">
        <v>729971.37850000011</v>
      </c>
      <c r="X392" s="1">
        <v>440</v>
      </c>
      <c r="Y392" s="8">
        <f t="shared" si="85"/>
        <v>6.0276335889243354E-4</v>
      </c>
      <c r="Z392" s="12">
        <v>403441.53449999983</v>
      </c>
      <c r="AA392" s="12">
        <v>784</v>
      </c>
      <c r="AB392" s="13">
        <f t="shared" si="86"/>
        <v>1.9432803342165563E-3</v>
      </c>
      <c r="AC392" s="1">
        <v>305638.36599999986</v>
      </c>
      <c r="AD392">
        <v>1211</v>
      </c>
      <c r="AE392" s="8">
        <f t="shared" si="87"/>
        <v>3.9621989079734856E-3</v>
      </c>
      <c r="AF392" s="9">
        <v>2435</v>
      </c>
      <c r="AG392" s="9">
        <v>24741686</v>
      </c>
      <c r="AH392" s="40">
        <f t="shared" si="88"/>
        <v>1.6920870267333958E-3</v>
      </c>
      <c r="AI392" s="14">
        <f>IFERROR(VLOOKUP(A392,CDC_Visits_Integrated!$A$2:$D$501,2,FALSE),"NULL")</f>
        <v>51995</v>
      </c>
      <c r="AJ392" s="14">
        <f>IFERROR(VLOOKUP(A392,CDC_Visits_Integrated!$A$2:$D$501,3,FALSE),"NULL")</f>
        <v>3001</v>
      </c>
      <c r="AK392" s="14">
        <f>IFERROR(VLOOKUP(A392,CDC_Visits_Integrated!$A$2:$D$501,4,FALSE),"NULL")</f>
        <v>1897547</v>
      </c>
      <c r="AL392" s="1">
        <f t="shared" si="89"/>
        <v>632.30489836721097</v>
      </c>
      <c r="AM392" s="8">
        <f t="shared" si="90"/>
        <v>2.7401165820925649E-2</v>
      </c>
    </row>
    <row r="393" spans="1:39" x14ac:dyDescent="0.25">
      <c r="A393" t="s">
        <v>395</v>
      </c>
      <c r="B393" s="12">
        <v>1907482.9279999994</v>
      </c>
      <c r="C393" s="12">
        <v>0</v>
      </c>
      <c r="D393" s="13">
        <f t="shared" si="78"/>
        <v>0</v>
      </c>
      <c r="E393" s="1">
        <v>1901421.3709999996</v>
      </c>
      <c r="F393" s="1">
        <v>0</v>
      </c>
      <c r="G393" s="8">
        <f t="shared" si="79"/>
        <v>0</v>
      </c>
      <c r="H393" s="12">
        <v>1854962.4179999998</v>
      </c>
      <c r="I393" s="12">
        <v>0</v>
      </c>
      <c r="J393" s="13">
        <f t="shared" si="80"/>
        <v>0</v>
      </c>
      <c r="K393" s="1">
        <v>1819144.1285000001</v>
      </c>
      <c r="L393" s="1">
        <v>15</v>
      </c>
      <c r="M393" s="8">
        <f t="shared" si="81"/>
        <v>8.2456358267601659E-6</v>
      </c>
      <c r="N393" s="12">
        <v>1730734.6839999992</v>
      </c>
      <c r="O393" s="12">
        <v>42</v>
      </c>
      <c r="P393" s="13">
        <f t="shared" si="82"/>
        <v>2.4267151047629909E-5</v>
      </c>
      <c r="Q393" s="1">
        <v>1689816.1530000004</v>
      </c>
      <c r="R393" s="1">
        <v>165</v>
      </c>
      <c r="S393" s="8">
        <f t="shared" si="83"/>
        <v>9.7643758291142321E-5</v>
      </c>
      <c r="T393" s="12">
        <v>1327322.0649999999</v>
      </c>
      <c r="U393" s="12">
        <v>365</v>
      </c>
      <c r="V393" s="13">
        <f t="shared" si="84"/>
        <v>2.7498977800839919E-4</v>
      </c>
      <c r="W393" s="1">
        <v>764412.59000000055</v>
      </c>
      <c r="X393" s="1">
        <v>490</v>
      </c>
      <c r="Y393" s="8">
        <f t="shared" si="85"/>
        <v>6.4101508322880925E-4</v>
      </c>
      <c r="Z393" s="12">
        <v>412851.11949999986</v>
      </c>
      <c r="AA393" s="12">
        <v>841</v>
      </c>
      <c r="AB393" s="13">
        <f t="shared" si="86"/>
        <v>2.0370539409425054E-3</v>
      </c>
      <c r="AC393" s="1">
        <v>314805.11800000007</v>
      </c>
      <c r="AD393">
        <v>1277</v>
      </c>
      <c r="AE393" s="8">
        <f t="shared" si="87"/>
        <v>4.0564778873766584E-3</v>
      </c>
      <c r="AF393" s="9">
        <v>2608</v>
      </c>
      <c r="AG393" s="9">
        <v>25227175</v>
      </c>
      <c r="AH393" s="40">
        <f t="shared" si="88"/>
        <v>1.7479086433095522E-3</v>
      </c>
      <c r="AI393" s="14">
        <f>IFERROR(VLOOKUP(A393,CDC_Visits_Integrated!$A$2:$D$501,2,FALSE),"NULL")</f>
        <v>69023</v>
      </c>
      <c r="AJ393" s="14">
        <f>IFERROR(VLOOKUP(A393,CDC_Visits_Integrated!$A$2:$D$501,3,FALSE),"NULL")</f>
        <v>3799</v>
      </c>
      <c r="AK393" s="14">
        <f>IFERROR(VLOOKUP(A393,CDC_Visits_Integrated!$A$2:$D$501,4,FALSE),"NULL")</f>
        <v>1917880</v>
      </c>
      <c r="AL393" s="1">
        <f t="shared" si="89"/>
        <v>504.83811529349828</v>
      </c>
      <c r="AM393" s="8">
        <f t="shared" si="90"/>
        <v>3.5989217260725383E-2</v>
      </c>
    </row>
    <row r="394" spans="1:39" x14ac:dyDescent="0.25">
      <c r="A394" t="s">
        <v>396</v>
      </c>
      <c r="B394" s="12">
        <v>1905859.2329999998</v>
      </c>
      <c r="C394" s="12">
        <v>0</v>
      </c>
      <c r="D394" s="13">
        <f t="shared" si="78"/>
        <v>0</v>
      </c>
      <c r="E394" s="1">
        <v>1922010.828</v>
      </c>
      <c r="F394" s="1">
        <v>0</v>
      </c>
      <c r="G394" s="8">
        <f t="shared" si="79"/>
        <v>0</v>
      </c>
      <c r="H394" s="12">
        <v>1871612.6459999997</v>
      </c>
      <c r="I394" s="12">
        <v>0</v>
      </c>
      <c r="J394" s="13">
        <f t="shared" si="80"/>
        <v>0</v>
      </c>
      <c r="K394" s="1">
        <v>1855529.4105000002</v>
      </c>
      <c r="L394" s="1">
        <v>40</v>
      </c>
      <c r="M394" s="8">
        <f t="shared" si="81"/>
        <v>2.1557189971578731E-5</v>
      </c>
      <c r="N394" s="12">
        <v>1749345.983</v>
      </c>
      <c r="O394" s="12">
        <v>66</v>
      </c>
      <c r="P394" s="13">
        <f t="shared" si="82"/>
        <v>3.7728385717509604E-5</v>
      </c>
      <c r="Q394" s="1">
        <v>1697289.5005000005</v>
      </c>
      <c r="R394" s="1">
        <v>195</v>
      </c>
      <c r="S394" s="8">
        <f t="shared" si="83"/>
        <v>1.1488906279250263E-4</v>
      </c>
      <c r="T394" s="12">
        <v>1372031.1184999999</v>
      </c>
      <c r="U394" s="12">
        <v>458</v>
      </c>
      <c r="V394" s="13">
        <f t="shared" si="84"/>
        <v>3.3381167075912792E-4</v>
      </c>
      <c r="W394" s="1">
        <v>801314.96449999977</v>
      </c>
      <c r="X394" s="1">
        <v>533</v>
      </c>
      <c r="Y394" s="8">
        <f t="shared" si="85"/>
        <v>6.6515667822649295E-4</v>
      </c>
      <c r="Z394" s="12">
        <v>422864.41649999982</v>
      </c>
      <c r="AA394" s="12">
        <v>829</v>
      </c>
      <c r="AB394" s="13">
        <f t="shared" si="86"/>
        <v>1.9604392510997682E-3</v>
      </c>
      <c r="AC394" s="1">
        <v>324317.95400000003</v>
      </c>
      <c r="AD394">
        <v>1190</v>
      </c>
      <c r="AE394" s="8">
        <f t="shared" si="87"/>
        <v>3.6692387372424034E-3</v>
      </c>
      <c r="AF394" s="9">
        <v>2552</v>
      </c>
      <c r="AG394" s="9">
        <v>25607357</v>
      </c>
      <c r="AH394" s="40">
        <f t="shared" si="88"/>
        <v>1.6480493329360498E-3</v>
      </c>
      <c r="AI394" s="14">
        <f>IFERROR(VLOOKUP(A394,CDC_Visits_Integrated!$A$2:$D$501,2,FALSE),"NULL")</f>
        <v>64361</v>
      </c>
      <c r="AJ394" s="14">
        <f>IFERROR(VLOOKUP(A394,CDC_Visits_Integrated!$A$2:$D$501,3,FALSE),"NULL")</f>
        <v>5298</v>
      </c>
      <c r="AK394" s="14">
        <f>IFERROR(VLOOKUP(A394,CDC_Visits_Integrated!$A$2:$D$501,4,FALSE),"NULL")</f>
        <v>1888465</v>
      </c>
      <c r="AL394" s="1">
        <f t="shared" si="89"/>
        <v>356.44865987164968</v>
      </c>
      <c r="AM394" s="8">
        <f t="shared" si="90"/>
        <v>3.4081118792246616E-2</v>
      </c>
    </row>
    <row r="395" spans="1:39" x14ac:dyDescent="0.25">
      <c r="A395" t="s">
        <v>397</v>
      </c>
      <c r="B395" s="12">
        <v>1871664.6900000002</v>
      </c>
      <c r="C395" s="12">
        <v>0</v>
      </c>
      <c r="D395" s="13">
        <f t="shared" si="78"/>
        <v>0</v>
      </c>
      <c r="E395" s="1">
        <v>1896369.4990000008</v>
      </c>
      <c r="F395" s="1">
        <v>0</v>
      </c>
      <c r="G395" s="8">
        <f t="shared" si="79"/>
        <v>0</v>
      </c>
      <c r="H395" s="12">
        <v>1859389.7014999995</v>
      </c>
      <c r="I395" s="12">
        <v>0</v>
      </c>
      <c r="J395" s="13">
        <f t="shared" si="80"/>
        <v>0</v>
      </c>
      <c r="K395" s="1">
        <v>1845305.5019999999</v>
      </c>
      <c r="L395" s="1">
        <v>10</v>
      </c>
      <c r="M395" s="8">
        <f t="shared" si="81"/>
        <v>5.4191568762796661E-6</v>
      </c>
      <c r="N395" s="12">
        <v>1730361.5974999999</v>
      </c>
      <c r="O395" s="12">
        <v>10</v>
      </c>
      <c r="P395" s="13">
        <f t="shared" si="82"/>
        <v>5.7791388889165404E-6</v>
      </c>
      <c r="Q395" s="1">
        <v>1656561.3884999994</v>
      </c>
      <c r="R395" s="1">
        <v>157</v>
      </c>
      <c r="S395" s="8">
        <f t="shared" si="83"/>
        <v>9.4774634426413867E-5</v>
      </c>
      <c r="T395" s="12">
        <v>1377124.3594999996</v>
      </c>
      <c r="U395" s="12">
        <v>318</v>
      </c>
      <c r="V395" s="13">
        <f t="shared" si="84"/>
        <v>2.3091596471030263E-4</v>
      </c>
      <c r="W395" s="1">
        <v>819493.67900000024</v>
      </c>
      <c r="X395" s="1">
        <v>496</v>
      </c>
      <c r="Y395" s="8">
        <f t="shared" si="85"/>
        <v>6.0525177034342914E-4</v>
      </c>
      <c r="Z395" s="12">
        <v>420108.28900000011</v>
      </c>
      <c r="AA395" s="12">
        <v>826</v>
      </c>
      <c r="AB395" s="13">
        <f t="shared" si="86"/>
        <v>1.9661597298309907E-3</v>
      </c>
      <c r="AC395" s="1">
        <v>321165.09500000009</v>
      </c>
      <c r="AD395">
        <v>1253</v>
      </c>
      <c r="AE395" s="8">
        <f t="shared" si="87"/>
        <v>3.9014202337274528E-3</v>
      </c>
      <c r="AF395" s="9">
        <v>2575</v>
      </c>
      <c r="AG395" s="9">
        <v>25410595</v>
      </c>
      <c r="AH395" s="40">
        <f t="shared" si="88"/>
        <v>1.6498297926985401E-3</v>
      </c>
      <c r="AI395" s="14">
        <f>IFERROR(VLOOKUP(A395,CDC_Visits_Integrated!$A$2:$D$501,2,FALSE),"NULL")</f>
        <v>56545</v>
      </c>
      <c r="AJ395" s="14">
        <f>IFERROR(VLOOKUP(A395,CDC_Visits_Integrated!$A$2:$D$501,3,FALSE),"NULL")</f>
        <v>5111</v>
      </c>
      <c r="AK395" s="14">
        <f>IFERROR(VLOOKUP(A395,CDC_Visits_Integrated!$A$2:$D$501,4,FALSE),"NULL")</f>
        <v>1708123</v>
      </c>
      <c r="AL395" s="1">
        <f t="shared" si="89"/>
        <v>334.20524359225203</v>
      </c>
      <c r="AM395" s="8">
        <f t="shared" si="90"/>
        <v>3.310358797346561E-2</v>
      </c>
    </row>
    <row r="396" spans="1:39" x14ac:dyDescent="0.25">
      <c r="A396" t="s">
        <v>398</v>
      </c>
      <c r="B396" s="12">
        <v>1903789.1780000012</v>
      </c>
      <c r="C396" s="12">
        <v>0</v>
      </c>
      <c r="D396" s="13">
        <f t="shared" si="78"/>
        <v>0</v>
      </c>
      <c r="E396" s="1">
        <v>1933715.4135000007</v>
      </c>
      <c r="F396" s="1">
        <v>0</v>
      </c>
      <c r="G396" s="8">
        <f t="shared" si="79"/>
        <v>0</v>
      </c>
      <c r="H396" s="12">
        <v>1886854.8010000007</v>
      </c>
      <c r="I396" s="12">
        <v>0</v>
      </c>
      <c r="J396" s="13">
        <f t="shared" si="80"/>
        <v>0</v>
      </c>
      <c r="K396" s="1">
        <v>1896033.1044999999</v>
      </c>
      <c r="L396" s="1">
        <v>0</v>
      </c>
      <c r="M396" s="8">
        <f t="shared" si="81"/>
        <v>0</v>
      </c>
      <c r="N396" s="12">
        <v>1765780.1885000002</v>
      </c>
      <c r="O396" s="12">
        <v>24</v>
      </c>
      <c r="P396" s="13">
        <f t="shared" si="82"/>
        <v>1.3591725717790269E-5</v>
      </c>
      <c r="Q396" s="1">
        <v>1675751.7725000004</v>
      </c>
      <c r="R396" s="1">
        <v>90</v>
      </c>
      <c r="S396" s="8">
        <f t="shared" si="83"/>
        <v>5.3707238432892651E-5</v>
      </c>
      <c r="T396" s="12">
        <v>1424612.8570000005</v>
      </c>
      <c r="U396" s="12">
        <v>320</v>
      </c>
      <c r="V396" s="13">
        <f t="shared" si="84"/>
        <v>2.2462242877259101E-4</v>
      </c>
      <c r="W396" s="1">
        <v>874055.15449999995</v>
      </c>
      <c r="X396" s="1">
        <v>518</v>
      </c>
      <c r="Y396" s="8">
        <f t="shared" si="85"/>
        <v>5.926399464989369E-4</v>
      </c>
      <c r="Z396" s="12">
        <v>437421.21850000019</v>
      </c>
      <c r="AA396" s="12">
        <v>716</v>
      </c>
      <c r="AB396" s="13">
        <f t="shared" si="86"/>
        <v>1.6368661823386139E-3</v>
      </c>
      <c r="AC396" s="1">
        <v>337372.68300000014</v>
      </c>
      <c r="AD396">
        <v>1026</v>
      </c>
      <c r="AE396" s="8">
        <f t="shared" si="87"/>
        <v>3.0411472288644058E-3</v>
      </c>
      <c r="AF396" s="9">
        <v>2260</v>
      </c>
      <c r="AG396" s="9">
        <v>26031252</v>
      </c>
      <c r="AH396" s="40">
        <f t="shared" si="88"/>
        <v>1.3706530575228104E-3</v>
      </c>
      <c r="AI396" s="14">
        <f>IFERROR(VLOOKUP(A396,CDC_Visits_Integrated!$A$2:$D$501,2,FALSE),"NULL")</f>
        <v>36149</v>
      </c>
      <c r="AJ396" s="14">
        <f>IFERROR(VLOOKUP(A396,CDC_Visits_Integrated!$A$2:$D$501,3,FALSE),"NULL")</f>
        <v>4572</v>
      </c>
      <c r="AK396" s="14">
        <f>IFERROR(VLOOKUP(A396,CDC_Visits_Integrated!$A$2:$D$501,4,FALSE),"NULL")</f>
        <v>1169619</v>
      </c>
      <c r="AL396" s="1">
        <f t="shared" si="89"/>
        <v>255.8221784776903</v>
      </c>
      <c r="AM396" s="8">
        <f t="shared" si="90"/>
        <v>3.0906645668375771E-2</v>
      </c>
    </row>
    <row r="397" spans="1:39" x14ac:dyDescent="0.25">
      <c r="A397" t="s">
        <v>399</v>
      </c>
      <c r="B397" s="12">
        <v>1909516</v>
      </c>
      <c r="C397" s="12">
        <v>0</v>
      </c>
      <c r="D397" s="13">
        <f t="shared" si="78"/>
        <v>0</v>
      </c>
      <c r="E397" s="1">
        <v>1947488</v>
      </c>
      <c r="F397" s="1">
        <v>0</v>
      </c>
      <c r="G397" s="8">
        <f t="shared" si="79"/>
        <v>0</v>
      </c>
      <c r="H397" s="12">
        <v>1899590.5</v>
      </c>
      <c r="I397" s="12">
        <v>0</v>
      </c>
      <c r="J397" s="13">
        <f t="shared" si="80"/>
        <v>0</v>
      </c>
      <c r="K397" s="1">
        <v>1936122.5</v>
      </c>
      <c r="L397" s="1">
        <v>0</v>
      </c>
      <c r="M397" s="8">
        <f t="shared" si="81"/>
        <v>0</v>
      </c>
      <c r="N397" s="12">
        <v>1793249</v>
      </c>
      <c r="O397" s="12">
        <v>21</v>
      </c>
      <c r="P397" s="13">
        <f t="shared" si="82"/>
        <v>1.1710587877087901E-5</v>
      </c>
      <c r="Q397" s="1">
        <v>1690785</v>
      </c>
      <c r="R397" s="1">
        <v>147</v>
      </c>
      <c r="S397" s="8">
        <f t="shared" si="83"/>
        <v>8.694186428197553E-5</v>
      </c>
      <c r="T397" s="12">
        <v>1464594</v>
      </c>
      <c r="U397" s="12">
        <v>326</v>
      </c>
      <c r="V397" s="13">
        <f t="shared" si="84"/>
        <v>2.225872835748337E-4</v>
      </c>
      <c r="W397" s="1">
        <v>919067</v>
      </c>
      <c r="X397" s="1">
        <v>518</v>
      </c>
      <c r="Y397" s="8">
        <f t="shared" si="85"/>
        <v>5.6361505744412536E-4</v>
      </c>
      <c r="Z397" s="12">
        <v>450971.5</v>
      </c>
      <c r="AA397" s="12">
        <v>741</v>
      </c>
      <c r="AB397" s="13">
        <f t="shared" si="86"/>
        <v>1.6431193545490125E-3</v>
      </c>
      <c r="AC397" s="1">
        <v>345326</v>
      </c>
      <c r="AD397">
        <v>1031</v>
      </c>
      <c r="AE397" s="8">
        <f t="shared" si="87"/>
        <v>2.9855846359671729E-3</v>
      </c>
      <c r="AF397" s="9">
        <v>2290</v>
      </c>
      <c r="AG397" s="9">
        <v>26458577</v>
      </c>
      <c r="AH397" s="40">
        <f t="shared" si="88"/>
        <v>1.3349932332166138E-3</v>
      </c>
      <c r="AI397" s="14">
        <f>IFERROR(VLOOKUP(A397,CDC_Visits_Integrated!$A$2:$D$501,2,FALSE),"NULL")</f>
        <v>55208</v>
      </c>
      <c r="AJ397" s="14">
        <f>IFERROR(VLOOKUP(A397,CDC_Visits_Integrated!$A$2:$D$501,3,FALSE),"NULL")</f>
        <v>5104</v>
      </c>
      <c r="AK397" s="14">
        <f>IFERROR(VLOOKUP(A397,CDC_Visits_Integrated!$A$2:$D$501,4,FALSE),"NULL")</f>
        <v>1287046</v>
      </c>
      <c r="AL397" s="1">
        <f t="shared" si="89"/>
        <v>252.16418495297805</v>
      </c>
      <c r="AM397" s="8">
        <f t="shared" si="90"/>
        <v>4.2895125737541624E-2</v>
      </c>
    </row>
    <row r="398" spans="1:39" x14ac:dyDescent="0.25">
      <c r="A398" t="s">
        <v>400</v>
      </c>
      <c r="B398" s="12">
        <v>258158.67400000003</v>
      </c>
      <c r="C398" s="12">
        <v>0</v>
      </c>
      <c r="D398" s="13">
        <f t="shared" si="78"/>
        <v>0</v>
      </c>
      <c r="E398" s="1">
        <v>219308.04149999999</v>
      </c>
      <c r="F398" s="1">
        <v>0</v>
      </c>
      <c r="G398" s="8">
        <f t="shared" si="79"/>
        <v>0</v>
      </c>
      <c r="H398" s="12">
        <v>231589.69300000003</v>
      </c>
      <c r="I398" s="12">
        <v>0</v>
      </c>
      <c r="J398" s="13">
        <f t="shared" si="80"/>
        <v>0</v>
      </c>
      <c r="K398" s="1">
        <v>206561.38449999999</v>
      </c>
      <c r="L398" s="1">
        <v>0</v>
      </c>
      <c r="M398" s="8">
        <f t="shared" si="81"/>
        <v>0</v>
      </c>
      <c r="N398" s="12">
        <v>159020.93349999998</v>
      </c>
      <c r="O398" s="12">
        <v>0</v>
      </c>
      <c r="P398" s="13">
        <f t="shared" si="82"/>
        <v>0</v>
      </c>
      <c r="Q398" s="1">
        <v>149994.64250000005</v>
      </c>
      <c r="R398" s="1">
        <v>0</v>
      </c>
      <c r="S398" s="8">
        <f t="shared" si="83"/>
        <v>0</v>
      </c>
      <c r="T398" s="12">
        <v>105608.315</v>
      </c>
      <c r="U398" s="12">
        <v>0</v>
      </c>
      <c r="V398" s="13">
        <f t="shared" si="84"/>
        <v>0</v>
      </c>
      <c r="W398" s="1">
        <v>61686.542500000003</v>
      </c>
      <c r="X398" s="1">
        <v>0</v>
      </c>
      <c r="Y398" s="8">
        <f t="shared" si="85"/>
        <v>0</v>
      </c>
      <c r="Z398" s="12">
        <v>39617.641499999998</v>
      </c>
      <c r="AA398" s="12">
        <v>22</v>
      </c>
      <c r="AB398" s="13">
        <f t="shared" si="86"/>
        <v>5.5530816997271279E-4</v>
      </c>
      <c r="AC398" s="1">
        <v>29270.849000000002</v>
      </c>
      <c r="AD398">
        <v>98</v>
      </c>
      <c r="AE398" s="8">
        <f t="shared" si="87"/>
        <v>3.3480409126499882E-3</v>
      </c>
      <c r="AF398" s="9">
        <v>120</v>
      </c>
      <c r="AG398" s="9">
        <v>2632280</v>
      </c>
      <c r="AH398" s="40">
        <f t="shared" si="88"/>
        <v>9.1901182977300103E-4</v>
      </c>
      <c r="AI398" s="14" t="str">
        <f>IFERROR(VLOOKUP(A398,CDC_Visits_Integrated!$A$2:$D$501,2,FALSE),"NULL")</f>
        <v>NULL</v>
      </c>
      <c r="AJ398" s="14" t="str">
        <f>IFERROR(VLOOKUP(A398,CDC_Visits_Integrated!$A$2:$D$501,3,FALSE),"NULL")</f>
        <v>NULL</v>
      </c>
      <c r="AK398" s="14" t="str">
        <f>IFERROR(VLOOKUP(A398,CDC_Visits_Integrated!$A$2:$D$501,4,FALSE),"NULL")</f>
        <v>NULL</v>
      </c>
      <c r="AL398" s="1" t="str">
        <f t="shared" si="89"/>
        <v>NULL</v>
      </c>
      <c r="AM398" s="8" t="str">
        <f t="shared" si="90"/>
        <v>NULL</v>
      </c>
    </row>
    <row r="399" spans="1:39" x14ac:dyDescent="0.25">
      <c r="A399" t="s">
        <v>401</v>
      </c>
      <c r="B399" s="12">
        <v>255182.77700000006</v>
      </c>
      <c r="C399" s="12">
        <v>0</v>
      </c>
      <c r="D399" s="13">
        <f t="shared" si="78"/>
        <v>0</v>
      </c>
      <c r="E399" s="1">
        <v>225459.39499999996</v>
      </c>
      <c r="F399" s="1">
        <v>0</v>
      </c>
      <c r="G399" s="8">
        <f t="shared" si="79"/>
        <v>0</v>
      </c>
      <c r="H399" s="12">
        <v>223874.8885</v>
      </c>
      <c r="I399" s="12">
        <v>0</v>
      </c>
      <c r="J399" s="13">
        <f t="shared" si="80"/>
        <v>0</v>
      </c>
      <c r="K399" s="1">
        <v>212482.22599999997</v>
      </c>
      <c r="L399" s="1">
        <v>0</v>
      </c>
      <c r="M399" s="8">
        <f t="shared" si="81"/>
        <v>0</v>
      </c>
      <c r="N399" s="12">
        <v>159563.99349999998</v>
      </c>
      <c r="O399" s="12">
        <v>0</v>
      </c>
      <c r="P399" s="13">
        <f t="shared" si="82"/>
        <v>0</v>
      </c>
      <c r="Q399" s="1">
        <v>150259.89149999997</v>
      </c>
      <c r="R399" s="1">
        <v>0</v>
      </c>
      <c r="S399" s="8">
        <f t="shared" si="83"/>
        <v>0</v>
      </c>
      <c r="T399" s="12">
        <v>111291.0085</v>
      </c>
      <c r="U399" s="12">
        <v>0</v>
      </c>
      <c r="V399" s="13">
        <f t="shared" si="84"/>
        <v>0</v>
      </c>
      <c r="W399" s="1">
        <v>63772.221000000005</v>
      </c>
      <c r="X399" s="1">
        <v>0</v>
      </c>
      <c r="Y399" s="8">
        <f t="shared" si="85"/>
        <v>0</v>
      </c>
      <c r="Z399" s="12">
        <v>39529.373499999994</v>
      </c>
      <c r="AA399" s="12">
        <v>36</v>
      </c>
      <c r="AB399" s="13">
        <f t="shared" si="86"/>
        <v>9.1071516729198873E-4</v>
      </c>
      <c r="AC399" s="1">
        <v>28516.637999999995</v>
      </c>
      <c r="AD399">
        <v>137</v>
      </c>
      <c r="AE399" s="8">
        <f t="shared" si="87"/>
        <v>4.8042128949422449E-3</v>
      </c>
      <c r="AF399" s="9">
        <v>173</v>
      </c>
      <c r="AG399" s="9">
        <v>2655575</v>
      </c>
      <c r="AH399" s="40">
        <f t="shared" si="88"/>
        <v>1.3124132885031666E-3</v>
      </c>
      <c r="AI399" s="14">
        <f>IFERROR(VLOOKUP(A399,CDC_Visits_Integrated!$A$2:$D$501,2,FALSE),"NULL")</f>
        <v>656</v>
      </c>
      <c r="AJ399" s="14">
        <f>IFERROR(VLOOKUP(A399,CDC_Visits_Integrated!$A$2:$D$501,3,FALSE),"NULL")</f>
        <v>235</v>
      </c>
      <c r="AK399" s="14">
        <f>IFERROR(VLOOKUP(A399,CDC_Visits_Integrated!$A$2:$D$501,4,FALSE),"NULL")</f>
        <v>82429</v>
      </c>
      <c r="AL399" s="1">
        <f t="shared" si="89"/>
        <v>350.76170212765959</v>
      </c>
      <c r="AM399" s="8">
        <f t="shared" si="90"/>
        <v>7.9583641679506004E-3</v>
      </c>
    </row>
    <row r="400" spans="1:39" x14ac:dyDescent="0.25">
      <c r="A400" t="s">
        <v>402</v>
      </c>
      <c r="B400" s="12">
        <v>249335.91699999999</v>
      </c>
      <c r="C400" s="12">
        <v>0</v>
      </c>
      <c r="D400" s="13">
        <f t="shared" si="78"/>
        <v>0</v>
      </c>
      <c r="E400" s="1">
        <v>223398.93600000002</v>
      </c>
      <c r="F400" s="1">
        <v>0</v>
      </c>
      <c r="G400" s="8">
        <f t="shared" si="79"/>
        <v>0</v>
      </c>
      <c r="H400" s="12">
        <v>219454.76850000001</v>
      </c>
      <c r="I400" s="12">
        <v>0</v>
      </c>
      <c r="J400" s="13">
        <f t="shared" si="80"/>
        <v>0</v>
      </c>
      <c r="K400" s="1">
        <v>211326.80149999997</v>
      </c>
      <c r="L400" s="1">
        <v>0</v>
      </c>
      <c r="M400" s="8">
        <f t="shared" si="81"/>
        <v>0</v>
      </c>
      <c r="N400" s="12">
        <v>158587.74249999999</v>
      </c>
      <c r="O400" s="12">
        <v>0</v>
      </c>
      <c r="P400" s="13">
        <f t="shared" si="82"/>
        <v>0</v>
      </c>
      <c r="Q400" s="1">
        <v>147657.40600000002</v>
      </c>
      <c r="R400" s="1">
        <v>0</v>
      </c>
      <c r="S400" s="8">
        <f t="shared" si="83"/>
        <v>0</v>
      </c>
      <c r="T400" s="12">
        <v>113023.46050000002</v>
      </c>
      <c r="U400" s="12">
        <v>0</v>
      </c>
      <c r="V400" s="13">
        <f t="shared" si="84"/>
        <v>0</v>
      </c>
      <c r="W400" s="1">
        <v>65640.881999999998</v>
      </c>
      <c r="X400" s="1">
        <v>0</v>
      </c>
      <c r="Y400" s="8">
        <f t="shared" si="85"/>
        <v>0</v>
      </c>
      <c r="Z400" s="12">
        <v>39311.188500000004</v>
      </c>
      <c r="AA400" s="12">
        <v>41</v>
      </c>
      <c r="AB400" s="13">
        <f t="shared" si="86"/>
        <v>1.0429600722959571E-3</v>
      </c>
      <c r="AC400" s="1">
        <v>29556.431999999997</v>
      </c>
      <c r="AD400">
        <v>135</v>
      </c>
      <c r="AE400" s="8">
        <f t="shared" si="87"/>
        <v>4.5675337266690378E-3</v>
      </c>
      <c r="AF400" s="9">
        <v>176</v>
      </c>
      <c r="AG400" s="9">
        <v>2633633</v>
      </c>
      <c r="AH400" s="40">
        <f t="shared" si="88"/>
        <v>1.3084674702998793E-3</v>
      </c>
      <c r="AI400" s="14">
        <f>IFERROR(VLOOKUP(A400,CDC_Visits_Integrated!$A$2:$D$501,2,FALSE),"NULL")</f>
        <v>6521</v>
      </c>
      <c r="AJ400" s="14">
        <f>IFERROR(VLOOKUP(A400,CDC_Visits_Integrated!$A$2:$D$501,3,FALSE),"NULL")</f>
        <v>1212</v>
      </c>
      <c r="AK400" s="14">
        <f>IFERROR(VLOOKUP(A400,CDC_Visits_Integrated!$A$2:$D$501,4,FALSE),"NULL")</f>
        <v>472266</v>
      </c>
      <c r="AL400" s="1">
        <f t="shared" si="89"/>
        <v>389.65841584158414</v>
      </c>
      <c r="AM400" s="8">
        <f t="shared" si="90"/>
        <v>1.380789639736928E-2</v>
      </c>
    </row>
    <row r="401" spans="1:39" x14ac:dyDescent="0.25">
      <c r="A401" t="s">
        <v>403</v>
      </c>
      <c r="B401" s="12">
        <v>258676.18899999998</v>
      </c>
      <c r="C401" s="12">
        <v>0</v>
      </c>
      <c r="D401" s="13">
        <f t="shared" si="78"/>
        <v>0</v>
      </c>
      <c r="E401" s="1">
        <v>236456.8725</v>
      </c>
      <c r="F401" s="1">
        <v>0</v>
      </c>
      <c r="G401" s="8">
        <f t="shared" si="79"/>
        <v>0</v>
      </c>
      <c r="H401" s="12">
        <v>224158.74300000002</v>
      </c>
      <c r="I401" s="12">
        <v>0</v>
      </c>
      <c r="J401" s="13">
        <f t="shared" si="80"/>
        <v>0</v>
      </c>
      <c r="K401" s="1">
        <v>219588.90049999999</v>
      </c>
      <c r="L401" s="1">
        <v>0</v>
      </c>
      <c r="M401" s="8">
        <f t="shared" si="81"/>
        <v>0</v>
      </c>
      <c r="N401" s="12">
        <v>166696.85649999999</v>
      </c>
      <c r="O401" s="12">
        <v>0</v>
      </c>
      <c r="P401" s="13">
        <f t="shared" si="82"/>
        <v>0</v>
      </c>
      <c r="Q401" s="1">
        <v>151661.82149999999</v>
      </c>
      <c r="R401" s="1">
        <v>0</v>
      </c>
      <c r="S401" s="8">
        <f t="shared" si="83"/>
        <v>0</v>
      </c>
      <c r="T401" s="12">
        <v>119402.774</v>
      </c>
      <c r="U401" s="12">
        <v>0</v>
      </c>
      <c r="V401" s="13">
        <f t="shared" si="84"/>
        <v>0</v>
      </c>
      <c r="W401" s="1">
        <v>68707.091</v>
      </c>
      <c r="X401" s="1">
        <v>0</v>
      </c>
      <c r="Y401" s="8">
        <f t="shared" si="85"/>
        <v>0</v>
      </c>
      <c r="Z401" s="12">
        <v>40747.90400000001</v>
      </c>
      <c r="AA401" s="12">
        <v>34</v>
      </c>
      <c r="AB401" s="13">
        <f t="shared" si="86"/>
        <v>8.343987460066656E-4</v>
      </c>
      <c r="AC401" s="1">
        <v>30229.235000000001</v>
      </c>
      <c r="AD401">
        <v>123</v>
      </c>
      <c r="AE401" s="8">
        <f t="shared" si="87"/>
        <v>4.0689087897857815E-3</v>
      </c>
      <c r="AF401" s="9">
        <v>157</v>
      </c>
      <c r="AG401" s="9">
        <v>2745765</v>
      </c>
      <c r="AH401" s="40">
        <f t="shared" si="88"/>
        <v>1.1239636714896163E-3</v>
      </c>
      <c r="AI401" s="14">
        <f>IFERROR(VLOOKUP(A401,CDC_Visits_Integrated!$A$2:$D$501,2,FALSE),"NULL")</f>
        <v>19173</v>
      </c>
      <c r="AJ401" s="14">
        <f>IFERROR(VLOOKUP(A401,CDC_Visits_Integrated!$A$2:$D$501,3,FALSE),"NULL")</f>
        <v>2245</v>
      </c>
      <c r="AK401" s="14">
        <f>IFERROR(VLOOKUP(A401,CDC_Visits_Integrated!$A$2:$D$501,4,FALSE),"NULL")</f>
        <v>898972</v>
      </c>
      <c r="AL401" s="1">
        <f t="shared" si="89"/>
        <v>400.43296213808463</v>
      </c>
      <c r="AM401" s="8">
        <f t="shared" si="90"/>
        <v>2.1327694299711226E-2</v>
      </c>
    </row>
    <row r="402" spans="1:39" x14ac:dyDescent="0.25">
      <c r="A402" t="s">
        <v>404</v>
      </c>
      <c r="B402" s="12">
        <v>247692.30000000002</v>
      </c>
      <c r="C402" s="12">
        <v>0</v>
      </c>
      <c r="D402" s="13">
        <f t="shared" si="78"/>
        <v>0</v>
      </c>
      <c r="E402" s="1">
        <v>234032.679</v>
      </c>
      <c r="F402" s="1">
        <v>0</v>
      </c>
      <c r="G402" s="8">
        <f t="shared" si="79"/>
        <v>0</v>
      </c>
      <c r="H402" s="12">
        <v>216151.72300000003</v>
      </c>
      <c r="I402" s="12">
        <v>0</v>
      </c>
      <c r="J402" s="13">
        <f t="shared" si="80"/>
        <v>0</v>
      </c>
      <c r="K402" s="1">
        <v>214869.48499999999</v>
      </c>
      <c r="L402" s="1">
        <v>0</v>
      </c>
      <c r="M402" s="8">
        <f t="shared" si="81"/>
        <v>0</v>
      </c>
      <c r="N402" s="12">
        <v>171311.6495</v>
      </c>
      <c r="O402" s="12">
        <v>0</v>
      </c>
      <c r="P402" s="13">
        <f t="shared" si="82"/>
        <v>0</v>
      </c>
      <c r="Q402" s="1">
        <v>152564.18350000004</v>
      </c>
      <c r="R402" s="1">
        <v>0</v>
      </c>
      <c r="S402" s="8">
        <f t="shared" si="83"/>
        <v>0</v>
      </c>
      <c r="T402" s="12">
        <v>126675.51149999999</v>
      </c>
      <c r="U402" s="12">
        <v>0</v>
      </c>
      <c r="V402" s="13">
        <f t="shared" si="84"/>
        <v>0</v>
      </c>
      <c r="W402" s="1">
        <v>75178.796499999997</v>
      </c>
      <c r="X402" s="1">
        <v>0</v>
      </c>
      <c r="Y402" s="8">
        <f t="shared" si="85"/>
        <v>0</v>
      </c>
      <c r="Z402" s="12">
        <v>43165.751499999998</v>
      </c>
      <c r="AA402" s="12">
        <v>68</v>
      </c>
      <c r="AB402" s="13">
        <f t="shared" si="86"/>
        <v>1.575322973353076E-3</v>
      </c>
      <c r="AC402" s="1">
        <v>33042.894999999997</v>
      </c>
      <c r="AD402">
        <v>162</v>
      </c>
      <c r="AE402" s="8">
        <f t="shared" si="87"/>
        <v>4.9027181183731033E-3</v>
      </c>
      <c r="AF402" s="9">
        <v>230</v>
      </c>
      <c r="AG402" s="9">
        <v>2748392</v>
      </c>
      <c r="AH402" s="40">
        <f t="shared" si="88"/>
        <v>1.5192805654297232E-3</v>
      </c>
      <c r="AI402" s="14">
        <f>IFERROR(VLOOKUP(A402,CDC_Visits_Integrated!$A$2:$D$501,2,FALSE),"NULL")</f>
        <v>21452</v>
      </c>
      <c r="AJ402" s="14">
        <f>IFERROR(VLOOKUP(A402,CDC_Visits_Integrated!$A$2:$D$501,3,FALSE),"NULL")</f>
        <v>2165</v>
      </c>
      <c r="AK402" s="14">
        <f>IFERROR(VLOOKUP(A402,CDC_Visits_Integrated!$A$2:$D$501,4,FALSE),"NULL")</f>
        <v>993055</v>
      </c>
      <c r="AL402" s="1">
        <f t="shared" si="89"/>
        <v>458.68591224018473</v>
      </c>
      <c r="AM402" s="8">
        <f t="shared" si="90"/>
        <v>2.1602026071063537E-2</v>
      </c>
    </row>
    <row r="403" spans="1:39" x14ac:dyDescent="0.25">
      <c r="A403" t="s">
        <v>405</v>
      </c>
      <c r="B403" s="12">
        <v>248174.64800000002</v>
      </c>
      <c r="C403" s="12">
        <v>0</v>
      </c>
      <c r="D403" s="13">
        <f t="shared" si="78"/>
        <v>0</v>
      </c>
      <c r="E403" s="1">
        <v>239492.549</v>
      </c>
      <c r="F403" s="1">
        <v>0</v>
      </c>
      <c r="G403" s="8">
        <f t="shared" si="79"/>
        <v>0</v>
      </c>
      <c r="H403" s="12">
        <v>221493.23249999998</v>
      </c>
      <c r="I403" s="12">
        <v>0</v>
      </c>
      <c r="J403" s="13">
        <f t="shared" si="80"/>
        <v>0</v>
      </c>
      <c r="K403" s="1">
        <v>215202.42599999998</v>
      </c>
      <c r="L403" s="1">
        <v>0</v>
      </c>
      <c r="M403" s="8">
        <f t="shared" si="81"/>
        <v>0</v>
      </c>
      <c r="N403" s="12">
        <v>175380.33149999997</v>
      </c>
      <c r="O403" s="12">
        <v>0</v>
      </c>
      <c r="P403" s="13">
        <f t="shared" si="82"/>
        <v>0</v>
      </c>
      <c r="Q403" s="1">
        <v>149777.1115</v>
      </c>
      <c r="R403" s="1">
        <v>0</v>
      </c>
      <c r="S403" s="8">
        <f t="shared" si="83"/>
        <v>0</v>
      </c>
      <c r="T403" s="12">
        <v>126949.21499999998</v>
      </c>
      <c r="U403" s="12">
        <v>0</v>
      </c>
      <c r="V403" s="13">
        <f t="shared" si="84"/>
        <v>0</v>
      </c>
      <c r="W403" s="1">
        <v>75814.583499999993</v>
      </c>
      <c r="X403" s="1">
        <v>0</v>
      </c>
      <c r="Y403" s="8">
        <f t="shared" si="85"/>
        <v>0</v>
      </c>
      <c r="Z403" s="12">
        <v>41569.349000000002</v>
      </c>
      <c r="AA403" s="12">
        <v>59</v>
      </c>
      <c r="AB403" s="13">
        <f t="shared" si="86"/>
        <v>1.4193149861452003E-3</v>
      </c>
      <c r="AC403" s="1">
        <v>32111.701000000005</v>
      </c>
      <c r="AD403">
        <v>127</v>
      </c>
      <c r="AE403" s="8">
        <f t="shared" si="87"/>
        <v>3.9549446477469379E-3</v>
      </c>
      <c r="AF403" s="9">
        <v>186</v>
      </c>
      <c r="AG403" s="9">
        <v>2773794</v>
      </c>
      <c r="AH403" s="40">
        <f t="shared" si="88"/>
        <v>1.2441834965032609E-3</v>
      </c>
      <c r="AI403" s="14">
        <f>IFERROR(VLOOKUP(A403,CDC_Visits_Integrated!$A$2:$D$501,2,FALSE),"NULL")</f>
        <v>17783</v>
      </c>
      <c r="AJ403" s="14">
        <f>IFERROR(VLOOKUP(A403,CDC_Visits_Integrated!$A$2:$D$501,3,FALSE),"NULL")</f>
        <v>2107</v>
      </c>
      <c r="AK403" s="14">
        <f>IFERROR(VLOOKUP(A403,CDC_Visits_Integrated!$A$2:$D$501,4,FALSE),"NULL")</f>
        <v>872739</v>
      </c>
      <c r="AL403" s="1">
        <f t="shared" si="89"/>
        <v>414.2093023255814</v>
      </c>
      <c r="AM403" s="8">
        <f t="shared" si="90"/>
        <v>2.0376080363086788E-2</v>
      </c>
    </row>
    <row r="404" spans="1:39" x14ac:dyDescent="0.25">
      <c r="A404" t="s">
        <v>406</v>
      </c>
      <c r="B404" s="12">
        <v>248849.96399999998</v>
      </c>
      <c r="C404" s="12">
        <v>0</v>
      </c>
      <c r="D404" s="13">
        <f t="shared" si="78"/>
        <v>0</v>
      </c>
      <c r="E404" s="1">
        <v>243919.0785</v>
      </c>
      <c r="F404" s="1">
        <v>0</v>
      </c>
      <c r="G404" s="8">
        <f t="shared" si="79"/>
        <v>0</v>
      </c>
      <c r="H404" s="12">
        <v>228445.19199999998</v>
      </c>
      <c r="I404" s="12">
        <v>0</v>
      </c>
      <c r="J404" s="13">
        <f t="shared" si="80"/>
        <v>0</v>
      </c>
      <c r="K404" s="1">
        <v>216346.06099999999</v>
      </c>
      <c r="L404" s="1">
        <v>0</v>
      </c>
      <c r="M404" s="8">
        <f t="shared" si="81"/>
        <v>0</v>
      </c>
      <c r="N404" s="12">
        <v>181936.38700000002</v>
      </c>
      <c r="O404" s="12">
        <v>0</v>
      </c>
      <c r="P404" s="13">
        <f t="shared" si="82"/>
        <v>0</v>
      </c>
      <c r="Q404" s="1">
        <v>150102.1955</v>
      </c>
      <c r="R404" s="1">
        <v>0</v>
      </c>
      <c r="S404" s="8">
        <f t="shared" si="83"/>
        <v>0</v>
      </c>
      <c r="T404" s="12">
        <v>132175.76750000002</v>
      </c>
      <c r="U404" s="12">
        <v>0</v>
      </c>
      <c r="V404" s="13">
        <f t="shared" si="84"/>
        <v>0</v>
      </c>
      <c r="W404" s="1">
        <v>79647.960499999986</v>
      </c>
      <c r="X404" s="1">
        <v>0</v>
      </c>
      <c r="Y404" s="8">
        <f t="shared" si="85"/>
        <v>0</v>
      </c>
      <c r="Z404" s="12">
        <v>43204.904000000002</v>
      </c>
      <c r="AA404" s="12">
        <v>29</v>
      </c>
      <c r="AB404" s="13">
        <f t="shared" si="86"/>
        <v>6.7122010038490074E-4</v>
      </c>
      <c r="AC404" s="1">
        <v>32956.731</v>
      </c>
      <c r="AD404">
        <v>141</v>
      </c>
      <c r="AE404" s="8">
        <f t="shared" si="87"/>
        <v>4.2783369503486251E-3</v>
      </c>
      <c r="AF404" s="9">
        <v>170</v>
      </c>
      <c r="AG404" s="9">
        <v>2832328</v>
      </c>
      <c r="AH404" s="40">
        <f t="shared" si="88"/>
        <v>1.0910752925996782E-3</v>
      </c>
      <c r="AI404" s="14">
        <f>IFERROR(VLOOKUP(A404,CDC_Visits_Integrated!$A$2:$D$501,2,FALSE),"NULL")</f>
        <v>16099</v>
      </c>
      <c r="AJ404" s="14">
        <f>IFERROR(VLOOKUP(A404,CDC_Visits_Integrated!$A$2:$D$501,3,FALSE),"NULL")</f>
        <v>2176</v>
      </c>
      <c r="AK404" s="14">
        <f>IFERROR(VLOOKUP(A404,CDC_Visits_Integrated!$A$2:$D$501,4,FALSE),"NULL")</f>
        <v>960076</v>
      </c>
      <c r="AL404" s="1">
        <f t="shared" si="89"/>
        <v>441.21139705882354</v>
      </c>
      <c r="AM404" s="8">
        <f t="shared" si="90"/>
        <v>1.6768464163253744E-2</v>
      </c>
    </row>
    <row r="405" spans="1:39" x14ac:dyDescent="0.25">
      <c r="A405" t="s">
        <v>407</v>
      </c>
      <c r="B405" s="12">
        <v>247109.09100000001</v>
      </c>
      <c r="C405" s="12">
        <v>0</v>
      </c>
      <c r="D405" s="13">
        <f t="shared" si="78"/>
        <v>0</v>
      </c>
      <c r="E405" s="1">
        <v>247086.87299999999</v>
      </c>
      <c r="F405" s="1">
        <v>0</v>
      </c>
      <c r="G405" s="8">
        <f t="shared" si="79"/>
        <v>0</v>
      </c>
      <c r="H405" s="12">
        <v>232102.82399999996</v>
      </c>
      <c r="I405" s="12">
        <v>0</v>
      </c>
      <c r="J405" s="13">
        <f t="shared" si="80"/>
        <v>0</v>
      </c>
      <c r="K405" s="1">
        <v>216108.56549999997</v>
      </c>
      <c r="L405" s="1">
        <v>0</v>
      </c>
      <c r="M405" s="8">
        <f t="shared" si="81"/>
        <v>0</v>
      </c>
      <c r="N405" s="12">
        <v>188122.239</v>
      </c>
      <c r="O405" s="12">
        <v>0</v>
      </c>
      <c r="P405" s="13">
        <f t="shared" si="82"/>
        <v>0</v>
      </c>
      <c r="Q405" s="1">
        <v>150411.18600000002</v>
      </c>
      <c r="R405" s="1">
        <v>0</v>
      </c>
      <c r="S405" s="8">
        <f t="shared" si="83"/>
        <v>0</v>
      </c>
      <c r="T405" s="12">
        <v>135665.0275</v>
      </c>
      <c r="U405" s="12">
        <v>0</v>
      </c>
      <c r="V405" s="13">
        <f t="shared" si="84"/>
        <v>0</v>
      </c>
      <c r="W405" s="1">
        <v>84537.041000000027</v>
      </c>
      <c r="X405" s="1">
        <v>0</v>
      </c>
      <c r="Y405" s="8">
        <f t="shared" si="85"/>
        <v>0</v>
      </c>
      <c r="Z405" s="12">
        <v>44016.208500000001</v>
      </c>
      <c r="AA405" s="12">
        <v>38</v>
      </c>
      <c r="AB405" s="13">
        <f t="shared" si="86"/>
        <v>8.6331833874332903E-4</v>
      </c>
      <c r="AC405" s="1">
        <v>33245.295000000006</v>
      </c>
      <c r="AD405">
        <v>145</v>
      </c>
      <c r="AE405" s="8">
        <f t="shared" si="87"/>
        <v>4.3615194270347117E-3</v>
      </c>
      <c r="AF405" s="9">
        <v>183</v>
      </c>
      <c r="AG405" s="9">
        <v>2875876</v>
      </c>
      <c r="AH405" s="40">
        <f t="shared" si="88"/>
        <v>1.1310361324047631E-3</v>
      </c>
      <c r="AI405" s="14">
        <f>IFERROR(VLOOKUP(A405,CDC_Visits_Integrated!$A$2:$D$501,2,FALSE),"NULL")</f>
        <v>17225</v>
      </c>
      <c r="AJ405" s="14">
        <f>IFERROR(VLOOKUP(A405,CDC_Visits_Integrated!$A$2:$D$501,3,FALSE),"NULL")</f>
        <v>2042</v>
      </c>
      <c r="AK405" s="14">
        <f>IFERROR(VLOOKUP(A405,CDC_Visits_Integrated!$A$2:$D$501,4,FALSE),"NULL")</f>
        <v>1070513</v>
      </c>
      <c r="AL405" s="1">
        <f t="shared" si="89"/>
        <v>524.2473065621939</v>
      </c>
      <c r="AM405" s="8">
        <f t="shared" si="90"/>
        <v>1.6090416463882269E-2</v>
      </c>
    </row>
    <row r="406" spans="1:39" x14ac:dyDescent="0.25">
      <c r="A406" t="s">
        <v>408</v>
      </c>
      <c r="B406" s="12">
        <v>242911</v>
      </c>
      <c r="C406" s="12">
        <v>0</v>
      </c>
      <c r="D406" s="13">
        <f t="shared" si="78"/>
        <v>0</v>
      </c>
      <c r="E406" s="1">
        <v>244248.5</v>
      </c>
      <c r="F406" s="1">
        <v>0</v>
      </c>
      <c r="G406" s="8">
        <f t="shared" si="79"/>
        <v>0</v>
      </c>
      <c r="H406" s="12">
        <v>232889</v>
      </c>
      <c r="I406" s="12">
        <v>0</v>
      </c>
      <c r="J406" s="13">
        <f t="shared" si="80"/>
        <v>0</v>
      </c>
      <c r="K406" s="1">
        <v>215069</v>
      </c>
      <c r="L406" s="1">
        <v>0</v>
      </c>
      <c r="M406" s="8">
        <f t="shared" si="81"/>
        <v>0</v>
      </c>
      <c r="N406" s="12">
        <v>191044</v>
      </c>
      <c r="O406" s="12">
        <v>0</v>
      </c>
      <c r="P406" s="13">
        <f t="shared" si="82"/>
        <v>0</v>
      </c>
      <c r="Q406" s="1">
        <v>149039</v>
      </c>
      <c r="R406" s="1">
        <v>0</v>
      </c>
      <c r="S406" s="8">
        <f t="shared" si="83"/>
        <v>0</v>
      </c>
      <c r="T406" s="12">
        <v>137115.5</v>
      </c>
      <c r="U406" s="12">
        <v>0</v>
      </c>
      <c r="V406" s="13">
        <f t="shared" si="84"/>
        <v>0</v>
      </c>
      <c r="W406" s="1">
        <v>88882.5</v>
      </c>
      <c r="X406" s="1">
        <v>0</v>
      </c>
      <c r="Y406" s="8">
        <f t="shared" si="85"/>
        <v>0</v>
      </c>
      <c r="Z406" s="12">
        <v>44975</v>
      </c>
      <c r="AA406" s="12">
        <v>42</v>
      </c>
      <c r="AB406" s="13">
        <f t="shared" si="86"/>
        <v>9.3385214007782097E-4</v>
      </c>
      <c r="AC406" s="1">
        <v>34299</v>
      </c>
      <c r="AD406">
        <v>67</v>
      </c>
      <c r="AE406" s="8">
        <f t="shared" si="87"/>
        <v>1.9534097204000115E-3</v>
      </c>
      <c r="AF406" s="9">
        <v>109</v>
      </c>
      <c r="AG406" s="9">
        <v>2883735</v>
      </c>
      <c r="AH406" s="40">
        <f t="shared" si="88"/>
        <v>6.4820568934296325E-4</v>
      </c>
      <c r="AI406" s="14">
        <f>IFERROR(VLOOKUP(A406,CDC_Visits_Integrated!$A$2:$D$501,2,FALSE),"NULL")</f>
        <v>5242</v>
      </c>
      <c r="AJ406" s="14">
        <f>IFERROR(VLOOKUP(A406,CDC_Visits_Integrated!$A$2:$D$501,3,FALSE),"NULL")</f>
        <v>1638</v>
      </c>
      <c r="AK406" s="14">
        <f>IFERROR(VLOOKUP(A406,CDC_Visits_Integrated!$A$2:$D$501,4,FALSE),"NULL")</f>
        <v>837551</v>
      </c>
      <c r="AL406" s="1">
        <f t="shared" si="89"/>
        <v>511.32539682539681</v>
      </c>
      <c r="AM406" s="8">
        <f t="shared" si="90"/>
        <v>6.2587233493840971E-3</v>
      </c>
    </row>
    <row r="407" spans="1:39" x14ac:dyDescent="0.25">
      <c r="A407" t="s">
        <v>409</v>
      </c>
      <c r="B407" s="12">
        <v>32510.932000000001</v>
      </c>
      <c r="C407" s="12">
        <v>0</v>
      </c>
      <c r="D407" s="13">
        <f t="shared" si="78"/>
        <v>0</v>
      </c>
      <c r="E407" s="1">
        <v>36129.175999999992</v>
      </c>
      <c r="F407" s="1">
        <v>0</v>
      </c>
      <c r="G407" s="8">
        <f t="shared" si="79"/>
        <v>0</v>
      </c>
      <c r="H407" s="12">
        <v>47366.544500000004</v>
      </c>
      <c r="I407" s="12">
        <v>0</v>
      </c>
      <c r="J407" s="13">
        <f t="shared" si="80"/>
        <v>0</v>
      </c>
      <c r="K407" s="1">
        <v>33753.304500000006</v>
      </c>
      <c r="L407" s="1">
        <v>0</v>
      </c>
      <c r="M407" s="8">
        <f t="shared" si="81"/>
        <v>0</v>
      </c>
      <c r="N407" s="12">
        <v>42728.712</v>
      </c>
      <c r="O407" s="12">
        <v>0</v>
      </c>
      <c r="P407" s="13">
        <f t="shared" si="82"/>
        <v>0</v>
      </c>
      <c r="Q407" s="1">
        <v>51214.032500000001</v>
      </c>
      <c r="R407" s="1">
        <v>0</v>
      </c>
      <c r="S407" s="8">
        <f t="shared" si="83"/>
        <v>0</v>
      </c>
      <c r="T407" s="12">
        <v>40217.514499999997</v>
      </c>
      <c r="U407" s="12">
        <v>0</v>
      </c>
      <c r="V407" s="13">
        <f t="shared" si="84"/>
        <v>0</v>
      </c>
      <c r="W407" s="1">
        <v>22281.9565</v>
      </c>
      <c r="X407" s="1">
        <v>0</v>
      </c>
      <c r="Y407" s="8">
        <f t="shared" si="85"/>
        <v>0</v>
      </c>
      <c r="Z407" s="12">
        <v>15101.621500000001</v>
      </c>
      <c r="AA407" s="12">
        <v>0</v>
      </c>
      <c r="AB407" s="13">
        <f t="shared" si="86"/>
        <v>0</v>
      </c>
      <c r="AC407" s="1">
        <v>10728.603000000001</v>
      </c>
      <c r="AD407">
        <v>0</v>
      </c>
      <c r="AE407" s="8">
        <f t="shared" si="87"/>
        <v>0</v>
      </c>
      <c r="AF407" s="9">
        <v>0</v>
      </c>
      <c r="AG407" s="9">
        <v>620414</v>
      </c>
      <c r="AH407" s="40">
        <f t="shared" si="88"/>
        <v>0</v>
      </c>
      <c r="AI407" s="14" t="str">
        <f>IFERROR(VLOOKUP(A407,CDC_Visits_Integrated!$A$2:$D$501,2,FALSE),"NULL")</f>
        <v>NULL</v>
      </c>
      <c r="AJ407" s="14" t="str">
        <f>IFERROR(VLOOKUP(A407,CDC_Visits_Integrated!$A$2:$D$501,3,FALSE),"NULL")</f>
        <v>NULL</v>
      </c>
      <c r="AK407" s="14" t="str">
        <f>IFERROR(VLOOKUP(A407,CDC_Visits_Integrated!$A$2:$D$501,4,FALSE),"NULL")</f>
        <v>NULL</v>
      </c>
      <c r="AL407" s="1" t="str">
        <f t="shared" si="89"/>
        <v>NULL</v>
      </c>
      <c r="AM407" s="8" t="str">
        <f t="shared" si="90"/>
        <v>NULL</v>
      </c>
    </row>
    <row r="408" spans="1:39" x14ac:dyDescent="0.25">
      <c r="A408" t="s">
        <v>410</v>
      </c>
      <c r="B408" s="12">
        <v>29364.756000000001</v>
      </c>
      <c r="C408" s="12">
        <v>0</v>
      </c>
      <c r="D408" s="13">
        <f t="shared" si="78"/>
        <v>0</v>
      </c>
      <c r="E408" s="1">
        <v>33833.352500000001</v>
      </c>
      <c r="F408" s="1">
        <v>0</v>
      </c>
      <c r="G408" s="8">
        <f t="shared" si="79"/>
        <v>0</v>
      </c>
      <c r="H408" s="12">
        <v>42478.224500000004</v>
      </c>
      <c r="I408" s="12">
        <v>0</v>
      </c>
      <c r="J408" s="13">
        <f t="shared" si="80"/>
        <v>0</v>
      </c>
      <c r="K408" s="1">
        <v>31232.878499999999</v>
      </c>
      <c r="L408" s="1">
        <v>0</v>
      </c>
      <c r="M408" s="8">
        <f t="shared" si="81"/>
        <v>0</v>
      </c>
      <c r="N408" s="12">
        <v>38454.044999999998</v>
      </c>
      <c r="O408" s="12">
        <v>0</v>
      </c>
      <c r="P408" s="13">
        <f t="shared" si="82"/>
        <v>0</v>
      </c>
      <c r="Q408" s="1">
        <v>47408.284499999994</v>
      </c>
      <c r="R408" s="1">
        <v>0</v>
      </c>
      <c r="S408" s="8">
        <f t="shared" si="83"/>
        <v>0</v>
      </c>
      <c r="T408" s="12">
        <v>38524.708500000001</v>
      </c>
      <c r="U408" s="12">
        <v>0</v>
      </c>
      <c r="V408" s="13">
        <f t="shared" si="84"/>
        <v>0</v>
      </c>
      <c r="W408" s="1">
        <v>21012.474500000004</v>
      </c>
      <c r="X408" s="1">
        <v>0</v>
      </c>
      <c r="Y408" s="8">
        <f t="shared" si="85"/>
        <v>0</v>
      </c>
      <c r="Z408" s="12">
        <v>13733.102499999999</v>
      </c>
      <c r="AA408" s="12">
        <v>0</v>
      </c>
      <c r="AB408" s="13">
        <f t="shared" si="86"/>
        <v>0</v>
      </c>
      <c r="AC408" s="1">
        <v>10509.152</v>
      </c>
      <c r="AD408">
        <v>0</v>
      </c>
      <c r="AE408" s="8">
        <f t="shared" si="87"/>
        <v>0</v>
      </c>
      <c r="AF408" s="9">
        <v>0</v>
      </c>
      <c r="AG408" s="9">
        <v>572962</v>
      </c>
      <c r="AH408" s="40">
        <f t="shared" si="88"/>
        <v>0</v>
      </c>
      <c r="AI408" s="14">
        <f>IFERROR(VLOOKUP(A408,CDC_Visits_Integrated!$A$2:$D$501,2,FALSE),"NULL")</f>
        <v>597</v>
      </c>
      <c r="AJ408" s="14">
        <f>IFERROR(VLOOKUP(A408,CDC_Visits_Integrated!$A$2:$D$501,3,FALSE),"NULL")</f>
        <v>153</v>
      </c>
      <c r="AK408" s="14">
        <f>IFERROR(VLOOKUP(A408,CDC_Visits_Integrated!$A$2:$D$501,4,FALSE),"NULL")</f>
        <v>40596</v>
      </c>
      <c r="AL408" s="1">
        <f t="shared" si="89"/>
        <v>265.33333333333331</v>
      </c>
      <c r="AM408" s="8">
        <f t="shared" si="90"/>
        <v>1.4705882352941176E-2</v>
      </c>
    </row>
    <row r="409" spans="1:39" x14ac:dyDescent="0.25">
      <c r="A409" t="s">
        <v>411</v>
      </c>
      <c r="B409" s="12">
        <v>32222.307000000001</v>
      </c>
      <c r="C409" s="12">
        <v>0</v>
      </c>
      <c r="D409" s="13">
        <f t="shared" si="78"/>
        <v>0</v>
      </c>
      <c r="E409" s="1">
        <v>36505.900000000009</v>
      </c>
      <c r="F409" s="1">
        <v>0</v>
      </c>
      <c r="G409" s="8">
        <f t="shared" si="79"/>
        <v>0</v>
      </c>
      <c r="H409" s="12">
        <v>45197.784</v>
      </c>
      <c r="I409" s="12">
        <v>0</v>
      </c>
      <c r="J409" s="13">
        <f t="shared" si="80"/>
        <v>0</v>
      </c>
      <c r="K409" s="1">
        <v>35674.634999999995</v>
      </c>
      <c r="L409" s="1">
        <v>0</v>
      </c>
      <c r="M409" s="8">
        <f t="shared" si="81"/>
        <v>0</v>
      </c>
      <c r="N409" s="12">
        <v>40836.442999999999</v>
      </c>
      <c r="O409" s="12">
        <v>0</v>
      </c>
      <c r="P409" s="13">
        <f t="shared" si="82"/>
        <v>0</v>
      </c>
      <c r="Q409" s="1">
        <v>50670.371499999994</v>
      </c>
      <c r="R409" s="1">
        <v>0</v>
      </c>
      <c r="S409" s="8">
        <f t="shared" si="83"/>
        <v>0</v>
      </c>
      <c r="T409" s="12">
        <v>43039.538999999997</v>
      </c>
      <c r="U409" s="12">
        <v>0</v>
      </c>
      <c r="V409" s="13">
        <f t="shared" si="84"/>
        <v>0</v>
      </c>
      <c r="W409" s="1">
        <v>23767.729999999996</v>
      </c>
      <c r="X409" s="1">
        <v>0</v>
      </c>
      <c r="Y409" s="8">
        <f t="shared" si="85"/>
        <v>0</v>
      </c>
      <c r="Z409" s="12">
        <v>14627.708999999999</v>
      </c>
      <c r="AA409" s="12">
        <v>0</v>
      </c>
      <c r="AB409" s="13">
        <f t="shared" si="86"/>
        <v>0</v>
      </c>
      <c r="AC409" s="1">
        <v>11795.152999999998</v>
      </c>
      <c r="AD409">
        <v>0</v>
      </c>
      <c r="AE409" s="8">
        <f t="shared" si="87"/>
        <v>0</v>
      </c>
      <c r="AF409" s="9">
        <v>0</v>
      </c>
      <c r="AG409" s="9">
        <v>624949</v>
      </c>
      <c r="AH409" s="40">
        <f t="shared" si="88"/>
        <v>0</v>
      </c>
      <c r="AI409" s="14">
        <f>IFERROR(VLOOKUP(A409,CDC_Visits_Integrated!$A$2:$D$501,2,FALSE),"NULL")</f>
        <v>2478</v>
      </c>
      <c r="AJ409" s="14">
        <f>IFERROR(VLOOKUP(A409,CDC_Visits_Integrated!$A$2:$D$501,3,FALSE),"NULL")</f>
        <v>523</v>
      </c>
      <c r="AK409" s="14">
        <f>IFERROR(VLOOKUP(A409,CDC_Visits_Integrated!$A$2:$D$501,4,FALSE),"NULL")</f>
        <v>143677</v>
      </c>
      <c r="AL409" s="1">
        <f t="shared" si="89"/>
        <v>274.71701720841298</v>
      </c>
      <c r="AM409" s="8">
        <f t="shared" si="90"/>
        <v>1.7247019355916396E-2</v>
      </c>
    </row>
    <row r="410" spans="1:39" x14ac:dyDescent="0.25">
      <c r="A410" t="s">
        <v>412</v>
      </c>
      <c r="B410" s="12">
        <v>29518.719999999994</v>
      </c>
      <c r="C410" s="12">
        <v>0</v>
      </c>
      <c r="D410" s="13">
        <f t="shared" si="78"/>
        <v>0</v>
      </c>
      <c r="E410" s="1">
        <v>32781.352499999994</v>
      </c>
      <c r="F410" s="1">
        <v>0</v>
      </c>
      <c r="G410" s="8">
        <f t="shared" si="79"/>
        <v>0</v>
      </c>
      <c r="H410" s="12">
        <v>40504.726999999999</v>
      </c>
      <c r="I410" s="12">
        <v>0</v>
      </c>
      <c r="J410" s="13">
        <f t="shared" si="80"/>
        <v>0</v>
      </c>
      <c r="K410" s="1">
        <v>31534.322499999995</v>
      </c>
      <c r="L410" s="1">
        <v>0</v>
      </c>
      <c r="M410" s="8">
        <f t="shared" si="81"/>
        <v>0</v>
      </c>
      <c r="N410" s="12">
        <v>34422.317000000003</v>
      </c>
      <c r="O410" s="12">
        <v>0</v>
      </c>
      <c r="P410" s="13">
        <f t="shared" si="82"/>
        <v>0</v>
      </c>
      <c r="Q410" s="1">
        <v>43918.629000000001</v>
      </c>
      <c r="R410" s="1">
        <v>0</v>
      </c>
      <c r="S410" s="8">
        <f t="shared" si="83"/>
        <v>0</v>
      </c>
      <c r="T410" s="12">
        <v>39132.555</v>
      </c>
      <c r="U410" s="12">
        <v>0</v>
      </c>
      <c r="V410" s="13">
        <f t="shared" si="84"/>
        <v>0</v>
      </c>
      <c r="W410" s="1">
        <v>22138.194499999998</v>
      </c>
      <c r="X410" s="1">
        <v>0</v>
      </c>
      <c r="Y410" s="8">
        <f t="shared" si="85"/>
        <v>0</v>
      </c>
      <c r="Z410" s="12">
        <v>13510.572500000002</v>
      </c>
      <c r="AA410" s="12">
        <v>0</v>
      </c>
      <c r="AB410" s="13">
        <f t="shared" si="86"/>
        <v>0</v>
      </c>
      <c r="AC410" s="1">
        <v>11497.046999999999</v>
      </c>
      <c r="AD410">
        <v>0</v>
      </c>
      <c r="AE410" s="8">
        <f t="shared" si="87"/>
        <v>0</v>
      </c>
      <c r="AF410" s="9">
        <v>0</v>
      </c>
      <c r="AG410" s="9">
        <v>556475</v>
      </c>
      <c r="AH410" s="40">
        <f t="shared" si="88"/>
        <v>0</v>
      </c>
      <c r="AI410" s="14">
        <f>IFERROR(VLOOKUP(A410,CDC_Visits_Integrated!$A$2:$D$501,2,FALSE),"NULL")</f>
        <v>2359</v>
      </c>
      <c r="AJ410" s="14">
        <f>IFERROR(VLOOKUP(A410,CDC_Visits_Integrated!$A$2:$D$501,3,FALSE),"NULL")</f>
        <v>462</v>
      </c>
      <c r="AK410" s="14">
        <f>IFERROR(VLOOKUP(A410,CDC_Visits_Integrated!$A$2:$D$501,4,FALSE),"NULL")</f>
        <v>123398</v>
      </c>
      <c r="AL410" s="1">
        <f t="shared" si="89"/>
        <v>267.09523809523807</v>
      </c>
      <c r="AM410" s="8">
        <f t="shared" si="90"/>
        <v>1.9117003517074831E-2</v>
      </c>
    </row>
    <row r="411" spans="1:39" x14ac:dyDescent="0.25">
      <c r="A411" t="s">
        <v>413</v>
      </c>
      <c r="B411" s="12">
        <v>27006.161</v>
      </c>
      <c r="C411" s="12">
        <v>0</v>
      </c>
      <c r="D411" s="13">
        <f t="shared" si="78"/>
        <v>0</v>
      </c>
      <c r="E411" s="1">
        <v>30522.682000000001</v>
      </c>
      <c r="F411" s="1">
        <v>0</v>
      </c>
      <c r="G411" s="8">
        <f t="shared" si="79"/>
        <v>0</v>
      </c>
      <c r="H411" s="12">
        <v>39091.787499999999</v>
      </c>
      <c r="I411" s="12">
        <v>0</v>
      </c>
      <c r="J411" s="13">
        <f t="shared" si="80"/>
        <v>0</v>
      </c>
      <c r="K411" s="1">
        <v>30427.686999999998</v>
      </c>
      <c r="L411" s="1">
        <v>0</v>
      </c>
      <c r="M411" s="8">
        <f t="shared" si="81"/>
        <v>0</v>
      </c>
      <c r="N411" s="12">
        <v>32867.432500000003</v>
      </c>
      <c r="O411" s="12">
        <v>0</v>
      </c>
      <c r="P411" s="13">
        <f t="shared" si="82"/>
        <v>0</v>
      </c>
      <c r="Q411" s="1">
        <v>41990.2235</v>
      </c>
      <c r="R411" s="1">
        <v>0</v>
      </c>
      <c r="S411" s="8">
        <f t="shared" si="83"/>
        <v>0</v>
      </c>
      <c r="T411" s="12">
        <v>38518.670999999995</v>
      </c>
      <c r="U411" s="12">
        <v>0</v>
      </c>
      <c r="V411" s="13">
        <f t="shared" si="84"/>
        <v>0</v>
      </c>
      <c r="W411" s="1">
        <v>22065.7955</v>
      </c>
      <c r="X411" s="1">
        <v>0</v>
      </c>
      <c r="Y411" s="8">
        <f t="shared" si="85"/>
        <v>0</v>
      </c>
      <c r="Z411" s="12">
        <v>12450.642500000002</v>
      </c>
      <c r="AA411" s="12">
        <v>0</v>
      </c>
      <c r="AB411" s="13">
        <f t="shared" si="86"/>
        <v>0</v>
      </c>
      <c r="AC411" s="1">
        <v>10590.282999999999</v>
      </c>
      <c r="AD411">
        <v>0</v>
      </c>
      <c r="AE411" s="8">
        <f t="shared" si="87"/>
        <v>0</v>
      </c>
      <c r="AF411" s="9">
        <v>0</v>
      </c>
      <c r="AG411" s="9">
        <v>533260</v>
      </c>
      <c r="AH411" s="40">
        <f t="shared" si="88"/>
        <v>0</v>
      </c>
      <c r="AI411" s="14">
        <f>IFERROR(VLOOKUP(A411,CDC_Visits_Integrated!$A$2:$D$501,2,FALSE),"NULL")</f>
        <v>3486</v>
      </c>
      <c r="AJ411" s="14">
        <f>IFERROR(VLOOKUP(A411,CDC_Visits_Integrated!$A$2:$D$501,3,FALSE),"NULL")</f>
        <v>472</v>
      </c>
      <c r="AK411" s="14">
        <f>IFERROR(VLOOKUP(A411,CDC_Visits_Integrated!$A$2:$D$501,4,FALSE),"NULL")</f>
        <v>128220</v>
      </c>
      <c r="AL411" s="1">
        <f t="shared" si="89"/>
        <v>271.65254237288133</v>
      </c>
      <c r="AM411" s="8">
        <f t="shared" si="90"/>
        <v>2.7187646233036968E-2</v>
      </c>
    </row>
    <row r="412" spans="1:39" x14ac:dyDescent="0.25">
      <c r="A412" t="s">
        <v>414</v>
      </c>
      <c r="B412" s="12">
        <v>25182.066999999999</v>
      </c>
      <c r="C412" s="12">
        <v>0</v>
      </c>
      <c r="D412" s="13">
        <f t="shared" si="78"/>
        <v>0</v>
      </c>
      <c r="E412" s="1">
        <v>28685.208500000001</v>
      </c>
      <c r="F412" s="1">
        <v>0</v>
      </c>
      <c r="G412" s="8">
        <f t="shared" si="79"/>
        <v>0</v>
      </c>
      <c r="H412" s="12">
        <v>35748.410499999998</v>
      </c>
      <c r="I412" s="12">
        <v>0</v>
      </c>
      <c r="J412" s="13">
        <f t="shared" si="80"/>
        <v>0</v>
      </c>
      <c r="K412" s="1">
        <v>29424.358</v>
      </c>
      <c r="L412" s="1">
        <v>0</v>
      </c>
      <c r="M412" s="8">
        <f t="shared" si="81"/>
        <v>0</v>
      </c>
      <c r="N412" s="12">
        <v>30349.950499999999</v>
      </c>
      <c r="O412" s="12">
        <v>0</v>
      </c>
      <c r="P412" s="13">
        <f t="shared" si="82"/>
        <v>0</v>
      </c>
      <c r="Q412" s="1">
        <v>38498.280500000008</v>
      </c>
      <c r="R412" s="1">
        <v>0</v>
      </c>
      <c r="S412" s="8">
        <f t="shared" si="83"/>
        <v>0</v>
      </c>
      <c r="T412" s="12">
        <v>37167.622000000003</v>
      </c>
      <c r="U412" s="12">
        <v>0</v>
      </c>
      <c r="V412" s="13">
        <f t="shared" si="84"/>
        <v>0</v>
      </c>
      <c r="W412" s="1">
        <v>21700.5275</v>
      </c>
      <c r="X412" s="1">
        <v>0</v>
      </c>
      <c r="Y412" s="8">
        <f t="shared" si="85"/>
        <v>0</v>
      </c>
      <c r="Z412" s="12">
        <v>11845.665499999999</v>
      </c>
      <c r="AA412" s="12">
        <v>0</v>
      </c>
      <c r="AB412" s="13">
        <f t="shared" si="86"/>
        <v>0</v>
      </c>
      <c r="AC412" s="1">
        <v>10062.275</v>
      </c>
      <c r="AD412">
        <v>0</v>
      </c>
      <c r="AE412" s="8">
        <f t="shared" si="87"/>
        <v>0</v>
      </c>
      <c r="AF412" s="9">
        <v>0</v>
      </c>
      <c r="AG412" s="9">
        <v>501606</v>
      </c>
      <c r="AH412" s="40">
        <f t="shared" si="88"/>
        <v>0</v>
      </c>
      <c r="AI412" s="14">
        <f>IFERROR(VLOOKUP(A412,CDC_Visits_Integrated!$A$2:$D$501,2,FALSE),"NULL")</f>
        <v>2879</v>
      </c>
      <c r="AJ412" s="14">
        <f>IFERROR(VLOOKUP(A412,CDC_Visits_Integrated!$A$2:$D$501,3,FALSE),"NULL")</f>
        <v>476</v>
      </c>
      <c r="AK412" s="14">
        <f>IFERROR(VLOOKUP(A412,CDC_Visits_Integrated!$A$2:$D$501,4,FALSE),"NULL")</f>
        <v>122675</v>
      </c>
      <c r="AL412" s="1">
        <f t="shared" si="89"/>
        <v>257.72058823529414</v>
      </c>
      <c r="AM412" s="8">
        <f t="shared" si="90"/>
        <v>2.3468514367230488E-2</v>
      </c>
    </row>
    <row r="413" spans="1:39" x14ac:dyDescent="0.25">
      <c r="A413" t="s">
        <v>415</v>
      </c>
      <c r="B413" s="12">
        <v>30541.286</v>
      </c>
      <c r="C413" s="12">
        <v>0</v>
      </c>
      <c r="D413" s="13">
        <f t="shared" si="78"/>
        <v>0</v>
      </c>
      <c r="E413" s="1">
        <v>34829.934999999998</v>
      </c>
      <c r="F413" s="1">
        <v>0</v>
      </c>
      <c r="G413" s="8">
        <f t="shared" si="79"/>
        <v>0</v>
      </c>
      <c r="H413" s="12">
        <v>44761.5245</v>
      </c>
      <c r="I413" s="12">
        <v>0</v>
      </c>
      <c r="J413" s="13">
        <f t="shared" si="80"/>
        <v>0</v>
      </c>
      <c r="K413" s="1">
        <v>35253.990999999995</v>
      </c>
      <c r="L413" s="1">
        <v>0</v>
      </c>
      <c r="M413" s="8">
        <f t="shared" si="81"/>
        <v>0</v>
      </c>
      <c r="N413" s="12">
        <v>36272.9755</v>
      </c>
      <c r="O413" s="12">
        <v>0</v>
      </c>
      <c r="P413" s="13">
        <f t="shared" si="82"/>
        <v>0</v>
      </c>
      <c r="Q413" s="1">
        <v>46654.234499999999</v>
      </c>
      <c r="R413" s="1">
        <v>0</v>
      </c>
      <c r="S413" s="8">
        <f t="shared" si="83"/>
        <v>0</v>
      </c>
      <c r="T413" s="12">
        <v>46809.87</v>
      </c>
      <c r="U413" s="12">
        <v>0</v>
      </c>
      <c r="V413" s="13">
        <f t="shared" si="84"/>
        <v>0</v>
      </c>
      <c r="W413" s="1">
        <v>28958.415000000001</v>
      </c>
      <c r="X413" s="1">
        <v>0</v>
      </c>
      <c r="Y413" s="8">
        <f t="shared" si="85"/>
        <v>0</v>
      </c>
      <c r="Z413" s="12">
        <v>14764.664000000001</v>
      </c>
      <c r="AA413" s="12">
        <v>0</v>
      </c>
      <c r="AB413" s="13">
        <f t="shared" si="86"/>
        <v>0</v>
      </c>
      <c r="AC413" s="1">
        <v>12918.938</v>
      </c>
      <c r="AD413">
        <v>20</v>
      </c>
      <c r="AE413" s="8">
        <f t="shared" si="87"/>
        <v>1.5481148682654875E-3</v>
      </c>
      <c r="AF413" s="9">
        <v>20</v>
      </c>
      <c r="AG413" s="9">
        <v>620040</v>
      </c>
      <c r="AH413" s="40">
        <f t="shared" si="88"/>
        <v>3.5309477061877932E-4</v>
      </c>
      <c r="AI413" s="14">
        <f>IFERROR(VLOOKUP(A413,CDC_Visits_Integrated!$A$2:$D$501,2,FALSE),"NULL")</f>
        <v>2571</v>
      </c>
      <c r="AJ413" s="14">
        <f>IFERROR(VLOOKUP(A413,CDC_Visits_Integrated!$A$2:$D$501,3,FALSE),"NULL")</f>
        <v>428</v>
      </c>
      <c r="AK413" s="14">
        <f>IFERROR(VLOOKUP(A413,CDC_Visits_Integrated!$A$2:$D$501,4,FALSE),"NULL")</f>
        <v>116197</v>
      </c>
      <c r="AL413" s="1">
        <f t="shared" si="89"/>
        <v>271.48831775700933</v>
      </c>
      <c r="AM413" s="8">
        <f t="shared" si="90"/>
        <v>2.2126216683735381E-2</v>
      </c>
    </row>
    <row r="414" spans="1:39" x14ac:dyDescent="0.25">
      <c r="A414" t="s">
        <v>416</v>
      </c>
      <c r="B414" s="12">
        <v>24254.453999999998</v>
      </c>
      <c r="C414" s="12">
        <v>0</v>
      </c>
      <c r="D414" s="13">
        <f t="shared" si="78"/>
        <v>0</v>
      </c>
      <c r="E414" s="1">
        <v>27207.8295</v>
      </c>
      <c r="F414" s="1">
        <v>0</v>
      </c>
      <c r="G414" s="8">
        <f t="shared" si="79"/>
        <v>0</v>
      </c>
      <c r="H414" s="12">
        <v>37303.719499999999</v>
      </c>
      <c r="I414" s="12">
        <v>0</v>
      </c>
      <c r="J414" s="13">
        <f t="shared" si="80"/>
        <v>0</v>
      </c>
      <c r="K414" s="1">
        <v>29186.805999999997</v>
      </c>
      <c r="L414" s="1">
        <v>0</v>
      </c>
      <c r="M414" s="8">
        <f t="shared" si="81"/>
        <v>0</v>
      </c>
      <c r="N414" s="12">
        <v>28518.552500000002</v>
      </c>
      <c r="O414" s="12">
        <v>0</v>
      </c>
      <c r="P414" s="13">
        <f t="shared" si="82"/>
        <v>0</v>
      </c>
      <c r="Q414" s="1">
        <v>36571.197499999995</v>
      </c>
      <c r="R414" s="1">
        <v>0</v>
      </c>
      <c r="S414" s="8">
        <f t="shared" si="83"/>
        <v>0</v>
      </c>
      <c r="T414" s="12">
        <v>37847.984499999999</v>
      </c>
      <c r="U414" s="12">
        <v>0</v>
      </c>
      <c r="V414" s="13">
        <f t="shared" si="84"/>
        <v>0</v>
      </c>
      <c r="W414" s="1">
        <v>24540.716500000002</v>
      </c>
      <c r="X414" s="1">
        <v>0</v>
      </c>
      <c r="Y414" s="8">
        <f t="shared" si="85"/>
        <v>0</v>
      </c>
      <c r="Z414" s="12">
        <v>12218.003499999999</v>
      </c>
      <c r="AA414" s="12">
        <v>0</v>
      </c>
      <c r="AB414" s="13">
        <f t="shared" si="86"/>
        <v>0</v>
      </c>
      <c r="AC414" s="1">
        <v>11370.297000000002</v>
      </c>
      <c r="AD414">
        <v>0</v>
      </c>
      <c r="AE414" s="8">
        <f t="shared" si="87"/>
        <v>0</v>
      </c>
      <c r="AF414" s="9">
        <v>0</v>
      </c>
      <c r="AG414" s="9">
        <v>502438</v>
      </c>
      <c r="AH414" s="40">
        <f t="shared" si="88"/>
        <v>0</v>
      </c>
      <c r="AI414" s="14">
        <f>IFERROR(VLOOKUP(A414,CDC_Visits_Integrated!$A$2:$D$501,2,FALSE),"NULL")</f>
        <v>1421</v>
      </c>
      <c r="AJ414" s="14">
        <f>IFERROR(VLOOKUP(A414,CDC_Visits_Integrated!$A$2:$D$501,3,FALSE),"NULL")</f>
        <v>438</v>
      </c>
      <c r="AK414" s="14">
        <f>IFERROR(VLOOKUP(A414,CDC_Visits_Integrated!$A$2:$D$501,4,FALSE),"NULL")</f>
        <v>114610</v>
      </c>
      <c r="AL414" s="1">
        <f t="shared" si="89"/>
        <v>261.66666666666669</v>
      </c>
      <c r="AM414" s="8">
        <f t="shared" si="90"/>
        <v>1.2398569060291423E-2</v>
      </c>
    </row>
    <row r="415" spans="1:39" x14ac:dyDescent="0.25">
      <c r="A415" t="s">
        <v>417</v>
      </c>
      <c r="B415" s="12">
        <v>28365</v>
      </c>
      <c r="C415" s="12">
        <v>0</v>
      </c>
      <c r="D415" s="13">
        <f t="shared" si="78"/>
        <v>0</v>
      </c>
      <c r="E415" s="1">
        <v>31975</v>
      </c>
      <c r="F415" s="1">
        <v>0</v>
      </c>
      <c r="G415" s="8">
        <f t="shared" si="79"/>
        <v>0</v>
      </c>
      <c r="H415" s="12">
        <v>42295</v>
      </c>
      <c r="I415" s="12">
        <v>0</v>
      </c>
      <c r="J415" s="13">
        <f t="shared" si="80"/>
        <v>0</v>
      </c>
      <c r="K415" s="1">
        <v>33985</v>
      </c>
      <c r="L415" s="1">
        <v>0</v>
      </c>
      <c r="M415" s="8">
        <f t="shared" si="81"/>
        <v>0</v>
      </c>
      <c r="N415" s="12">
        <v>33502</v>
      </c>
      <c r="O415" s="12">
        <v>0</v>
      </c>
      <c r="P415" s="13">
        <f t="shared" si="82"/>
        <v>0</v>
      </c>
      <c r="Q415" s="1">
        <v>41888.5</v>
      </c>
      <c r="R415" s="1">
        <v>0</v>
      </c>
      <c r="S415" s="8">
        <f t="shared" si="83"/>
        <v>0</v>
      </c>
      <c r="T415" s="12">
        <v>45204.5</v>
      </c>
      <c r="U415" s="12">
        <v>0</v>
      </c>
      <c r="V415" s="13">
        <f t="shared" si="84"/>
        <v>0</v>
      </c>
      <c r="W415" s="1">
        <v>30478.5</v>
      </c>
      <c r="X415" s="1">
        <v>0</v>
      </c>
      <c r="Y415" s="8">
        <f t="shared" si="85"/>
        <v>0</v>
      </c>
      <c r="Z415" s="12">
        <v>14347</v>
      </c>
      <c r="AA415" s="12">
        <v>0</v>
      </c>
      <c r="AB415" s="13">
        <f t="shared" si="86"/>
        <v>0</v>
      </c>
      <c r="AC415" s="1">
        <v>12702</v>
      </c>
      <c r="AD415">
        <v>0</v>
      </c>
      <c r="AE415" s="8">
        <f t="shared" si="87"/>
        <v>0</v>
      </c>
      <c r="AF415" s="9">
        <v>0</v>
      </c>
      <c r="AG415" s="9">
        <v>588418</v>
      </c>
      <c r="AH415" s="40">
        <f t="shared" si="88"/>
        <v>0</v>
      </c>
      <c r="AI415" s="14">
        <f>IFERROR(VLOOKUP(A415,CDC_Visits_Integrated!$A$2:$D$501,2,FALSE),"NULL")</f>
        <v>1170</v>
      </c>
      <c r="AJ415" s="14">
        <f>IFERROR(VLOOKUP(A415,CDC_Visits_Integrated!$A$2:$D$501,3,FALSE),"NULL")</f>
        <v>410</v>
      </c>
      <c r="AK415" s="14">
        <f>IFERROR(VLOOKUP(A415,CDC_Visits_Integrated!$A$2:$D$501,4,FALSE),"NULL")</f>
        <v>105183</v>
      </c>
      <c r="AL415" s="1">
        <f t="shared" si="89"/>
        <v>256.54390243902441</v>
      </c>
      <c r="AM415" s="8">
        <f t="shared" si="90"/>
        <v>1.1123470522803115E-2</v>
      </c>
    </row>
    <row r="416" spans="1:39" x14ac:dyDescent="0.25">
      <c r="A416" t="s">
        <v>418</v>
      </c>
      <c r="B416" s="12">
        <v>519928.79699999973</v>
      </c>
      <c r="C416" s="12">
        <v>0</v>
      </c>
      <c r="D416" s="13">
        <f t="shared" si="78"/>
        <v>0</v>
      </c>
      <c r="E416" s="1">
        <v>495676.1449999999</v>
      </c>
      <c r="F416" s="1">
        <v>0</v>
      </c>
      <c r="G416" s="8">
        <f t="shared" si="79"/>
        <v>0</v>
      </c>
      <c r="H416" s="12">
        <v>553765.00199999998</v>
      </c>
      <c r="I416" s="12">
        <v>0</v>
      </c>
      <c r="J416" s="13">
        <f t="shared" si="80"/>
        <v>0</v>
      </c>
      <c r="K416" s="1">
        <v>519855.6939999999</v>
      </c>
      <c r="L416" s="1">
        <v>0</v>
      </c>
      <c r="M416" s="8">
        <f t="shared" si="81"/>
        <v>0</v>
      </c>
      <c r="N416" s="12">
        <v>570477.37550000008</v>
      </c>
      <c r="O416" s="12">
        <v>0</v>
      </c>
      <c r="P416" s="13">
        <f t="shared" si="82"/>
        <v>0</v>
      </c>
      <c r="Q416" s="1">
        <v>567078.0225000002</v>
      </c>
      <c r="R416" s="1">
        <v>10</v>
      </c>
      <c r="S416" s="8">
        <f t="shared" si="83"/>
        <v>1.7634257726854504E-5</v>
      </c>
      <c r="T416" s="12">
        <v>423559.13700000005</v>
      </c>
      <c r="U416" s="12">
        <v>34</v>
      </c>
      <c r="V416" s="13">
        <f t="shared" si="84"/>
        <v>8.0272143910804111E-5</v>
      </c>
      <c r="W416" s="1">
        <v>244284.42800000001</v>
      </c>
      <c r="X416" s="1">
        <v>110</v>
      </c>
      <c r="Y416" s="8">
        <f t="shared" si="85"/>
        <v>4.5029476868660656E-4</v>
      </c>
      <c r="Z416" s="12">
        <v>149417.52950000003</v>
      </c>
      <c r="AA416" s="12">
        <v>351</v>
      </c>
      <c r="AB416" s="13">
        <f t="shared" si="86"/>
        <v>2.3491219616236523E-3</v>
      </c>
      <c r="AC416" s="1">
        <v>111089.515</v>
      </c>
      <c r="AD416">
        <v>550</v>
      </c>
      <c r="AE416" s="8">
        <f t="shared" si="87"/>
        <v>4.950962293786232E-3</v>
      </c>
      <c r="AF416" s="9">
        <v>1011</v>
      </c>
      <c r="AG416" s="9">
        <v>7678761</v>
      </c>
      <c r="AH416" s="40">
        <f t="shared" si="88"/>
        <v>2.0028072086736765E-3</v>
      </c>
      <c r="AI416" s="14" t="str">
        <f>IFERROR(VLOOKUP(A416,CDC_Visits_Integrated!$A$2:$D$501,2,FALSE),"NULL")</f>
        <v>NULL</v>
      </c>
      <c r="AJ416" s="14" t="str">
        <f>IFERROR(VLOOKUP(A416,CDC_Visits_Integrated!$A$2:$D$501,3,FALSE),"NULL")</f>
        <v>NULL</v>
      </c>
      <c r="AK416" s="14" t="str">
        <f>IFERROR(VLOOKUP(A416,CDC_Visits_Integrated!$A$2:$D$501,4,FALSE),"NULL")</f>
        <v>NULL</v>
      </c>
      <c r="AL416" s="1" t="str">
        <f t="shared" si="89"/>
        <v>NULL</v>
      </c>
      <c r="AM416" s="8" t="str">
        <f t="shared" si="90"/>
        <v>NULL</v>
      </c>
    </row>
    <row r="417" spans="1:39" x14ac:dyDescent="0.25">
      <c r="A417" t="s">
        <v>419</v>
      </c>
      <c r="B417" s="12">
        <v>487537.63100000005</v>
      </c>
      <c r="C417" s="12">
        <v>0</v>
      </c>
      <c r="D417" s="13">
        <f t="shared" si="78"/>
        <v>0</v>
      </c>
      <c r="E417" s="1">
        <v>486490.6309999997</v>
      </c>
      <c r="F417" s="1">
        <v>0</v>
      </c>
      <c r="G417" s="8">
        <f t="shared" si="79"/>
        <v>0</v>
      </c>
      <c r="H417" s="12">
        <v>528879.97699999984</v>
      </c>
      <c r="I417" s="12">
        <v>0</v>
      </c>
      <c r="J417" s="13">
        <f t="shared" si="80"/>
        <v>0</v>
      </c>
      <c r="K417" s="1">
        <v>506496.15449999989</v>
      </c>
      <c r="L417" s="1">
        <v>0</v>
      </c>
      <c r="M417" s="8">
        <f t="shared" si="81"/>
        <v>0</v>
      </c>
      <c r="N417" s="12">
        <v>550413.9800000001</v>
      </c>
      <c r="O417" s="12">
        <v>0</v>
      </c>
      <c r="P417" s="13">
        <f t="shared" si="82"/>
        <v>0</v>
      </c>
      <c r="Q417" s="1">
        <v>569060.62449999992</v>
      </c>
      <c r="R417" s="1">
        <v>0</v>
      </c>
      <c r="S417" s="8">
        <f t="shared" si="83"/>
        <v>0</v>
      </c>
      <c r="T417" s="12">
        <v>430877.4325</v>
      </c>
      <c r="U417" s="12">
        <v>0</v>
      </c>
      <c r="V417" s="13">
        <f t="shared" si="84"/>
        <v>0</v>
      </c>
      <c r="W417" s="1">
        <v>243658.40049999999</v>
      </c>
      <c r="X417" s="1">
        <v>113</v>
      </c>
      <c r="Y417" s="8">
        <f t="shared" si="85"/>
        <v>4.6376402277991644E-4</v>
      </c>
      <c r="Z417" s="12">
        <v>142901.0895</v>
      </c>
      <c r="AA417" s="12">
        <v>329</v>
      </c>
      <c r="AB417" s="13">
        <f t="shared" si="86"/>
        <v>2.302291754045724E-3</v>
      </c>
      <c r="AC417" s="1">
        <v>106553.46300000003</v>
      </c>
      <c r="AD417">
        <v>581</v>
      </c>
      <c r="AE417" s="8">
        <f t="shared" si="87"/>
        <v>5.4526618247968143E-3</v>
      </c>
      <c r="AF417" s="9">
        <v>1023</v>
      </c>
      <c r="AG417" s="9">
        <v>7512499</v>
      </c>
      <c r="AH417" s="40">
        <f t="shared" si="88"/>
        <v>2.074575396521778E-3</v>
      </c>
      <c r="AI417" s="14">
        <f>IFERROR(VLOOKUP(A417,CDC_Visits_Integrated!$A$2:$D$501,2,FALSE),"NULL")</f>
        <v>12060</v>
      </c>
      <c r="AJ417" s="14">
        <f>IFERROR(VLOOKUP(A417,CDC_Visits_Integrated!$A$2:$D$501,3,FALSE),"NULL")</f>
        <v>1106</v>
      </c>
      <c r="AK417" s="14">
        <f>IFERROR(VLOOKUP(A417,CDC_Visits_Integrated!$A$2:$D$501,4,FALSE),"NULL")</f>
        <v>772406</v>
      </c>
      <c r="AL417" s="1">
        <f t="shared" si="89"/>
        <v>698.37793851717902</v>
      </c>
      <c r="AM417" s="8">
        <f t="shared" si="90"/>
        <v>1.5613550386713724E-2</v>
      </c>
    </row>
    <row r="418" spans="1:39" x14ac:dyDescent="0.25">
      <c r="A418" t="s">
        <v>420</v>
      </c>
      <c r="B418" s="12">
        <v>499876.48900000018</v>
      </c>
      <c r="C418" s="12">
        <v>0</v>
      </c>
      <c r="D418" s="13">
        <f t="shared" si="78"/>
        <v>0</v>
      </c>
      <c r="E418" s="1">
        <v>499210.61999999988</v>
      </c>
      <c r="F418" s="1">
        <v>0</v>
      </c>
      <c r="G418" s="8">
        <f t="shared" si="79"/>
        <v>0</v>
      </c>
      <c r="H418" s="12">
        <v>548719.81850000005</v>
      </c>
      <c r="I418" s="12">
        <v>0</v>
      </c>
      <c r="J418" s="13">
        <f t="shared" si="80"/>
        <v>0</v>
      </c>
      <c r="K418" s="1">
        <v>526774.42899999977</v>
      </c>
      <c r="L418" s="1">
        <v>0</v>
      </c>
      <c r="M418" s="8">
        <f t="shared" si="81"/>
        <v>0</v>
      </c>
      <c r="N418" s="12">
        <v>552410.25150000013</v>
      </c>
      <c r="O418" s="12">
        <v>0</v>
      </c>
      <c r="P418" s="13">
        <f t="shared" si="82"/>
        <v>0</v>
      </c>
      <c r="Q418" s="1">
        <v>584950.78100000019</v>
      </c>
      <c r="R418" s="1">
        <v>24</v>
      </c>
      <c r="S418" s="8">
        <f t="shared" si="83"/>
        <v>4.1029093010134801E-5</v>
      </c>
      <c r="T418" s="12">
        <v>453074.51750000007</v>
      </c>
      <c r="U418" s="12">
        <v>57</v>
      </c>
      <c r="V418" s="13">
        <f t="shared" si="84"/>
        <v>1.2580711957608604E-4</v>
      </c>
      <c r="W418" s="1">
        <v>258776.533</v>
      </c>
      <c r="X418" s="1">
        <v>197</v>
      </c>
      <c r="Y418" s="8">
        <f t="shared" si="85"/>
        <v>7.6127459362785416E-4</v>
      </c>
      <c r="Z418" s="12">
        <v>147091.04749999999</v>
      </c>
      <c r="AA418" s="12">
        <v>346</v>
      </c>
      <c r="AB418" s="13">
        <f t="shared" si="86"/>
        <v>2.3522845603502827E-3</v>
      </c>
      <c r="AC418" s="1">
        <v>114073.19699999999</v>
      </c>
      <c r="AD418">
        <v>661</v>
      </c>
      <c r="AE418" s="8">
        <f t="shared" si="87"/>
        <v>5.7945250714766944E-3</v>
      </c>
      <c r="AF418" s="9">
        <v>1204</v>
      </c>
      <c r="AG418" s="9">
        <v>7752924</v>
      </c>
      <c r="AH418" s="40">
        <f t="shared" si="88"/>
        <v>2.3156483432384758E-3</v>
      </c>
      <c r="AI418" s="14">
        <f>IFERROR(VLOOKUP(A418,CDC_Visits_Integrated!$A$2:$D$501,2,FALSE),"NULL")</f>
        <v>60107</v>
      </c>
      <c r="AJ418" s="14">
        <f>IFERROR(VLOOKUP(A418,CDC_Visits_Integrated!$A$2:$D$501,3,FALSE),"NULL")</f>
        <v>4530</v>
      </c>
      <c r="AK418" s="14">
        <f>IFERROR(VLOOKUP(A418,CDC_Visits_Integrated!$A$2:$D$501,4,FALSE),"NULL")</f>
        <v>3319806</v>
      </c>
      <c r="AL418" s="1">
        <f t="shared" si="89"/>
        <v>732.84900662251653</v>
      </c>
      <c r="AM418" s="8">
        <f t="shared" si="90"/>
        <v>1.8105576048720918E-2</v>
      </c>
    </row>
    <row r="419" spans="1:39" x14ac:dyDescent="0.25">
      <c r="A419" t="s">
        <v>421</v>
      </c>
      <c r="B419" s="12">
        <v>473883.53799999988</v>
      </c>
      <c r="C419" s="12">
        <v>0</v>
      </c>
      <c r="D419" s="13">
        <f t="shared" si="78"/>
        <v>0</v>
      </c>
      <c r="E419" s="1">
        <v>478721.95200000005</v>
      </c>
      <c r="F419" s="1">
        <v>0</v>
      </c>
      <c r="G419" s="8">
        <f t="shared" si="79"/>
        <v>0</v>
      </c>
      <c r="H419" s="12">
        <v>520063.29499999993</v>
      </c>
      <c r="I419" s="12">
        <v>0</v>
      </c>
      <c r="J419" s="13">
        <f t="shared" si="80"/>
        <v>0</v>
      </c>
      <c r="K419" s="1">
        <v>510572.32849999989</v>
      </c>
      <c r="L419" s="1">
        <v>0</v>
      </c>
      <c r="M419" s="8">
        <f t="shared" si="81"/>
        <v>0</v>
      </c>
      <c r="N419" s="12">
        <v>520834.71349999995</v>
      </c>
      <c r="O419" s="12">
        <v>0</v>
      </c>
      <c r="P419" s="13">
        <f t="shared" si="82"/>
        <v>0</v>
      </c>
      <c r="Q419" s="1">
        <v>559569.74450000026</v>
      </c>
      <c r="R419" s="1">
        <v>0</v>
      </c>
      <c r="S419" s="8">
        <f t="shared" si="83"/>
        <v>0</v>
      </c>
      <c r="T419" s="12">
        <v>442044.14049999992</v>
      </c>
      <c r="U419" s="12">
        <v>20</v>
      </c>
      <c r="V419" s="13">
        <f t="shared" si="84"/>
        <v>4.5244350433822805E-5</v>
      </c>
      <c r="W419" s="1">
        <v>254760.158</v>
      </c>
      <c r="X419" s="1">
        <v>123</v>
      </c>
      <c r="Y419" s="8">
        <f t="shared" si="85"/>
        <v>4.8280704865946895E-4</v>
      </c>
      <c r="Z419" s="12">
        <v>139523.08499999999</v>
      </c>
      <c r="AA419" s="12">
        <v>330</v>
      </c>
      <c r="AB419" s="13">
        <f t="shared" si="86"/>
        <v>2.3651999953986109E-3</v>
      </c>
      <c r="AC419" s="1">
        <v>110440.637</v>
      </c>
      <c r="AD419">
        <v>643</v>
      </c>
      <c r="AE419" s="8">
        <f t="shared" si="87"/>
        <v>5.822132300812426E-3</v>
      </c>
      <c r="AF419" s="9">
        <v>1096</v>
      </c>
      <c r="AG419" s="9">
        <v>7438015</v>
      </c>
      <c r="AH419" s="40">
        <f t="shared" si="88"/>
        <v>2.1714843371389522E-3</v>
      </c>
      <c r="AI419" s="14">
        <f>IFERROR(VLOOKUP(A419,CDC_Visits_Integrated!$A$2:$D$501,2,FALSE),"NULL")</f>
        <v>57361</v>
      </c>
      <c r="AJ419" s="14">
        <f>IFERROR(VLOOKUP(A419,CDC_Visits_Integrated!$A$2:$D$501,3,FALSE),"NULL")</f>
        <v>4756</v>
      </c>
      <c r="AK419" s="14">
        <f>IFERROR(VLOOKUP(A419,CDC_Visits_Integrated!$A$2:$D$501,4,FALSE),"NULL")</f>
        <v>3592660</v>
      </c>
      <c r="AL419" s="1">
        <f t="shared" si="89"/>
        <v>755.39529015979815</v>
      </c>
      <c r="AM419" s="8">
        <f t="shared" si="90"/>
        <v>1.5966164346194741E-2</v>
      </c>
    </row>
    <row r="420" spans="1:39" x14ac:dyDescent="0.25">
      <c r="A420" t="s">
        <v>422</v>
      </c>
      <c r="B420" s="12">
        <v>488255.38800000009</v>
      </c>
      <c r="C420" s="12">
        <v>0</v>
      </c>
      <c r="D420" s="13">
        <f t="shared" si="78"/>
        <v>0</v>
      </c>
      <c r="E420" s="1">
        <v>493691.82050000009</v>
      </c>
      <c r="F420" s="1">
        <v>0</v>
      </c>
      <c r="G420" s="8">
        <f t="shared" si="79"/>
        <v>0</v>
      </c>
      <c r="H420" s="12">
        <v>520318.41049999988</v>
      </c>
      <c r="I420" s="12">
        <v>0</v>
      </c>
      <c r="J420" s="13">
        <f t="shared" si="80"/>
        <v>0</v>
      </c>
      <c r="K420" s="1">
        <v>528882.54049999989</v>
      </c>
      <c r="L420" s="1">
        <v>0</v>
      </c>
      <c r="M420" s="8">
        <f t="shared" si="81"/>
        <v>0</v>
      </c>
      <c r="N420" s="12">
        <v>524949.31049999991</v>
      </c>
      <c r="O420" s="12">
        <v>0</v>
      </c>
      <c r="P420" s="13">
        <f t="shared" si="82"/>
        <v>0</v>
      </c>
      <c r="Q420" s="1">
        <v>569339.75150000025</v>
      </c>
      <c r="R420" s="1">
        <v>10</v>
      </c>
      <c r="S420" s="8">
        <f t="shared" si="83"/>
        <v>1.7564204806802421E-5</v>
      </c>
      <c r="T420" s="12">
        <v>461570.47399999999</v>
      </c>
      <c r="U420" s="12">
        <v>36</v>
      </c>
      <c r="V420" s="13">
        <f t="shared" si="84"/>
        <v>7.7994590269220735E-5</v>
      </c>
      <c r="W420" s="1">
        <v>272779.87299999991</v>
      </c>
      <c r="X420" s="1">
        <v>195</v>
      </c>
      <c r="Y420" s="8">
        <f t="shared" si="85"/>
        <v>7.1486212620972976E-4</v>
      </c>
      <c r="Z420" s="12">
        <v>144660.02699999997</v>
      </c>
      <c r="AA420" s="12">
        <v>382</v>
      </c>
      <c r="AB420" s="13">
        <f t="shared" si="86"/>
        <v>2.6406741926019417E-3</v>
      </c>
      <c r="AC420" s="1">
        <v>116947.94100000005</v>
      </c>
      <c r="AD420">
        <v>649</v>
      </c>
      <c r="AE420" s="8">
        <f t="shared" si="87"/>
        <v>5.5494777800320551E-3</v>
      </c>
      <c r="AF420" s="9">
        <v>1226</v>
      </c>
      <c r="AG420" s="9">
        <v>7636698</v>
      </c>
      <c r="AH420" s="40">
        <f t="shared" si="88"/>
        <v>2.2942138760226769E-3</v>
      </c>
      <c r="AI420" s="14">
        <f>IFERROR(VLOOKUP(A420,CDC_Visits_Integrated!$A$2:$D$501,2,FALSE),"NULL")</f>
        <v>69716</v>
      </c>
      <c r="AJ420" s="14">
        <f>IFERROR(VLOOKUP(A420,CDC_Visits_Integrated!$A$2:$D$501,3,FALSE),"NULL")</f>
        <v>4746</v>
      </c>
      <c r="AK420" s="14">
        <f>IFERROR(VLOOKUP(A420,CDC_Visits_Integrated!$A$2:$D$501,4,FALSE),"NULL")</f>
        <v>3264788</v>
      </c>
      <c r="AL420" s="1">
        <f t="shared" si="89"/>
        <v>687.90307627475772</v>
      </c>
      <c r="AM420" s="8">
        <f t="shared" si="90"/>
        <v>2.1353913332197987E-2</v>
      </c>
    </row>
    <row r="421" spans="1:39" x14ac:dyDescent="0.25">
      <c r="A421" t="s">
        <v>423</v>
      </c>
      <c r="B421" s="12">
        <v>478216.86999999988</v>
      </c>
      <c r="C421" s="12">
        <v>0</v>
      </c>
      <c r="D421" s="13">
        <f t="shared" si="78"/>
        <v>0</v>
      </c>
      <c r="E421" s="1">
        <v>485430.09350000002</v>
      </c>
      <c r="F421" s="1">
        <v>0</v>
      </c>
      <c r="G421" s="8">
        <f t="shared" si="79"/>
        <v>0</v>
      </c>
      <c r="H421" s="12">
        <v>527953.39950000017</v>
      </c>
      <c r="I421" s="12">
        <v>0</v>
      </c>
      <c r="J421" s="13">
        <f t="shared" si="80"/>
        <v>0</v>
      </c>
      <c r="K421" s="1">
        <v>532981.44849999994</v>
      </c>
      <c r="L421" s="1">
        <v>0</v>
      </c>
      <c r="M421" s="8">
        <f t="shared" si="81"/>
        <v>0</v>
      </c>
      <c r="N421" s="12">
        <v>513221.91449999996</v>
      </c>
      <c r="O421" s="12">
        <v>11</v>
      </c>
      <c r="P421" s="13">
        <f t="shared" si="82"/>
        <v>2.1433223502773868E-5</v>
      </c>
      <c r="Q421" s="1">
        <v>557147.58050000016</v>
      </c>
      <c r="R421" s="1">
        <v>29</v>
      </c>
      <c r="S421" s="8">
        <f t="shared" si="83"/>
        <v>5.205084077359642E-5</v>
      </c>
      <c r="T421" s="12">
        <v>464901.93700000003</v>
      </c>
      <c r="U421" s="12">
        <v>104</v>
      </c>
      <c r="V421" s="13">
        <f t="shared" si="84"/>
        <v>2.2370309031429137E-4</v>
      </c>
      <c r="W421" s="1">
        <v>279675.89949999994</v>
      </c>
      <c r="X421" s="1">
        <v>237</v>
      </c>
      <c r="Y421" s="8">
        <f t="shared" si="85"/>
        <v>8.4740944937945946E-4</v>
      </c>
      <c r="Z421" s="12">
        <v>141215.56399999998</v>
      </c>
      <c r="AA421" s="12">
        <v>372</v>
      </c>
      <c r="AB421" s="13">
        <f t="shared" si="86"/>
        <v>2.6342705397543859E-3</v>
      </c>
      <c r="AC421" s="1">
        <v>118009.59400000003</v>
      </c>
      <c r="AD421">
        <v>620</v>
      </c>
      <c r="AE421" s="8">
        <f t="shared" si="87"/>
        <v>5.2538101266580064E-3</v>
      </c>
      <c r="AF421" s="9">
        <v>1229</v>
      </c>
      <c r="AG421" s="9">
        <v>7602430</v>
      </c>
      <c r="AH421" s="40">
        <f t="shared" si="88"/>
        <v>2.2805670593808399E-3</v>
      </c>
      <c r="AI421" s="14">
        <f>IFERROR(VLOOKUP(A421,CDC_Visits_Integrated!$A$2:$D$501,2,FALSE),"NULL")</f>
        <v>89794</v>
      </c>
      <c r="AJ421" s="14">
        <f>IFERROR(VLOOKUP(A421,CDC_Visits_Integrated!$A$2:$D$501,3,FALSE),"NULL")</f>
        <v>5714</v>
      </c>
      <c r="AK421" s="14">
        <f>IFERROR(VLOOKUP(A421,CDC_Visits_Integrated!$A$2:$D$501,4,FALSE),"NULL")</f>
        <v>3807165</v>
      </c>
      <c r="AL421" s="1">
        <f t="shared" si="89"/>
        <v>666.28718935946802</v>
      </c>
      <c r="AM421" s="8">
        <f t="shared" si="90"/>
        <v>2.3585528864653881E-2</v>
      </c>
    </row>
    <row r="422" spans="1:39" x14ac:dyDescent="0.25">
      <c r="A422" t="s">
        <v>424</v>
      </c>
      <c r="B422" s="12">
        <v>494128.92500000022</v>
      </c>
      <c r="C422" s="12">
        <v>0</v>
      </c>
      <c r="D422" s="13">
        <f t="shared" si="78"/>
        <v>0</v>
      </c>
      <c r="E422" s="1">
        <v>499071.07199999993</v>
      </c>
      <c r="F422" s="1">
        <v>0</v>
      </c>
      <c r="G422" s="8">
        <f t="shared" si="79"/>
        <v>0</v>
      </c>
      <c r="H422" s="12">
        <v>536600.86250000005</v>
      </c>
      <c r="I422" s="12">
        <v>0</v>
      </c>
      <c r="J422" s="13">
        <f t="shared" si="80"/>
        <v>0</v>
      </c>
      <c r="K422" s="1">
        <v>553409.50099999993</v>
      </c>
      <c r="L422" s="1">
        <v>0</v>
      </c>
      <c r="M422" s="8">
        <f t="shared" si="81"/>
        <v>0</v>
      </c>
      <c r="N422" s="12">
        <v>521963.87599999987</v>
      </c>
      <c r="O422" s="12">
        <v>0</v>
      </c>
      <c r="P422" s="13">
        <f t="shared" si="82"/>
        <v>0</v>
      </c>
      <c r="Q422" s="1">
        <v>563631.95899999992</v>
      </c>
      <c r="R422" s="1">
        <v>0</v>
      </c>
      <c r="S422" s="8">
        <f t="shared" si="83"/>
        <v>0</v>
      </c>
      <c r="T422" s="12">
        <v>483104.65600000008</v>
      </c>
      <c r="U422" s="12">
        <v>101</v>
      </c>
      <c r="V422" s="13">
        <f t="shared" si="84"/>
        <v>2.0906443095841326E-4</v>
      </c>
      <c r="W422" s="1">
        <v>299360.01350000006</v>
      </c>
      <c r="X422" s="1">
        <v>224</v>
      </c>
      <c r="Y422" s="8">
        <f t="shared" si="85"/>
        <v>7.4826292723961265E-4</v>
      </c>
      <c r="Z422" s="12">
        <v>149613.80999999997</v>
      </c>
      <c r="AA422" s="12">
        <v>350</v>
      </c>
      <c r="AB422" s="13">
        <f t="shared" si="86"/>
        <v>2.3393562399086024E-3</v>
      </c>
      <c r="AC422" s="1">
        <v>128290.21399999996</v>
      </c>
      <c r="AD422">
        <v>632</v>
      </c>
      <c r="AE422" s="8">
        <f t="shared" si="87"/>
        <v>4.9263305461475044E-3</v>
      </c>
      <c r="AF422" s="9">
        <v>1206</v>
      </c>
      <c r="AG422" s="9">
        <v>7832482</v>
      </c>
      <c r="AH422" s="40">
        <f t="shared" si="88"/>
        <v>2.0891653067856321E-3</v>
      </c>
      <c r="AI422" s="14">
        <f>IFERROR(VLOOKUP(A422,CDC_Visits_Integrated!$A$2:$D$501,2,FALSE),"NULL")</f>
        <v>82616</v>
      </c>
      <c r="AJ422" s="14">
        <f>IFERROR(VLOOKUP(A422,CDC_Visits_Integrated!$A$2:$D$501,3,FALSE),"NULL")</f>
        <v>6263</v>
      </c>
      <c r="AK422" s="14">
        <f>IFERROR(VLOOKUP(A422,CDC_Visits_Integrated!$A$2:$D$501,4,FALSE),"NULL")</f>
        <v>4490712</v>
      </c>
      <c r="AL422" s="1">
        <f t="shared" si="89"/>
        <v>717.02251317260095</v>
      </c>
      <c r="AM422" s="8">
        <f t="shared" si="90"/>
        <v>1.8397082689782823E-2</v>
      </c>
    </row>
    <row r="423" spans="1:39" x14ac:dyDescent="0.25">
      <c r="A423" t="s">
        <v>425</v>
      </c>
      <c r="B423" s="12">
        <v>488937.08900000004</v>
      </c>
      <c r="C423" s="12">
        <v>0</v>
      </c>
      <c r="D423" s="13">
        <f t="shared" si="78"/>
        <v>0</v>
      </c>
      <c r="E423" s="1">
        <v>496420.22350000008</v>
      </c>
      <c r="F423" s="1">
        <v>0</v>
      </c>
      <c r="G423" s="8">
        <f t="shared" si="79"/>
        <v>0</v>
      </c>
      <c r="H423" s="12">
        <v>543268.24900000007</v>
      </c>
      <c r="I423" s="12">
        <v>0</v>
      </c>
      <c r="J423" s="13">
        <f t="shared" si="80"/>
        <v>0</v>
      </c>
      <c r="K423" s="1">
        <v>554272.7705000001</v>
      </c>
      <c r="L423" s="1">
        <v>0</v>
      </c>
      <c r="M423" s="8">
        <f t="shared" si="81"/>
        <v>0</v>
      </c>
      <c r="N423" s="12">
        <v>521451.76500000001</v>
      </c>
      <c r="O423" s="12">
        <v>0</v>
      </c>
      <c r="P423" s="13">
        <f t="shared" si="82"/>
        <v>0</v>
      </c>
      <c r="Q423" s="1">
        <v>556729.80849999993</v>
      </c>
      <c r="R423" s="1">
        <v>0</v>
      </c>
      <c r="S423" s="8">
        <f t="shared" si="83"/>
        <v>0</v>
      </c>
      <c r="T423" s="12">
        <v>487489.2800000002</v>
      </c>
      <c r="U423" s="12">
        <v>80</v>
      </c>
      <c r="V423" s="13">
        <f t="shared" si="84"/>
        <v>1.6410617275522442E-4</v>
      </c>
      <c r="W423" s="1">
        <v>310500.52899999998</v>
      </c>
      <c r="X423" s="1">
        <v>193</v>
      </c>
      <c r="Y423" s="8">
        <f t="shared" si="85"/>
        <v>6.2157704085586275E-4</v>
      </c>
      <c r="Z423" s="12">
        <v>150655.08799999999</v>
      </c>
      <c r="AA423" s="12">
        <v>295</v>
      </c>
      <c r="AB423" s="13">
        <f t="shared" si="86"/>
        <v>1.9581150820475444E-3</v>
      </c>
      <c r="AC423" s="1">
        <v>125222.45600000002</v>
      </c>
      <c r="AD423">
        <v>494</v>
      </c>
      <c r="AE423" s="8">
        <f t="shared" si="87"/>
        <v>3.9449793254334505E-3</v>
      </c>
      <c r="AF423" s="9">
        <v>982</v>
      </c>
      <c r="AG423" s="9">
        <v>7859259</v>
      </c>
      <c r="AH423" s="40">
        <f t="shared" si="88"/>
        <v>1.6746874503269498E-3</v>
      </c>
      <c r="AI423" s="14">
        <f>IFERROR(VLOOKUP(A423,CDC_Visits_Integrated!$A$2:$D$501,2,FALSE),"NULL")</f>
        <v>91130</v>
      </c>
      <c r="AJ423" s="14">
        <f>IFERROR(VLOOKUP(A423,CDC_Visits_Integrated!$A$2:$D$501,3,FALSE),"NULL")</f>
        <v>6901</v>
      </c>
      <c r="AK423" s="14">
        <f>IFERROR(VLOOKUP(A423,CDC_Visits_Integrated!$A$2:$D$501,4,FALSE),"NULL")</f>
        <v>4554798</v>
      </c>
      <c r="AL423" s="1">
        <f t="shared" si="89"/>
        <v>660.01999710186931</v>
      </c>
      <c r="AM423" s="8">
        <f t="shared" si="90"/>
        <v>2.0007473437899992E-2</v>
      </c>
    </row>
    <row r="424" spans="1:39" x14ac:dyDescent="0.25">
      <c r="A424" t="s">
        <v>426</v>
      </c>
      <c r="B424" s="12">
        <v>489294</v>
      </c>
      <c r="C424" s="12">
        <v>0</v>
      </c>
      <c r="D424" s="13">
        <f t="shared" si="78"/>
        <v>0</v>
      </c>
      <c r="E424" s="1">
        <v>497268.5</v>
      </c>
      <c r="F424" s="1">
        <v>0</v>
      </c>
      <c r="G424" s="8">
        <f t="shared" si="79"/>
        <v>0</v>
      </c>
      <c r="H424" s="12">
        <v>541136</v>
      </c>
      <c r="I424" s="12">
        <v>0</v>
      </c>
      <c r="J424" s="13">
        <f t="shared" si="80"/>
        <v>0</v>
      </c>
      <c r="K424" s="1">
        <v>558590.5</v>
      </c>
      <c r="L424" s="1">
        <v>0</v>
      </c>
      <c r="M424" s="8">
        <f t="shared" si="81"/>
        <v>0</v>
      </c>
      <c r="N424" s="12">
        <v>522742.5</v>
      </c>
      <c r="O424" s="12">
        <v>0</v>
      </c>
      <c r="P424" s="13">
        <f t="shared" si="82"/>
        <v>0</v>
      </c>
      <c r="Q424" s="1">
        <v>554645</v>
      </c>
      <c r="R424" s="1">
        <v>13</v>
      </c>
      <c r="S424" s="8">
        <f t="shared" si="83"/>
        <v>2.3438415563107934E-5</v>
      </c>
      <c r="T424" s="12">
        <v>499958.5</v>
      </c>
      <c r="U424" s="12">
        <v>72</v>
      </c>
      <c r="V424" s="13">
        <f t="shared" si="84"/>
        <v>1.4401195299209834E-4</v>
      </c>
      <c r="W424" s="1">
        <v>328421.5</v>
      </c>
      <c r="X424" s="1">
        <v>201</v>
      </c>
      <c r="Y424" s="8">
        <f t="shared" si="85"/>
        <v>6.1201839709032447E-4</v>
      </c>
      <c r="Z424" s="12">
        <v>157946</v>
      </c>
      <c r="AA424" s="12">
        <v>315</v>
      </c>
      <c r="AB424" s="13">
        <f t="shared" si="86"/>
        <v>1.9943525002215946E-3</v>
      </c>
      <c r="AC424" s="1">
        <v>131117</v>
      </c>
      <c r="AD424">
        <v>511</v>
      </c>
      <c r="AE424" s="8">
        <f t="shared" si="87"/>
        <v>3.8972825796807433E-3</v>
      </c>
      <c r="AF424" s="9">
        <v>1027</v>
      </c>
      <c r="AG424" s="9">
        <v>7941828</v>
      </c>
      <c r="AH424" s="40">
        <f t="shared" si="88"/>
        <v>1.6631996430679637E-3</v>
      </c>
      <c r="AI424" s="14">
        <f>IFERROR(VLOOKUP(A424,CDC_Visits_Integrated!$A$2:$D$501,2,FALSE),"NULL")</f>
        <v>98385</v>
      </c>
      <c r="AJ424" s="14">
        <f>IFERROR(VLOOKUP(A424,CDC_Visits_Integrated!$A$2:$D$501,3,FALSE),"NULL")</f>
        <v>6574</v>
      </c>
      <c r="AK424" s="14">
        <f>IFERROR(VLOOKUP(A424,CDC_Visits_Integrated!$A$2:$D$501,4,FALSE),"NULL")</f>
        <v>4485512</v>
      </c>
      <c r="AL424" s="1">
        <f t="shared" si="89"/>
        <v>682.31092181320355</v>
      </c>
      <c r="AM424" s="8">
        <f t="shared" si="90"/>
        <v>2.1933950906830701E-2</v>
      </c>
    </row>
    <row r="425" spans="1:39" x14ac:dyDescent="0.25">
      <c r="A425" t="s">
        <v>427</v>
      </c>
      <c r="B425" s="12">
        <v>431513.32899999997</v>
      </c>
      <c r="C425" s="12">
        <v>0</v>
      </c>
      <c r="D425" s="13">
        <f t="shared" si="78"/>
        <v>0</v>
      </c>
      <c r="E425" s="1">
        <v>422058.90400000004</v>
      </c>
      <c r="F425" s="1">
        <v>0</v>
      </c>
      <c r="G425" s="8">
        <f t="shared" si="79"/>
        <v>0</v>
      </c>
      <c r="H425" s="12">
        <v>450238.59700000001</v>
      </c>
      <c r="I425" s="12">
        <v>0</v>
      </c>
      <c r="J425" s="13">
        <f t="shared" si="80"/>
        <v>0</v>
      </c>
      <c r="K425" s="1">
        <v>447716.01700000005</v>
      </c>
      <c r="L425" s="1">
        <v>0</v>
      </c>
      <c r="M425" s="8">
        <f t="shared" si="81"/>
        <v>0</v>
      </c>
      <c r="N425" s="12">
        <v>461087.19949999999</v>
      </c>
      <c r="O425" s="12">
        <v>0</v>
      </c>
      <c r="P425" s="13">
        <f t="shared" si="82"/>
        <v>0</v>
      </c>
      <c r="Q425" s="1">
        <v>486423.30000000022</v>
      </c>
      <c r="R425" s="1">
        <v>33</v>
      </c>
      <c r="S425" s="8">
        <f t="shared" si="83"/>
        <v>6.7842144897253042E-5</v>
      </c>
      <c r="T425" s="12">
        <v>369166.25050000002</v>
      </c>
      <c r="U425" s="12">
        <v>23</v>
      </c>
      <c r="V425" s="13">
        <f t="shared" si="84"/>
        <v>6.2302553304503656E-5</v>
      </c>
      <c r="W425" s="1">
        <v>200142.73899999997</v>
      </c>
      <c r="X425" s="1">
        <v>26</v>
      </c>
      <c r="Y425" s="8">
        <f t="shared" si="85"/>
        <v>1.2990728581964696E-4</v>
      </c>
      <c r="Z425" s="12">
        <v>127588.7935</v>
      </c>
      <c r="AA425" s="12">
        <v>144</v>
      </c>
      <c r="AB425" s="13">
        <f t="shared" si="86"/>
        <v>1.1286257675914148E-3</v>
      </c>
      <c r="AC425" s="1">
        <v>103078.38500000001</v>
      </c>
      <c r="AD425">
        <v>320</v>
      </c>
      <c r="AE425" s="8">
        <f t="shared" si="87"/>
        <v>3.1044335822684841E-3</v>
      </c>
      <c r="AF425" s="9">
        <v>490</v>
      </c>
      <c r="AG425" s="9">
        <v>6465755</v>
      </c>
      <c r="AH425" s="40">
        <f t="shared" si="88"/>
        <v>1.1373925717483048E-3</v>
      </c>
      <c r="AI425" s="14" t="str">
        <f>IFERROR(VLOOKUP(A425,CDC_Visits_Integrated!$A$2:$D$501,2,FALSE),"NULL")</f>
        <v>NULL</v>
      </c>
      <c r="AJ425" s="14" t="str">
        <f>IFERROR(VLOOKUP(A425,CDC_Visits_Integrated!$A$2:$D$501,3,FALSE),"NULL")</f>
        <v>NULL</v>
      </c>
      <c r="AK425" s="14" t="str">
        <f>IFERROR(VLOOKUP(A425,CDC_Visits_Integrated!$A$2:$D$501,4,FALSE),"NULL")</f>
        <v>NULL</v>
      </c>
      <c r="AL425" s="1" t="str">
        <f t="shared" si="89"/>
        <v>NULL</v>
      </c>
      <c r="AM425" s="8" t="str">
        <f t="shared" si="90"/>
        <v>NULL</v>
      </c>
    </row>
    <row r="426" spans="1:39" x14ac:dyDescent="0.25">
      <c r="A426" t="s">
        <v>428</v>
      </c>
      <c r="B426" s="12">
        <v>425379.18200000009</v>
      </c>
      <c r="C426" s="12">
        <v>0</v>
      </c>
      <c r="D426" s="13">
        <f t="shared" si="78"/>
        <v>0</v>
      </c>
      <c r="E426" s="1">
        <v>426737.10499999998</v>
      </c>
      <c r="F426" s="1">
        <v>0</v>
      </c>
      <c r="G426" s="8">
        <f t="shared" si="79"/>
        <v>0</v>
      </c>
      <c r="H426" s="12">
        <v>457996.52399999998</v>
      </c>
      <c r="I426" s="12">
        <v>0</v>
      </c>
      <c r="J426" s="13">
        <f t="shared" si="80"/>
        <v>0</v>
      </c>
      <c r="K426" s="1">
        <v>447591.53350000008</v>
      </c>
      <c r="L426" s="1">
        <v>0</v>
      </c>
      <c r="M426" s="8">
        <f t="shared" si="81"/>
        <v>0</v>
      </c>
      <c r="N426" s="12">
        <v>460894.45250000001</v>
      </c>
      <c r="O426" s="12">
        <v>0</v>
      </c>
      <c r="P426" s="13">
        <f t="shared" si="82"/>
        <v>0</v>
      </c>
      <c r="Q426" s="1">
        <v>488766.64650000003</v>
      </c>
      <c r="R426" s="1">
        <v>0</v>
      </c>
      <c r="S426" s="8">
        <f t="shared" si="83"/>
        <v>0</v>
      </c>
      <c r="T426" s="12">
        <v>387009.15449999995</v>
      </c>
      <c r="U426" s="12">
        <v>11</v>
      </c>
      <c r="V426" s="13">
        <f t="shared" si="84"/>
        <v>2.8423100260280799E-5</v>
      </c>
      <c r="W426" s="1">
        <v>207765.84099999996</v>
      </c>
      <c r="X426" s="1">
        <v>0</v>
      </c>
      <c r="Y426" s="8">
        <f t="shared" si="85"/>
        <v>0</v>
      </c>
      <c r="Z426" s="12">
        <v>126726.8885</v>
      </c>
      <c r="AA426" s="12">
        <v>102</v>
      </c>
      <c r="AB426" s="13">
        <f t="shared" si="86"/>
        <v>8.0488048911577274E-4</v>
      </c>
      <c r="AC426" s="1">
        <v>106946.40900000001</v>
      </c>
      <c r="AD426">
        <v>298</v>
      </c>
      <c r="AE426" s="8">
        <f t="shared" si="87"/>
        <v>2.7864423199099649E-3</v>
      </c>
      <c r="AF426" s="9">
        <v>400</v>
      </c>
      <c r="AG426" s="9">
        <v>6541242</v>
      </c>
      <c r="AH426" s="40">
        <f t="shared" si="88"/>
        <v>9.0612717612486909E-4</v>
      </c>
      <c r="AI426" s="14">
        <f>IFERROR(VLOOKUP(A426,CDC_Visits_Integrated!$A$2:$D$501,2,FALSE),"NULL")</f>
        <v>355</v>
      </c>
      <c r="AJ426" s="14">
        <f>IFERROR(VLOOKUP(A426,CDC_Visits_Integrated!$A$2:$D$501,3,FALSE),"NULL")</f>
        <v>208</v>
      </c>
      <c r="AK426" s="14">
        <f>IFERROR(VLOOKUP(A426,CDC_Visits_Integrated!$A$2:$D$501,4,FALSE),"NULL")</f>
        <v>35787</v>
      </c>
      <c r="AL426" s="1">
        <f t="shared" si="89"/>
        <v>172.05288461538461</v>
      </c>
      <c r="AM426" s="8">
        <f t="shared" si="90"/>
        <v>9.9198032805208596E-3</v>
      </c>
    </row>
    <row r="427" spans="1:39" x14ac:dyDescent="0.25">
      <c r="A427" t="s">
        <v>429</v>
      </c>
      <c r="B427" s="12">
        <v>431446.04999999993</v>
      </c>
      <c r="C427" s="12">
        <v>0</v>
      </c>
      <c r="D427" s="13">
        <f t="shared" si="78"/>
        <v>0</v>
      </c>
      <c r="E427" s="1">
        <v>429336.1005</v>
      </c>
      <c r="F427" s="1">
        <v>0</v>
      </c>
      <c r="G427" s="8">
        <f t="shared" si="79"/>
        <v>0</v>
      </c>
      <c r="H427" s="12">
        <v>460793.06150000007</v>
      </c>
      <c r="I427" s="12">
        <v>0</v>
      </c>
      <c r="J427" s="13">
        <f t="shared" si="80"/>
        <v>0</v>
      </c>
      <c r="K427" s="1">
        <v>457631.69900000002</v>
      </c>
      <c r="L427" s="1">
        <v>0</v>
      </c>
      <c r="M427" s="8">
        <f t="shared" si="81"/>
        <v>0</v>
      </c>
      <c r="N427" s="12">
        <v>456448.83200000005</v>
      </c>
      <c r="O427" s="12">
        <v>0</v>
      </c>
      <c r="P427" s="13">
        <f t="shared" si="82"/>
        <v>0</v>
      </c>
      <c r="Q427" s="1">
        <v>489148.84349999996</v>
      </c>
      <c r="R427" s="1">
        <v>0</v>
      </c>
      <c r="S427" s="8">
        <f t="shared" si="83"/>
        <v>0</v>
      </c>
      <c r="T427" s="12">
        <v>402912.34049999999</v>
      </c>
      <c r="U427" s="12">
        <v>12</v>
      </c>
      <c r="V427" s="13">
        <f t="shared" si="84"/>
        <v>2.9783153291131327E-5</v>
      </c>
      <c r="W427" s="1">
        <v>218513.41899999994</v>
      </c>
      <c r="X427" s="1">
        <v>46</v>
      </c>
      <c r="Y427" s="8">
        <f t="shared" si="85"/>
        <v>2.105133872808059E-4</v>
      </c>
      <c r="Z427" s="12">
        <v>128267.54200000004</v>
      </c>
      <c r="AA427" s="12">
        <v>158</v>
      </c>
      <c r="AB427" s="13">
        <f t="shared" si="86"/>
        <v>1.2318003256038066E-3</v>
      </c>
      <c r="AC427" s="1">
        <v>111299.74999999999</v>
      </c>
      <c r="AD427">
        <v>365</v>
      </c>
      <c r="AE427" s="8">
        <f t="shared" si="87"/>
        <v>3.2794323437384185E-3</v>
      </c>
      <c r="AF427" s="9">
        <v>569</v>
      </c>
      <c r="AG427" s="9">
        <v>6628098</v>
      </c>
      <c r="AH427" s="40">
        <f t="shared" si="88"/>
        <v>1.2421391827607427E-3</v>
      </c>
      <c r="AI427" s="14">
        <f>IFERROR(VLOOKUP(A427,CDC_Visits_Integrated!$A$2:$D$501,2,FALSE),"NULL")</f>
        <v>1534</v>
      </c>
      <c r="AJ427" s="14">
        <f>IFERROR(VLOOKUP(A427,CDC_Visits_Integrated!$A$2:$D$501,3,FALSE),"NULL")</f>
        <v>607</v>
      </c>
      <c r="AK427" s="14">
        <f>IFERROR(VLOOKUP(A427,CDC_Visits_Integrated!$A$2:$D$501,4,FALSE),"NULL")</f>
        <v>159639</v>
      </c>
      <c r="AL427" s="1">
        <f t="shared" si="89"/>
        <v>262.99670510708404</v>
      </c>
      <c r="AM427" s="8">
        <f t="shared" si="90"/>
        <v>9.6091807139859313E-3</v>
      </c>
    </row>
    <row r="428" spans="1:39" x14ac:dyDescent="0.25">
      <c r="A428" t="s">
        <v>430</v>
      </c>
      <c r="B428" s="12">
        <v>436138.85900000005</v>
      </c>
      <c r="C428" s="12">
        <v>0</v>
      </c>
      <c r="D428" s="13">
        <f t="shared" si="78"/>
        <v>0</v>
      </c>
      <c r="E428" s="1">
        <v>430436.30999999994</v>
      </c>
      <c r="F428" s="1">
        <v>0</v>
      </c>
      <c r="G428" s="8">
        <f t="shared" si="79"/>
        <v>0</v>
      </c>
      <c r="H428" s="12">
        <v>462795.58349999995</v>
      </c>
      <c r="I428" s="12">
        <v>0</v>
      </c>
      <c r="J428" s="13">
        <f t="shared" si="80"/>
        <v>0</v>
      </c>
      <c r="K428" s="1">
        <v>469387.39749999996</v>
      </c>
      <c r="L428" s="1">
        <v>0</v>
      </c>
      <c r="M428" s="8">
        <f t="shared" si="81"/>
        <v>0</v>
      </c>
      <c r="N428" s="12">
        <v>454882.13249999995</v>
      </c>
      <c r="O428" s="12">
        <v>0</v>
      </c>
      <c r="P428" s="13">
        <f t="shared" si="82"/>
        <v>0</v>
      </c>
      <c r="Q428" s="1">
        <v>488429.53000000009</v>
      </c>
      <c r="R428" s="1">
        <v>0</v>
      </c>
      <c r="S428" s="8">
        <f t="shared" si="83"/>
        <v>0</v>
      </c>
      <c r="T428" s="12">
        <v>415130.40549999999</v>
      </c>
      <c r="U428" s="12">
        <v>0</v>
      </c>
      <c r="V428" s="13">
        <f t="shared" si="84"/>
        <v>0</v>
      </c>
      <c r="W428" s="1">
        <v>230226.57000000004</v>
      </c>
      <c r="X428" s="1">
        <v>10</v>
      </c>
      <c r="Y428" s="8">
        <f t="shared" si="85"/>
        <v>4.3435473151513304E-5</v>
      </c>
      <c r="Z428" s="12">
        <v>128846.41599999998</v>
      </c>
      <c r="AA428" s="12">
        <v>155</v>
      </c>
      <c r="AB428" s="13">
        <f t="shared" si="86"/>
        <v>1.202982627006094E-3</v>
      </c>
      <c r="AC428" s="1">
        <v>113637.503</v>
      </c>
      <c r="AD428">
        <v>356</v>
      </c>
      <c r="AE428" s="8">
        <f t="shared" si="87"/>
        <v>3.1327685896090133E-3</v>
      </c>
      <c r="AF428" s="9">
        <v>521</v>
      </c>
      <c r="AG428" s="9">
        <v>6707406</v>
      </c>
      <c r="AH428" s="40">
        <f t="shared" si="88"/>
        <v>1.1021545155516952E-3</v>
      </c>
      <c r="AI428" s="14">
        <f>IFERROR(VLOOKUP(A428,CDC_Visits_Integrated!$A$2:$D$501,2,FALSE),"NULL")</f>
        <v>2843</v>
      </c>
      <c r="AJ428" s="14">
        <f>IFERROR(VLOOKUP(A428,CDC_Visits_Integrated!$A$2:$D$501,3,FALSE),"NULL")</f>
        <v>760</v>
      </c>
      <c r="AK428" s="14">
        <f>IFERROR(VLOOKUP(A428,CDC_Visits_Integrated!$A$2:$D$501,4,FALSE),"NULL")</f>
        <v>312302</v>
      </c>
      <c r="AL428" s="1">
        <f t="shared" si="89"/>
        <v>410.92368421052629</v>
      </c>
      <c r="AM428" s="8">
        <f t="shared" si="90"/>
        <v>9.1033678938975734E-3</v>
      </c>
    </row>
    <row r="429" spans="1:39" x14ac:dyDescent="0.25">
      <c r="A429" t="s">
        <v>431</v>
      </c>
      <c r="B429" s="12">
        <v>438952.03499999997</v>
      </c>
      <c r="C429" s="12">
        <v>0</v>
      </c>
      <c r="D429" s="13">
        <f t="shared" si="78"/>
        <v>0</v>
      </c>
      <c r="E429" s="1">
        <v>433833.65899999999</v>
      </c>
      <c r="F429" s="1">
        <v>0</v>
      </c>
      <c r="G429" s="8">
        <f t="shared" si="79"/>
        <v>0</v>
      </c>
      <c r="H429" s="12">
        <v>463405.23499999999</v>
      </c>
      <c r="I429" s="12">
        <v>0</v>
      </c>
      <c r="J429" s="13">
        <f t="shared" si="80"/>
        <v>0</v>
      </c>
      <c r="K429" s="1">
        <v>476543.6165</v>
      </c>
      <c r="L429" s="1">
        <v>0</v>
      </c>
      <c r="M429" s="8">
        <f t="shared" si="81"/>
        <v>0</v>
      </c>
      <c r="N429" s="12">
        <v>453763.57700000005</v>
      </c>
      <c r="O429" s="12">
        <v>0</v>
      </c>
      <c r="P429" s="13">
        <f t="shared" si="82"/>
        <v>0</v>
      </c>
      <c r="Q429" s="1">
        <v>483007.11050000007</v>
      </c>
      <c r="R429" s="1">
        <v>0</v>
      </c>
      <c r="S429" s="8">
        <f t="shared" si="83"/>
        <v>0</v>
      </c>
      <c r="T429" s="12">
        <v>426865.00900000002</v>
      </c>
      <c r="U429" s="12">
        <v>10</v>
      </c>
      <c r="V429" s="13">
        <f t="shared" si="84"/>
        <v>2.3426609792699123E-5</v>
      </c>
      <c r="W429" s="1">
        <v>243287.75349999999</v>
      </c>
      <c r="X429" s="1">
        <v>22</v>
      </c>
      <c r="Y429" s="8">
        <f t="shared" si="85"/>
        <v>9.042789734995848E-5</v>
      </c>
      <c r="Z429" s="12">
        <v>128817.12249999998</v>
      </c>
      <c r="AA429" s="12">
        <v>158</v>
      </c>
      <c r="AB429" s="13">
        <f t="shared" si="86"/>
        <v>1.2265450192772318E-3</v>
      </c>
      <c r="AC429" s="1">
        <v>117355.77699999996</v>
      </c>
      <c r="AD429">
        <v>416</v>
      </c>
      <c r="AE429" s="8">
        <f t="shared" si="87"/>
        <v>3.5447764961753876E-3</v>
      </c>
      <c r="AF429" s="9">
        <v>596</v>
      </c>
      <c r="AG429" s="9">
        <v>6778098</v>
      </c>
      <c r="AH429" s="40">
        <f t="shared" si="88"/>
        <v>1.2176668264282319E-3</v>
      </c>
      <c r="AI429" s="14">
        <f>IFERROR(VLOOKUP(A429,CDC_Visits_Integrated!$A$2:$D$501,2,FALSE),"NULL")</f>
        <v>2465</v>
      </c>
      <c r="AJ429" s="14">
        <f>IFERROR(VLOOKUP(A429,CDC_Visits_Integrated!$A$2:$D$501,3,FALSE),"NULL")</f>
        <v>732</v>
      </c>
      <c r="AK429" s="14">
        <f>IFERROR(VLOOKUP(A429,CDC_Visits_Integrated!$A$2:$D$501,4,FALSE),"NULL")</f>
        <v>297989</v>
      </c>
      <c r="AL429" s="1">
        <f t="shared" si="89"/>
        <v>407.08879781420762</v>
      </c>
      <c r="AM429" s="8">
        <f t="shared" si="90"/>
        <v>8.2721174271533516E-3</v>
      </c>
    </row>
    <row r="430" spans="1:39" x14ac:dyDescent="0.25">
      <c r="A430" t="s">
        <v>432</v>
      </c>
      <c r="B430" s="12">
        <v>444668.22199999989</v>
      </c>
      <c r="C430" s="12">
        <v>0</v>
      </c>
      <c r="D430" s="13">
        <f t="shared" si="78"/>
        <v>0</v>
      </c>
      <c r="E430" s="1">
        <v>439907.55650000001</v>
      </c>
      <c r="F430" s="1">
        <v>0</v>
      </c>
      <c r="G430" s="8">
        <f t="shared" si="79"/>
        <v>0</v>
      </c>
      <c r="H430" s="12">
        <v>462461.99699999997</v>
      </c>
      <c r="I430" s="12">
        <v>0</v>
      </c>
      <c r="J430" s="13">
        <f t="shared" si="80"/>
        <v>0</v>
      </c>
      <c r="K430" s="1">
        <v>489239.5355</v>
      </c>
      <c r="L430" s="1">
        <v>0</v>
      </c>
      <c r="M430" s="8">
        <f t="shared" si="81"/>
        <v>0</v>
      </c>
      <c r="N430" s="12">
        <v>456367.79399999999</v>
      </c>
      <c r="O430" s="12">
        <v>11</v>
      </c>
      <c r="P430" s="13">
        <f t="shared" si="82"/>
        <v>2.4103366067063008E-5</v>
      </c>
      <c r="Q430" s="1">
        <v>481823.50349999999</v>
      </c>
      <c r="R430" s="1">
        <v>14</v>
      </c>
      <c r="S430" s="8">
        <f t="shared" si="83"/>
        <v>2.905628284694086E-5</v>
      </c>
      <c r="T430" s="12">
        <v>439974.0465</v>
      </c>
      <c r="U430" s="12">
        <v>30</v>
      </c>
      <c r="V430" s="13">
        <f t="shared" si="84"/>
        <v>6.8185840139095566E-5</v>
      </c>
      <c r="W430" s="1">
        <v>260891.70199999999</v>
      </c>
      <c r="X430" s="1">
        <v>47</v>
      </c>
      <c r="Y430" s="8">
        <f t="shared" si="85"/>
        <v>1.8015137944096053E-4</v>
      </c>
      <c r="Z430" s="12">
        <v>131314.35450000002</v>
      </c>
      <c r="AA430" s="12">
        <v>133</v>
      </c>
      <c r="AB430" s="13">
        <f t="shared" si="86"/>
        <v>1.0128367192331587E-3</v>
      </c>
      <c r="AC430" s="1">
        <v>123225.58500000001</v>
      </c>
      <c r="AD430">
        <v>329</v>
      </c>
      <c r="AE430" s="8">
        <f t="shared" si="87"/>
        <v>2.6699000860900758E-3</v>
      </c>
      <c r="AF430" s="9">
        <v>509</v>
      </c>
      <c r="AG430" s="9">
        <v>6894493</v>
      </c>
      <c r="AH430" s="40">
        <f t="shared" si="88"/>
        <v>9.8752183416353175E-4</v>
      </c>
      <c r="AI430" s="14">
        <f>IFERROR(VLOOKUP(A430,CDC_Visits_Integrated!$A$2:$D$501,2,FALSE),"NULL")</f>
        <v>1825</v>
      </c>
      <c r="AJ430" s="14">
        <f>IFERROR(VLOOKUP(A430,CDC_Visits_Integrated!$A$2:$D$501,3,FALSE),"NULL")</f>
        <v>874</v>
      </c>
      <c r="AK430" s="14">
        <f>IFERROR(VLOOKUP(A430,CDC_Visits_Integrated!$A$2:$D$501,4,FALSE),"NULL")</f>
        <v>194913</v>
      </c>
      <c r="AL430" s="1">
        <f t="shared" si="89"/>
        <v>223.01258581235697</v>
      </c>
      <c r="AM430" s="8">
        <f t="shared" si="90"/>
        <v>9.3631517651465018E-3</v>
      </c>
    </row>
    <row r="431" spans="1:39" x14ac:dyDescent="0.25">
      <c r="A431" t="s">
        <v>433</v>
      </c>
      <c r="B431" s="12">
        <v>425124.89299999992</v>
      </c>
      <c r="C431" s="12">
        <v>0</v>
      </c>
      <c r="D431" s="13">
        <f t="shared" si="78"/>
        <v>0</v>
      </c>
      <c r="E431" s="1">
        <v>421773.18949999998</v>
      </c>
      <c r="F431" s="1">
        <v>0</v>
      </c>
      <c r="G431" s="8">
        <f t="shared" si="79"/>
        <v>0</v>
      </c>
      <c r="H431" s="12">
        <v>442572.21250000002</v>
      </c>
      <c r="I431" s="12">
        <v>0</v>
      </c>
      <c r="J431" s="13">
        <f t="shared" si="80"/>
        <v>0</v>
      </c>
      <c r="K431" s="1">
        <v>481811.38550000003</v>
      </c>
      <c r="L431" s="1">
        <v>0</v>
      </c>
      <c r="M431" s="8">
        <f t="shared" si="81"/>
        <v>0</v>
      </c>
      <c r="N431" s="12">
        <v>442644.85249999998</v>
      </c>
      <c r="O431" s="12">
        <v>0</v>
      </c>
      <c r="P431" s="13">
        <f t="shared" si="82"/>
        <v>0</v>
      </c>
      <c r="Q431" s="1">
        <v>456960.75</v>
      </c>
      <c r="R431" s="1">
        <v>0</v>
      </c>
      <c r="S431" s="8">
        <f t="shared" si="83"/>
        <v>0</v>
      </c>
      <c r="T431" s="12">
        <v>424747.80900000001</v>
      </c>
      <c r="U431" s="12">
        <v>0</v>
      </c>
      <c r="V431" s="13">
        <f t="shared" si="84"/>
        <v>0</v>
      </c>
      <c r="W431" s="1">
        <v>260236.47150000004</v>
      </c>
      <c r="X431" s="1">
        <v>80</v>
      </c>
      <c r="Y431" s="8">
        <f t="shared" si="85"/>
        <v>3.074127140553394E-4</v>
      </c>
      <c r="Z431" s="12">
        <v>126522.07150000002</v>
      </c>
      <c r="AA431" s="12">
        <v>155</v>
      </c>
      <c r="AB431" s="13">
        <f t="shared" si="86"/>
        <v>1.2250826923901571E-3</v>
      </c>
      <c r="AC431" s="1">
        <v>119933.531</v>
      </c>
      <c r="AD431">
        <v>436</v>
      </c>
      <c r="AE431" s="8">
        <f t="shared" si="87"/>
        <v>3.6353469823213994E-3</v>
      </c>
      <c r="AF431" s="9">
        <v>671</v>
      </c>
      <c r="AG431" s="9">
        <v>6661778</v>
      </c>
      <c r="AH431" s="40">
        <f t="shared" si="88"/>
        <v>1.3242756980643038E-3</v>
      </c>
      <c r="AI431" s="14">
        <f>IFERROR(VLOOKUP(A431,CDC_Visits_Integrated!$A$2:$D$501,2,FALSE),"NULL")</f>
        <v>1844</v>
      </c>
      <c r="AJ431" s="14">
        <f>IFERROR(VLOOKUP(A431,CDC_Visits_Integrated!$A$2:$D$501,3,FALSE),"NULL")</f>
        <v>1876</v>
      </c>
      <c r="AK431" s="14">
        <f>IFERROR(VLOOKUP(A431,CDC_Visits_Integrated!$A$2:$D$501,4,FALSE),"NULL")</f>
        <v>199582</v>
      </c>
      <c r="AL431" s="1">
        <f t="shared" si="89"/>
        <v>106.38699360341151</v>
      </c>
      <c r="AM431" s="8">
        <f t="shared" si="90"/>
        <v>9.2393101582307017E-3</v>
      </c>
    </row>
    <row r="432" spans="1:39" x14ac:dyDescent="0.25">
      <c r="A432" t="s">
        <v>434</v>
      </c>
      <c r="B432" s="12">
        <v>440558.06500000006</v>
      </c>
      <c r="C432" s="12">
        <v>0</v>
      </c>
      <c r="D432" s="13">
        <f t="shared" si="78"/>
        <v>0</v>
      </c>
      <c r="E432" s="1">
        <v>438307.51799999998</v>
      </c>
      <c r="F432" s="1">
        <v>0</v>
      </c>
      <c r="G432" s="8">
        <f t="shared" si="79"/>
        <v>0</v>
      </c>
      <c r="H432" s="12">
        <v>459496.92900000006</v>
      </c>
      <c r="I432" s="12">
        <v>0</v>
      </c>
      <c r="J432" s="13">
        <f t="shared" si="80"/>
        <v>0</v>
      </c>
      <c r="K432" s="1">
        <v>505117.16900000011</v>
      </c>
      <c r="L432" s="1">
        <v>0</v>
      </c>
      <c r="M432" s="8">
        <f t="shared" si="81"/>
        <v>0</v>
      </c>
      <c r="N432" s="12">
        <v>455464.13849999994</v>
      </c>
      <c r="O432" s="12">
        <v>0</v>
      </c>
      <c r="P432" s="13">
        <f t="shared" si="82"/>
        <v>0</v>
      </c>
      <c r="Q432" s="1">
        <v>470410.26699999999</v>
      </c>
      <c r="R432" s="1">
        <v>0</v>
      </c>
      <c r="S432" s="8">
        <f t="shared" si="83"/>
        <v>0</v>
      </c>
      <c r="T432" s="12">
        <v>448530.72499999998</v>
      </c>
      <c r="U432" s="12">
        <v>39</v>
      </c>
      <c r="V432" s="13">
        <f t="shared" si="84"/>
        <v>8.6950565092279921E-5</v>
      </c>
      <c r="W432" s="1">
        <v>286995.0895</v>
      </c>
      <c r="X432" s="1">
        <v>76</v>
      </c>
      <c r="Y432" s="8">
        <f t="shared" si="85"/>
        <v>2.6481289325335302E-4</v>
      </c>
      <c r="Z432" s="12">
        <v>134891.72649999999</v>
      </c>
      <c r="AA432" s="12">
        <v>163</v>
      </c>
      <c r="AB432" s="13">
        <f t="shared" si="86"/>
        <v>1.2083765567341895E-3</v>
      </c>
      <c r="AC432" s="1">
        <v>123834.977</v>
      </c>
      <c r="AD432">
        <v>365</v>
      </c>
      <c r="AE432" s="8">
        <f t="shared" si="87"/>
        <v>2.947470971791758E-3</v>
      </c>
      <c r="AF432" s="9">
        <v>604</v>
      </c>
      <c r="AG432" s="9">
        <v>6962621</v>
      </c>
      <c r="AH432" s="40">
        <f t="shared" si="88"/>
        <v>1.1067910568123491E-3</v>
      </c>
      <c r="AI432" s="14">
        <f>IFERROR(VLOOKUP(A432,CDC_Visits_Integrated!$A$2:$D$501,2,FALSE),"NULL")</f>
        <v>1683</v>
      </c>
      <c r="AJ432" s="14">
        <f>IFERROR(VLOOKUP(A432,CDC_Visits_Integrated!$A$2:$D$501,3,FALSE),"NULL")</f>
        <v>1833</v>
      </c>
      <c r="AK432" s="14">
        <f>IFERROR(VLOOKUP(A432,CDC_Visits_Integrated!$A$2:$D$501,4,FALSE),"NULL")</f>
        <v>202923</v>
      </c>
      <c r="AL432" s="1">
        <f t="shared" si="89"/>
        <v>110.70540098199673</v>
      </c>
      <c r="AM432" s="8">
        <f t="shared" si="90"/>
        <v>8.2937863130349929E-3</v>
      </c>
    </row>
    <row r="433" spans="1:39" x14ac:dyDescent="0.25">
      <c r="A433" t="s">
        <v>435</v>
      </c>
      <c r="B433" s="12">
        <v>434211</v>
      </c>
      <c r="C433" s="12">
        <v>0</v>
      </c>
      <c r="D433" s="13">
        <f t="shared" si="78"/>
        <v>0</v>
      </c>
      <c r="E433" s="1">
        <v>435011</v>
      </c>
      <c r="F433" s="1">
        <v>0</v>
      </c>
      <c r="G433" s="8">
        <f t="shared" si="79"/>
        <v>0</v>
      </c>
      <c r="H433" s="12">
        <v>450994</v>
      </c>
      <c r="I433" s="12">
        <v>0</v>
      </c>
      <c r="J433" s="13">
        <f t="shared" si="80"/>
        <v>0</v>
      </c>
      <c r="K433" s="1">
        <v>514291</v>
      </c>
      <c r="L433" s="1">
        <v>0</v>
      </c>
      <c r="M433" s="8">
        <f t="shared" si="81"/>
        <v>0</v>
      </c>
      <c r="N433" s="12">
        <v>458299</v>
      </c>
      <c r="O433" s="12">
        <v>0</v>
      </c>
      <c r="P433" s="13">
        <f t="shared" si="82"/>
        <v>0</v>
      </c>
      <c r="Q433" s="1">
        <v>463854.5</v>
      </c>
      <c r="R433" s="1">
        <v>10</v>
      </c>
      <c r="S433" s="8">
        <f t="shared" si="83"/>
        <v>2.1558484395430033E-5</v>
      </c>
      <c r="T433" s="12">
        <v>450723.5</v>
      </c>
      <c r="U433" s="12">
        <v>42</v>
      </c>
      <c r="V433" s="13">
        <f t="shared" si="84"/>
        <v>9.3183514948743523E-5</v>
      </c>
      <c r="W433" s="1">
        <v>299184</v>
      </c>
      <c r="X433" s="1">
        <v>115</v>
      </c>
      <c r="Y433" s="8">
        <f t="shared" si="85"/>
        <v>3.8437884378843788E-4</v>
      </c>
      <c r="Z433" s="12">
        <v>136554</v>
      </c>
      <c r="AA433" s="12">
        <v>234</v>
      </c>
      <c r="AB433" s="13">
        <f t="shared" si="86"/>
        <v>1.7136078035063051E-3</v>
      </c>
      <c r="AC433" s="1">
        <v>123485</v>
      </c>
      <c r="AD433">
        <v>488</v>
      </c>
      <c r="AE433" s="8">
        <f t="shared" si="87"/>
        <v>3.9518969915374336E-3</v>
      </c>
      <c r="AF433" s="9">
        <v>837</v>
      </c>
      <c r="AG433" s="9">
        <v>6975518</v>
      </c>
      <c r="AH433" s="40">
        <f t="shared" si="88"/>
        <v>1.4967195555261497E-3</v>
      </c>
      <c r="AI433" s="14">
        <f>IFERROR(VLOOKUP(A433,CDC_Visits_Integrated!$A$2:$D$501,2,FALSE),"NULL")</f>
        <v>1866</v>
      </c>
      <c r="AJ433" s="14">
        <f>IFERROR(VLOOKUP(A433,CDC_Visits_Integrated!$A$2:$D$501,3,FALSE),"NULL")</f>
        <v>2112</v>
      </c>
      <c r="AK433" s="14">
        <f>IFERROR(VLOOKUP(A433,CDC_Visits_Integrated!$A$2:$D$501,4,FALSE),"NULL")</f>
        <v>247910</v>
      </c>
      <c r="AL433" s="1">
        <f t="shared" si="89"/>
        <v>117.38162878787878</v>
      </c>
      <c r="AM433" s="8">
        <f t="shared" si="90"/>
        <v>7.5269250937840346E-3</v>
      </c>
    </row>
    <row r="434" spans="1:39" x14ac:dyDescent="0.25">
      <c r="A434" t="s">
        <v>436</v>
      </c>
      <c r="B434" s="12">
        <v>103052.72900000001</v>
      </c>
      <c r="C434" s="12">
        <v>0</v>
      </c>
      <c r="D434" s="13">
        <f t="shared" si="78"/>
        <v>0</v>
      </c>
      <c r="E434" s="1">
        <v>103556.19550000003</v>
      </c>
      <c r="F434" s="1">
        <v>0</v>
      </c>
      <c r="G434" s="8">
        <f t="shared" si="79"/>
        <v>0</v>
      </c>
      <c r="H434" s="12">
        <v>117889.6315</v>
      </c>
      <c r="I434" s="12">
        <v>0</v>
      </c>
      <c r="J434" s="13">
        <f t="shared" si="80"/>
        <v>0</v>
      </c>
      <c r="K434" s="1">
        <v>108624.09550000001</v>
      </c>
      <c r="L434" s="1">
        <v>0</v>
      </c>
      <c r="M434" s="8">
        <f t="shared" si="81"/>
        <v>0</v>
      </c>
      <c r="N434" s="12">
        <v>118290.26500000001</v>
      </c>
      <c r="O434" s="12">
        <v>0</v>
      </c>
      <c r="P434" s="13">
        <f t="shared" si="82"/>
        <v>0</v>
      </c>
      <c r="Q434" s="1">
        <v>134287.8075</v>
      </c>
      <c r="R434" s="1">
        <v>10</v>
      </c>
      <c r="S434" s="8">
        <f t="shared" si="83"/>
        <v>7.4466924333394901E-5</v>
      </c>
      <c r="T434" s="12">
        <v>114136.2905</v>
      </c>
      <c r="U434" s="12">
        <v>0</v>
      </c>
      <c r="V434" s="13">
        <f t="shared" si="84"/>
        <v>0</v>
      </c>
      <c r="W434" s="1">
        <v>71904.883500000011</v>
      </c>
      <c r="X434" s="1">
        <v>10</v>
      </c>
      <c r="Y434" s="8">
        <f t="shared" si="85"/>
        <v>1.3907261250204234E-4</v>
      </c>
      <c r="Z434" s="12">
        <v>48387.595000000001</v>
      </c>
      <c r="AA434" s="12">
        <v>94</v>
      </c>
      <c r="AB434" s="13">
        <f t="shared" si="86"/>
        <v>1.9426466638815176E-3</v>
      </c>
      <c r="AC434" s="1">
        <v>35053.653000000006</v>
      </c>
      <c r="AD434">
        <v>174</v>
      </c>
      <c r="AE434" s="8">
        <f t="shared" si="87"/>
        <v>4.9638193200577403E-3</v>
      </c>
      <c r="AF434" s="9">
        <v>278</v>
      </c>
      <c r="AG434" s="9">
        <v>1771937</v>
      </c>
      <c r="AH434" s="40">
        <f t="shared" si="88"/>
        <v>1.7895521266971489E-3</v>
      </c>
      <c r="AI434" s="14" t="str">
        <f>IFERROR(VLOOKUP(A434,CDC_Visits_Integrated!$A$2:$D$501,2,FALSE),"NULL")</f>
        <v>NULL</v>
      </c>
      <c r="AJ434" s="14" t="str">
        <f>IFERROR(VLOOKUP(A434,CDC_Visits_Integrated!$A$2:$D$501,3,FALSE),"NULL")</f>
        <v>NULL</v>
      </c>
      <c r="AK434" s="14" t="str">
        <f>IFERROR(VLOOKUP(A434,CDC_Visits_Integrated!$A$2:$D$501,4,FALSE),"NULL")</f>
        <v>NULL</v>
      </c>
      <c r="AL434" s="1" t="str">
        <f t="shared" si="89"/>
        <v>NULL</v>
      </c>
      <c r="AM434" s="8" t="str">
        <f t="shared" si="90"/>
        <v>NULL</v>
      </c>
    </row>
    <row r="435" spans="1:39" x14ac:dyDescent="0.25">
      <c r="A435" t="s">
        <v>437</v>
      </c>
      <c r="B435" s="12">
        <v>100640.66599999998</v>
      </c>
      <c r="C435" s="12">
        <v>0</v>
      </c>
      <c r="D435" s="13">
        <f t="shared" si="78"/>
        <v>0</v>
      </c>
      <c r="E435" s="1">
        <v>103852.0295</v>
      </c>
      <c r="F435" s="1">
        <v>0</v>
      </c>
      <c r="G435" s="8">
        <f t="shared" si="79"/>
        <v>0</v>
      </c>
      <c r="H435" s="12">
        <v>116767.44949999999</v>
      </c>
      <c r="I435" s="12">
        <v>0</v>
      </c>
      <c r="J435" s="13">
        <f t="shared" si="80"/>
        <v>0</v>
      </c>
      <c r="K435" s="1">
        <v>106229.92150000001</v>
      </c>
      <c r="L435" s="1">
        <v>0</v>
      </c>
      <c r="M435" s="8">
        <f t="shared" si="81"/>
        <v>0</v>
      </c>
      <c r="N435" s="12">
        <v>116464.20000000001</v>
      </c>
      <c r="O435" s="12">
        <v>0</v>
      </c>
      <c r="P435" s="13">
        <f t="shared" si="82"/>
        <v>0</v>
      </c>
      <c r="Q435" s="1">
        <v>134138.34100000001</v>
      </c>
      <c r="R435" s="1">
        <v>0</v>
      </c>
      <c r="S435" s="8">
        <f t="shared" si="83"/>
        <v>0</v>
      </c>
      <c r="T435" s="12">
        <v>118856.2775</v>
      </c>
      <c r="U435" s="12">
        <v>0</v>
      </c>
      <c r="V435" s="13">
        <f t="shared" si="84"/>
        <v>0</v>
      </c>
      <c r="W435" s="1">
        <v>74662.132499999992</v>
      </c>
      <c r="X435" s="1">
        <v>0</v>
      </c>
      <c r="Y435" s="8">
        <f t="shared" si="85"/>
        <v>0</v>
      </c>
      <c r="Z435" s="12">
        <v>47537.929499999998</v>
      </c>
      <c r="AA435" s="12">
        <v>108</v>
      </c>
      <c r="AB435" s="13">
        <f t="shared" si="86"/>
        <v>2.2718700863906998E-3</v>
      </c>
      <c r="AC435" s="1">
        <v>34192.673000000003</v>
      </c>
      <c r="AD435">
        <v>186</v>
      </c>
      <c r="AE435" s="8">
        <f t="shared" si="87"/>
        <v>5.4397619045460409E-3</v>
      </c>
      <c r="AF435" s="9">
        <v>294</v>
      </c>
      <c r="AG435" s="9">
        <v>1771762</v>
      </c>
      <c r="AH435" s="40">
        <f t="shared" si="88"/>
        <v>1.8798827196161E-3</v>
      </c>
      <c r="AI435" s="14">
        <f>IFERROR(VLOOKUP(A435,CDC_Visits_Integrated!$A$2:$D$501,2,FALSE),"NULL")</f>
        <v>2002</v>
      </c>
      <c r="AJ435" s="14">
        <f>IFERROR(VLOOKUP(A435,CDC_Visits_Integrated!$A$2:$D$501,3,FALSE),"NULL")</f>
        <v>438</v>
      </c>
      <c r="AK435" s="14">
        <f>IFERROR(VLOOKUP(A435,CDC_Visits_Integrated!$A$2:$D$501,4,FALSE),"NULL")</f>
        <v>121937</v>
      </c>
      <c r="AL435" s="1">
        <f t="shared" si="89"/>
        <v>278.39497716894977</v>
      </c>
      <c r="AM435" s="8">
        <f t="shared" si="90"/>
        <v>1.641831437545618E-2</v>
      </c>
    </row>
    <row r="436" spans="1:39" x14ac:dyDescent="0.25">
      <c r="A436" t="s">
        <v>438</v>
      </c>
      <c r="B436" s="12">
        <v>96984.424000000014</v>
      </c>
      <c r="C436" s="12">
        <v>0</v>
      </c>
      <c r="D436" s="13">
        <f t="shared" si="78"/>
        <v>0</v>
      </c>
      <c r="E436" s="1">
        <v>99458.612999999983</v>
      </c>
      <c r="F436" s="1">
        <v>0</v>
      </c>
      <c r="G436" s="8">
        <f t="shared" si="79"/>
        <v>0</v>
      </c>
      <c r="H436" s="12">
        <v>112332.1795</v>
      </c>
      <c r="I436" s="12">
        <v>0</v>
      </c>
      <c r="J436" s="13">
        <f t="shared" si="80"/>
        <v>0</v>
      </c>
      <c r="K436" s="1">
        <v>102118.633</v>
      </c>
      <c r="L436" s="1">
        <v>0</v>
      </c>
      <c r="M436" s="8">
        <f t="shared" si="81"/>
        <v>0</v>
      </c>
      <c r="N436" s="12">
        <v>110082.55750000002</v>
      </c>
      <c r="O436" s="12">
        <v>0</v>
      </c>
      <c r="P436" s="13">
        <f t="shared" si="82"/>
        <v>0</v>
      </c>
      <c r="Q436" s="1">
        <v>127435.1905</v>
      </c>
      <c r="R436" s="1">
        <v>0</v>
      </c>
      <c r="S436" s="8">
        <f t="shared" si="83"/>
        <v>0</v>
      </c>
      <c r="T436" s="12">
        <v>118632.41649999999</v>
      </c>
      <c r="U436" s="12">
        <v>0</v>
      </c>
      <c r="V436" s="13">
        <f t="shared" si="84"/>
        <v>0</v>
      </c>
      <c r="W436" s="1">
        <v>74316.733999999997</v>
      </c>
      <c r="X436" s="1">
        <v>13</v>
      </c>
      <c r="Y436" s="8">
        <f t="shared" si="85"/>
        <v>1.749269552130749E-4</v>
      </c>
      <c r="Z436" s="12">
        <v>46235.532999999996</v>
      </c>
      <c r="AA436" s="12">
        <v>81</v>
      </c>
      <c r="AB436" s="13">
        <f t="shared" si="86"/>
        <v>1.7518993454666136E-3</v>
      </c>
      <c r="AC436" s="1">
        <v>34439.434000000001</v>
      </c>
      <c r="AD436">
        <v>154</v>
      </c>
      <c r="AE436" s="8">
        <f t="shared" si="87"/>
        <v>4.4716182037138012E-3</v>
      </c>
      <c r="AF436" s="9">
        <v>248</v>
      </c>
      <c r="AG436" s="9">
        <v>1713552</v>
      </c>
      <c r="AH436" s="40">
        <f t="shared" si="88"/>
        <v>1.6000856716838019E-3</v>
      </c>
      <c r="AI436" s="14">
        <f>IFERROR(VLOOKUP(A436,CDC_Visits_Integrated!$A$2:$D$501,2,FALSE),"NULL")</f>
        <v>6958</v>
      </c>
      <c r="AJ436" s="14">
        <f>IFERROR(VLOOKUP(A436,CDC_Visits_Integrated!$A$2:$D$501,3,FALSE),"NULL")</f>
        <v>1778</v>
      </c>
      <c r="AK436" s="14">
        <f>IFERROR(VLOOKUP(A436,CDC_Visits_Integrated!$A$2:$D$501,4,FALSE),"NULL")</f>
        <v>533256</v>
      </c>
      <c r="AL436" s="1">
        <f t="shared" si="89"/>
        <v>299.91901012373455</v>
      </c>
      <c r="AM436" s="8">
        <f t="shared" si="90"/>
        <v>1.3048141980587185E-2</v>
      </c>
    </row>
    <row r="437" spans="1:39" x14ac:dyDescent="0.25">
      <c r="A437" t="s">
        <v>439</v>
      </c>
      <c r="B437" s="12">
        <v>95141.877000000008</v>
      </c>
      <c r="C437" s="12">
        <v>0</v>
      </c>
      <c r="D437" s="13">
        <f t="shared" si="78"/>
        <v>0</v>
      </c>
      <c r="E437" s="1">
        <v>97909.927499999991</v>
      </c>
      <c r="F437" s="1">
        <v>0</v>
      </c>
      <c r="G437" s="8">
        <f t="shared" si="79"/>
        <v>0</v>
      </c>
      <c r="H437" s="12">
        <v>109437.30749999998</v>
      </c>
      <c r="I437" s="12">
        <v>0</v>
      </c>
      <c r="J437" s="13">
        <f t="shared" si="80"/>
        <v>0</v>
      </c>
      <c r="K437" s="1">
        <v>100228.38299999999</v>
      </c>
      <c r="L437" s="1">
        <v>0</v>
      </c>
      <c r="M437" s="8">
        <f t="shared" si="81"/>
        <v>0</v>
      </c>
      <c r="N437" s="12">
        <v>106944.67049999998</v>
      </c>
      <c r="O437" s="12">
        <v>0</v>
      </c>
      <c r="P437" s="13">
        <f t="shared" si="82"/>
        <v>0</v>
      </c>
      <c r="Q437" s="1">
        <v>121877.05100000001</v>
      </c>
      <c r="R437" s="1">
        <v>0</v>
      </c>
      <c r="S437" s="8">
        <f t="shared" si="83"/>
        <v>0</v>
      </c>
      <c r="T437" s="12">
        <v>115971.15150000001</v>
      </c>
      <c r="U437" s="12">
        <v>0</v>
      </c>
      <c r="V437" s="13">
        <f t="shared" si="84"/>
        <v>0</v>
      </c>
      <c r="W437" s="1">
        <v>73309.56</v>
      </c>
      <c r="X437" s="1">
        <v>0</v>
      </c>
      <c r="Y437" s="8">
        <f t="shared" si="85"/>
        <v>0</v>
      </c>
      <c r="Z437" s="12">
        <v>43122.425499999998</v>
      </c>
      <c r="AA437" s="12">
        <v>98</v>
      </c>
      <c r="AB437" s="13">
        <f t="shared" si="86"/>
        <v>2.2725994390088286E-3</v>
      </c>
      <c r="AC437" s="1">
        <v>32526.327000000001</v>
      </c>
      <c r="AD437">
        <v>170</v>
      </c>
      <c r="AE437" s="8">
        <f t="shared" si="87"/>
        <v>5.2265354154497675E-3</v>
      </c>
      <c r="AF437" s="9">
        <v>268</v>
      </c>
      <c r="AG437" s="9">
        <v>1665624</v>
      </c>
      <c r="AH437" s="40">
        <f t="shared" si="88"/>
        <v>1.7991610907917609E-3</v>
      </c>
      <c r="AI437" s="14">
        <f>IFERROR(VLOOKUP(A437,CDC_Visits_Integrated!$A$2:$D$501,2,FALSE),"NULL")</f>
        <v>4194</v>
      </c>
      <c r="AJ437" s="14">
        <f>IFERROR(VLOOKUP(A437,CDC_Visits_Integrated!$A$2:$D$501,3,FALSE),"NULL")</f>
        <v>1679</v>
      </c>
      <c r="AK437" s="14">
        <f>IFERROR(VLOOKUP(A437,CDC_Visits_Integrated!$A$2:$D$501,4,FALSE),"NULL")</f>
        <v>603059</v>
      </c>
      <c r="AL437" s="1">
        <f t="shared" si="89"/>
        <v>359.17748659916617</v>
      </c>
      <c r="AM437" s="8">
        <f t="shared" si="90"/>
        <v>6.9545434194664205E-3</v>
      </c>
    </row>
    <row r="438" spans="1:39" x14ac:dyDescent="0.25">
      <c r="A438" t="s">
        <v>440</v>
      </c>
      <c r="B438" s="12">
        <v>95425.62</v>
      </c>
      <c r="C438" s="12">
        <v>0</v>
      </c>
      <c r="D438" s="13">
        <f t="shared" si="78"/>
        <v>0</v>
      </c>
      <c r="E438" s="1">
        <v>99507.90049999996</v>
      </c>
      <c r="F438" s="1">
        <v>0</v>
      </c>
      <c r="G438" s="8">
        <f t="shared" si="79"/>
        <v>0</v>
      </c>
      <c r="H438" s="12">
        <v>109945.75949999999</v>
      </c>
      <c r="I438" s="12">
        <v>0</v>
      </c>
      <c r="J438" s="13">
        <f t="shared" si="80"/>
        <v>0</v>
      </c>
      <c r="K438" s="1">
        <v>101948.24149999997</v>
      </c>
      <c r="L438" s="1">
        <v>0</v>
      </c>
      <c r="M438" s="8">
        <f t="shared" si="81"/>
        <v>0</v>
      </c>
      <c r="N438" s="12">
        <v>108898.53550000003</v>
      </c>
      <c r="O438" s="12">
        <v>0</v>
      </c>
      <c r="P438" s="13">
        <f t="shared" si="82"/>
        <v>0</v>
      </c>
      <c r="Q438" s="1">
        <v>125376.45200000002</v>
      </c>
      <c r="R438" s="1">
        <v>0</v>
      </c>
      <c r="S438" s="8">
        <f t="shared" si="83"/>
        <v>0</v>
      </c>
      <c r="T438" s="12">
        <v>123160.12599999999</v>
      </c>
      <c r="U438" s="12">
        <v>0</v>
      </c>
      <c r="V438" s="13">
        <f t="shared" si="84"/>
        <v>0</v>
      </c>
      <c r="W438" s="1">
        <v>76688.166999999987</v>
      </c>
      <c r="X438" s="1">
        <v>37</v>
      </c>
      <c r="Y438" s="8">
        <f t="shared" si="85"/>
        <v>4.8247339123387844E-4</v>
      </c>
      <c r="Z438" s="12">
        <v>44348.146500000003</v>
      </c>
      <c r="AA438" s="12">
        <v>98</v>
      </c>
      <c r="AB438" s="13">
        <f t="shared" si="86"/>
        <v>2.2097879558506464E-3</v>
      </c>
      <c r="AC438" s="1">
        <v>33622.367999999995</v>
      </c>
      <c r="AD438">
        <v>189</v>
      </c>
      <c r="AE438" s="8">
        <f t="shared" si="87"/>
        <v>5.6212578483466726E-3</v>
      </c>
      <c r="AF438" s="9">
        <v>324</v>
      </c>
      <c r="AG438" s="9">
        <v>1709774</v>
      </c>
      <c r="AH438" s="40">
        <f t="shared" si="88"/>
        <v>2.0949357440371045E-3</v>
      </c>
      <c r="AI438" s="14">
        <f>IFERROR(VLOOKUP(A438,CDC_Visits_Integrated!$A$2:$D$501,2,FALSE),"NULL")</f>
        <v>7010</v>
      </c>
      <c r="AJ438" s="14">
        <f>IFERROR(VLOOKUP(A438,CDC_Visits_Integrated!$A$2:$D$501,3,FALSE),"NULL")</f>
        <v>1807</v>
      </c>
      <c r="AK438" s="14">
        <f>IFERROR(VLOOKUP(A438,CDC_Visits_Integrated!$A$2:$D$501,4,FALSE),"NULL")</f>
        <v>639082</v>
      </c>
      <c r="AL438" s="1">
        <f t="shared" si="89"/>
        <v>353.67017155506363</v>
      </c>
      <c r="AM438" s="8">
        <f t="shared" si="90"/>
        <v>1.0968858456348325E-2</v>
      </c>
    </row>
    <row r="439" spans="1:39" x14ac:dyDescent="0.25">
      <c r="A439" t="s">
        <v>441</v>
      </c>
      <c r="B439" s="12">
        <v>93094.790999999997</v>
      </c>
      <c r="C439" s="12">
        <v>0</v>
      </c>
      <c r="D439" s="13">
        <f t="shared" si="78"/>
        <v>0</v>
      </c>
      <c r="E439" s="1">
        <v>95179.337500000023</v>
      </c>
      <c r="F439" s="1">
        <v>0</v>
      </c>
      <c r="G439" s="8">
        <f t="shared" si="79"/>
        <v>0</v>
      </c>
      <c r="H439" s="12">
        <v>107503.15100000001</v>
      </c>
      <c r="I439" s="12">
        <v>0</v>
      </c>
      <c r="J439" s="13">
        <f t="shared" si="80"/>
        <v>0</v>
      </c>
      <c r="K439" s="1">
        <v>98494.854000000021</v>
      </c>
      <c r="L439" s="1">
        <v>0</v>
      </c>
      <c r="M439" s="8">
        <f t="shared" si="81"/>
        <v>0</v>
      </c>
      <c r="N439" s="12">
        <v>101972.10000000002</v>
      </c>
      <c r="O439" s="12">
        <v>0</v>
      </c>
      <c r="P439" s="13">
        <f t="shared" si="82"/>
        <v>0</v>
      </c>
      <c r="Q439" s="1">
        <v>115496.63949999998</v>
      </c>
      <c r="R439" s="1">
        <v>0</v>
      </c>
      <c r="S439" s="8">
        <f t="shared" si="83"/>
        <v>0</v>
      </c>
      <c r="T439" s="12">
        <v>120043.05899999999</v>
      </c>
      <c r="U439" s="12">
        <v>23</v>
      </c>
      <c r="V439" s="13">
        <f t="shared" si="84"/>
        <v>1.9159791654426269E-4</v>
      </c>
      <c r="W439" s="1">
        <v>77907.005999999994</v>
      </c>
      <c r="X439" s="1">
        <v>32</v>
      </c>
      <c r="Y439" s="8">
        <f t="shared" si="85"/>
        <v>4.1074611441235467E-4</v>
      </c>
      <c r="Z439" s="12">
        <v>43622.194500000005</v>
      </c>
      <c r="AA439" s="12">
        <v>52</v>
      </c>
      <c r="AB439" s="13">
        <f t="shared" si="86"/>
        <v>1.1920537376907984E-3</v>
      </c>
      <c r="AC439" s="1">
        <v>34261.348000000005</v>
      </c>
      <c r="AD439">
        <v>179</v>
      </c>
      <c r="AE439" s="8">
        <f t="shared" si="87"/>
        <v>5.2245463313352405E-3</v>
      </c>
      <c r="AF439" s="9">
        <v>263</v>
      </c>
      <c r="AG439" s="9">
        <v>1648123</v>
      </c>
      <c r="AH439" s="40">
        <f t="shared" si="88"/>
        <v>1.6881640287696913E-3</v>
      </c>
      <c r="AI439" s="14">
        <f>IFERROR(VLOOKUP(A439,CDC_Visits_Integrated!$A$2:$D$501,2,FALSE),"NULL")</f>
        <v>9857</v>
      </c>
      <c r="AJ439" s="14">
        <f>IFERROR(VLOOKUP(A439,CDC_Visits_Integrated!$A$2:$D$501,3,FALSE),"NULL")</f>
        <v>1985</v>
      </c>
      <c r="AK439" s="14">
        <f>IFERROR(VLOOKUP(A439,CDC_Visits_Integrated!$A$2:$D$501,4,FALSE),"NULL")</f>
        <v>705839</v>
      </c>
      <c r="AL439" s="1">
        <f t="shared" si="89"/>
        <v>355.58639798488667</v>
      </c>
      <c r="AM439" s="8">
        <f t="shared" si="90"/>
        <v>1.3964941013460576E-2</v>
      </c>
    </row>
    <row r="440" spans="1:39" x14ac:dyDescent="0.25">
      <c r="A440" t="s">
        <v>442</v>
      </c>
      <c r="B440" s="12">
        <v>87532.506999999998</v>
      </c>
      <c r="C440" s="12">
        <v>0</v>
      </c>
      <c r="D440" s="13">
        <f t="shared" si="78"/>
        <v>0</v>
      </c>
      <c r="E440" s="1">
        <v>89557.831999999995</v>
      </c>
      <c r="F440" s="1">
        <v>0</v>
      </c>
      <c r="G440" s="8">
        <f t="shared" si="79"/>
        <v>0</v>
      </c>
      <c r="H440" s="12">
        <v>101765.1795</v>
      </c>
      <c r="I440" s="12">
        <v>0</v>
      </c>
      <c r="J440" s="13">
        <f t="shared" si="80"/>
        <v>0</v>
      </c>
      <c r="K440" s="1">
        <v>92870.896000000008</v>
      </c>
      <c r="L440" s="1">
        <v>0</v>
      </c>
      <c r="M440" s="8">
        <f t="shared" si="81"/>
        <v>0</v>
      </c>
      <c r="N440" s="12">
        <v>95376.820999999996</v>
      </c>
      <c r="O440" s="12">
        <v>0</v>
      </c>
      <c r="P440" s="13">
        <f t="shared" si="82"/>
        <v>0</v>
      </c>
      <c r="Q440" s="1">
        <v>105553.47100000001</v>
      </c>
      <c r="R440" s="1">
        <v>0</v>
      </c>
      <c r="S440" s="8">
        <f t="shared" si="83"/>
        <v>0</v>
      </c>
      <c r="T440" s="12">
        <v>109502.32149999998</v>
      </c>
      <c r="U440" s="12">
        <v>0</v>
      </c>
      <c r="V440" s="13">
        <f t="shared" si="84"/>
        <v>0</v>
      </c>
      <c r="W440" s="1">
        <v>73061.259000000005</v>
      </c>
      <c r="X440" s="1">
        <v>45</v>
      </c>
      <c r="Y440" s="8">
        <f t="shared" si="85"/>
        <v>6.1592149678121476E-4</v>
      </c>
      <c r="Z440" s="12">
        <v>39471.184500000003</v>
      </c>
      <c r="AA440" s="12">
        <v>93</v>
      </c>
      <c r="AB440" s="13">
        <f t="shared" si="86"/>
        <v>2.3561492055045874E-3</v>
      </c>
      <c r="AC440" s="1">
        <v>32636.475000000002</v>
      </c>
      <c r="AD440">
        <v>207</v>
      </c>
      <c r="AE440" s="8">
        <f t="shared" si="87"/>
        <v>6.3425967418356301E-3</v>
      </c>
      <c r="AF440" s="9">
        <v>345</v>
      </c>
      <c r="AG440" s="9">
        <v>1534068</v>
      </c>
      <c r="AH440" s="40">
        <f t="shared" si="88"/>
        <v>2.3765417801882983E-3</v>
      </c>
      <c r="AI440" s="14">
        <f>IFERROR(VLOOKUP(A440,CDC_Visits_Integrated!$A$2:$D$501,2,FALSE),"NULL")</f>
        <v>12378</v>
      </c>
      <c r="AJ440" s="14">
        <f>IFERROR(VLOOKUP(A440,CDC_Visits_Integrated!$A$2:$D$501,3,FALSE),"NULL")</f>
        <v>1935</v>
      </c>
      <c r="AK440" s="14">
        <f>IFERROR(VLOOKUP(A440,CDC_Visits_Integrated!$A$2:$D$501,4,FALSE),"NULL")</f>
        <v>710638</v>
      </c>
      <c r="AL440" s="1">
        <f t="shared" si="89"/>
        <v>367.25478036175713</v>
      </c>
      <c r="AM440" s="8">
        <f t="shared" si="90"/>
        <v>1.7418151013596232E-2</v>
      </c>
    </row>
    <row r="441" spans="1:39" x14ac:dyDescent="0.25">
      <c r="A441" t="s">
        <v>443</v>
      </c>
      <c r="B441" s="12">
        <v>95271.116000000009</v>
      </c>
      <c r="C441" s="12">
        <v>0</v>
      </c>
      <c r="D441" s="13">
        <f t="shared" si="78"/>
        <v>0</v>
      </c>
      <c r="E441" s="1">
        <v>98689.831000000006</v>
      </c>
      <c r="F441" s="1">
        <v>0</v>
      </c>
      <c r="G441" s="8">
        <f t="shared" si="79"/>
        <v>0</v>
      </c>
      <c r="H441" s="12">
        <v>108654.20299999998</v>
      </c>
      <c r="I441" s="12">
        <v>0</v>
      </c>
      <c r="J441" s="13">
        <f t="shared" si="80"/>
        <v>0</v>
      </c>
      <c r="K441" s="1">
        <v>101842.219</v>
      </c>
      <c r="L441" s="1">
        <v>0</v>
      </c>
      <c r="M441" s="8">
        <f t="shared" si="81"/>
        <v>0</v>
      </c>
      <c r="N441" s="12">
        <v>104407.56099999999</v>
      </c>
      <c r="O441" s="12">
        <v>0</v>
      </c>
      <c r="P441" s="13">
        <f t="shared" si="82"/>
        <v>0</v>
      </c>
      <c r="Q441" s="1">
        <v>114761.05250000002</v>
      </c>
      <c r="R441" s="1">
        <v>0</v>
      </c>
      <c r="S441" s="8">
        <f t="shared" si="83"/>
        <v>0</v>
      </c>
      <c r="T441" s="12">
        <v>120698.5895</v>
      </c>
      <c r="U441" s="12">
        <v>0</v>
      </c>
      <c r="V441" s="13">
        <f t="shared" si="84"/>
        <v>0</v>
      </c>
      <c r="W441" s="1">
        <v>85001.454500000007</v>
      </c>
      <c r="X441" s="1">
        <v>13</v>
      </c>
      <c r="Y441" s="8">
        <f t="shared" si="85"/>
        <v>1.5293855942194494E-4</v>
      </c>
      <c r="Z441" s="12">
        <v>44130.135999999991</v>
      </c>
      <c r="AA441" s="12">
        <v>51</v>
      </c>
      <c r="AB441" s="13">
        <f t="shared" si="86"/>
        <v>1.1556728490480974E-3</v>
      </c>
      <c r="AC441" s="1">
        <v>33823.551999999989</v>
      </c>
      <c r="AD441">
        <v>143</v>
      </c>
      <c r="AE441" s="8">
        <f t="shared" si="87"/>
        <v>4.2278232635058564E-3</v>
      </c>
      <c r="AF441" s="9">
        <v>207</v>
      </c>
      <c r="AG441" s="9">
        <v>1685760</v>
      </c>
      <c r="AH441" s="40">
        <f t="shared" si="88"/>
        <v>1.2702882328491107E-3</v>
      </c>
      <c r="AI441" s="14">
        <f>IFERROR(VLOOKUP(A441,CDC_Visits_Integrated!$A$2:$D$501,2,FALSE),"NULL")</f>
        <v>11031</v>
      </c>
      <c r="AJ441" s="14">
        <f>IFERROR(VLOOKUP(A441,CDC_Visits_Integrated!$A$2:$D$501,3,FALSE),"NULL")</f>
        <v>2191</v>
      </c>
      <c r="AK441" s="14">
        <f>IFERROR(VLOOKUP(A441,CDC_Visits_Integrated!$A$2:$D$501,4,FALSE),"NULL")</f>
        <v>843285</v>
      </c>
      <c r="AL441" s="1">
        <f t="shared" si="89"/>
        <v>384.88589685075306</v>
      </c>
      <c r="AM441" s="8">
        <f t="shared" si="90"/>
        <v>1.3080986854977855E-2</v>
      </c>
    </row>
    <row r="442" spans="1:39" x14ac:dyDescent="0.25">
      <c r="A442" t="s">
        <v>444</v>
      </c>
      <c r="B442" s="12">
        <v>85713</v>
      </c>
      <c r="C442" s="12">
        <v>0</v>
      </c>
      <c r="D442" s="13">
        <f t="shared" si="78"/>
        <v>0</v>
      </c>
      <c r="E442" s="1">
        <v>91031.5</v>
      </c>
      <c r="F442" s="1">
        <v>0</v>
      </c>
      <c r="G442" s="8">
        <f t="shared" si="79"/>
        <v>0</v>
      </c>
      <c r="H442" s="12">
        <v>99222</v>
      </c>
      <c r="I442" s="12">
        <v>0</v>
      </c>
      <c r="J442" s="13">
        <f t="shared" si="80"/>
        <v>0</v>
      </c>
      <c r="K442" s="1">
        <v>93408.5</v>
      </c>
      <c r="L442" s="1">
        <v>0</v>
      </c>
      <c r="M442" s="8">
        <f t="shared" si="81"/>
        <v>0</v>
      </c>
      <c r="N442" s="12">
        <v>93624.5</v>
      </c>
      <c r="O442" s="12">
        <v>0</v>
      </c>
      <c r="P442" s="13">
        <f t="shared" si="82"/>
        <v>0</v>
      </c>
      <c r="Q442" s="1">
        <v>103687</v>
      </c>
      <c r="R442" s="1">
        <v>0</v>
      </c>
      <c r="S442" s="8">
        <f t="shared" si="83"/>
        <v>0</v>
      </c>
      <c r="T442" s="12">
        <v>112580</v>
      </c>
      <c r="U442" s="12">
        <v>0</v>
      </c>
      <c r="V442" s="13">
        <f t="shared" si="84"/>
        <v>0</v>
      </c>
      <c r="W442" s="1">
        <v>82059</v>
      </c>
      <c r="X442" s="1">
        <v>33</v>
      </c>
      <c r="Y442" s="8">
        <f t="shared" si="85"/>
        <v>4.021496727964026E-4</v>
      </c>
      <c r="Z442" s="12">
        <v>42864</v>
      </c>
      <c r="AA442" s="12">
        <v>101</v>
      </c>
      <c r="AB442" s="13">
        <f t="shared" si="86"/>
        <v>2.3562896603210154E-3</v>
      </c>
      <c r="AC442" s="1">
        <v>33061</v>
      </c>
      <c r="AD442">
        <v>160</v>
      </c>
      <c r="AE442" s="8">
        <f t="shared" si="87"/>
        <v>4.8395390339070208E-3</v>
      </c>
      <c r="AF442" s="9">
        <v>294</v>
      </c>
      <c r="AG442" s="9">
        <v>1555727</v>
      </c>
      <c r="AH442" s="40">
        <f t="shared" si="88"/>
        <v>1.8609479440956046E-3</v>
      </c>
      <c r="AI442" s="14">
        <f>IFERROR(VLOOKUP(A442,CDC_Visits_Integrated!$A$2:$D$501,2,FALSE),"NULL")</f>
        <v>12512</v>
      </c>
      <c r="AJ442" s="14">
        <f>IFERROR(VLOOKUP(A442,CDC_Visits_Integrated!$A$2:$D$501,3,FALSE),"NULL")</f>
        <v>1800</v>
      </c>
      <c r="AK442" s="14">
        <f>IFERROR(VLOOKUP(A442,CDC_Visits_Integrated!$A$2:$D$501,4,FALSE),"NULL")</f>
        <v>760174</v>
      </c>
      <c r="AL442" s="1">
        <f t="shared" si="89"/>
        <v>422.31888888888886</v>
      </c>
      <c r="AM442" s="8">
        <f t="shared" si="90"/>
        <v>1.6459389560811076E-2</v>
      </c>
    </row>
    <row r="443" spans="1:39" x14ac:dyDescent="0.25">
      <c r="A443" t="s">
        <v>445</v>
      </c>
      <c r="B443" s="12">
        <v>356612.68</v>
      </c>
      <c r="C443" s="12">
        <v>0</v>
      </c>
      <c r="D443" s="13">
        <f t="shared" si="78"/>
        <v>0</v>
      </c>
      <c r="E443" s="1">
        <v>361551.66649999993</v>
      </c>
      <c r="F443" s="1">
        <v>0</v>
      </c>
      <c r="G443" s="8">
        <f t="shared" si="79"/>
        <v>0</v>
      </c>
      <c r="H443" s="12">
        <v>413345.52</v>
      </c>
      <c r="I443" s="12">
        <v>0</v>
      </c>
      <c r="J443" s="13">
        <f t="shared" si="80"/>
        <v>0</v>
      </c>
      <c r="K443" s="1">
        <v>343707.86650000006</v>
      </c>
      <c r="L443" s="1">
        <v>0</v>
      </c>
      <c r="M443" s="8">
        <f t="shared" si="81"/>
        <v>0</v>
      </c>
      <c r="N443" s="12">
        <v>393126.48100000003</v>
      </c>
      <c r="O443" s="12">
        <v>0</v>
      </c>
      <c r="P443" s="13">
        <f t="shared" si="82"/>
        <v>0</v>
      </c>
      <c r="Q443" s="1">
        <v>430455.35799999989</v>
      </c>
      <c r="R443" s="1">
        <v>22</v>
      </c>
      <c r="S443" s="8">
        <f t="shared" si="83"/>
        <v>5.1108668044503714E-5</v>
      </c>
      <c r="T443" s="12">
        <v>310313.68350000004</v>
      </c>
      <c r="U443" s="12">
        <v>0</v>
      </c>
      <c r="V443" s="13">
        <f t="shared" si="84"/>
        <v>0</v>
      </c>
      <c r="W443" s="1">
        <v>184588.495</v>
      </c>
      <c r="X443" s="1">
        <v>25</v>
      </c>
      <c r="Y443" s="8">
        <f t="shared" si="85"/>
        <v>1.3543639325950407E-4</v>
      </c>
      <c r="Z443" s="12">
        <v>130746.22850000006</v>
      </c>
      <c r="AA443" s="12">
        <v>234</v>
      </c>
      <c r="AB443" s="13">
        <f t="shared" si="86"/>
        <v>1.7897265770844006E-3</v>
      </c>
      <c r="AC443" s="1">
        <v>108896.36799999999</v>
      </c>
      <c r="AD443">
        <v>514</v>
      </c>
      <c r="AE443" s="8">
        <f t="shared" si="87"/>
        <v>4.7200839609269621E-3</v>
      </c>
      <c r="AF443" s="9">
        <v>773</v>
      </c>
      <c r="AG443" s="9">
        <v>5599420</v>
      </c>
      <c r="AH443" s="40">
        <f t="shared" si="88"/>
        <v>1.8221201026705036E-3</v>
      </c>
      <c r="AI443" s="14" t="str">
        <f>IFERROR(VLOOKUP(A443,CDC_Visits_Integrated!$A$2:$D$501,2,FALSE),"NULL")</f>
        <v>NULL</v>
      </c>
      <c r="AJ443" s="14" t="str">
        <f>IFERROR(VLOOKUP(A443,CDC_Visits_Integrated!$A$2:$D$501,3,FALSE),"NULL")</f>
        <v>NULL</v>
      </c>
      <c r="AK443" s="14" t="str">
        <f>IFERROR(VLOOKUP(A443,CDC_Visits_Integrated!$A$2:$D$501,4,FALSE),"NULL")</f>
        <v>NULL</v>
      </c>
      <c r="AL443" s="1" t="str">
        <f t="shared" si="89"/>
        <v>NULL</v>
      </c>
      <c r="AM443" s="8" t="str">
        <f t="shared" si="90"/>
        <v>NULL</v>
      </c>
    </row>
    <row r="444" spans="1:39" x14ac:dyDescent="0.25">
      <c r="A444" t="s">
        <v>446</v>
      </c>
      <c r="B444" s="12">
        <v>348413.71600000001</v>
      </c>
      <c r="C444" s="12">
        <v>0</v>
      </c>
      <c r="D444" s="13">
        <f t="shared" si="78"/>
        <v>0</v>
      </c>
      <c r="E444" s="1">
        <v>365862.39899999998</v>
      </c>
      <c r="F444" s="1">
        <v>0</v>
      </c>
      <c r="G444" s="8">
        <f t="shared" si="79"/>
        <v>0</v>
      </c>
      <c r="H444" s="12">
        <v>391016.93800000008</v>
      </c>
      <c r="I444" s="12">
        <v>0</v>
      </c>
      <c r="J444" s="13">
        <f t="shared" si="80"/>
        <v>0</v>
      </c>
      <c r="K444" s="1">
        <v>344728.52649999998</v>
      </c>
      <c r="L444" s="1">
        <v>0</v>
      </c>
      <c r="M444" s="8">
        <f t="shared" si="81"/>
        <v>0</v>
      </c>
      <c r="N444" s="12">
        <v>374980.08799999999</v>
      </c>
      <c r="O444" s="12">
        <v>0</v>
      </c>
      <c r="P444" s="13">
        <f t="shared" si="82"/>
        <v>0</v>
      </c>
      <c r="Q444" s="1">
        <v>425681.55599999998</v>
      </c>
      <c r="R444" s="1">
        <v>0</v>
      </c>
      <c r="S444" s="8">
        <f t="shared" si="83"/>
        <v>0</v>
      </c>
      <c r="T444" s="12">
        <v>319380.51199999999</v>
      </c>
      <c r="U444" s="12">
        <v>0</v>
      </c>
      <c r="V444" s="13">
        <f t="shared" si="84"/>
        <v>0</v>
      </c>
      <c r="W444" s="1">
        <v>184949.58649999998</v>
      </c>
      <c r="X444" s="1">
        <v>0</v>
      </c>
      <c r="Y444" s="8">
        <f t="shared" si="85"/>
        <v>0</v>
      </c>
      <c r="Z444" s="12">
        <v>128175.73950000003</v>
      </c>
      <c r="AA444" s="12">
        <v>225</v>
      </c>
      <c r="AB444" s="13">
        <f t="shared" si="86"/>
        <v>1.7554023942260926E-3</v>
      </c>
      <c r="AC444" s="1">
        <v>109223.33700000001</v>
      </c>
      <c r="AD444">
        <v>501</v>
      </c>
      <c r="AE444" s="8">
        <f t="shared" si="87"/>
        <v>4.5869318202574226E-3</v>
      </c>
      <c r="AF444" s="9">
        <v>726</v>
      </c>
      <c r="AG444" s="9">
        <v>5526493</v>
      </c>
      <c r="AH444" s="40">
        <f t="shared" si="88"/>
        <v>1.7189589161786928E-3</v>
      </c>
      <c r="AI444" s="14">
        <f>IFERROR(VLOOKUP(A444,CDC_Visits_Integrated!$A$2:$D$501,2,FALSE),"NULL")</f>
        <v>604</v>
      </c>
      <c r="AJ444" s="14">
        <f>IFERROR(VLOOKUP(A444,CDC_Visits_Integrated!$A$2:$D$501,3,FALSE),"NULL")</f>
        <v>610</v>
      </c>
      <c r="AK444" s="14">
        <f>IFERROR(VLOOKUP(A444,CDC_Visits_Integrated!$A$2:$D$501,4,FALSE),"NULL")</f>
        <v>61330</v>
      </c>
      <c r="AL444" s="1">
        <f t="shared" si="89"/>
        <v>100.54098360655738</v>
      </c>
      <c r="AM444" s="8">
        <f t="shared" si="90"/>
        <v>9.8483613239849985E-3</v>
      </c>
    </row>
    <row r="445" spans="1:39" x14ac:dyDescent="0.25">
      <c r="A445" t="s">
        <v>447</v>
      </c>
      <c r="B445" s="12">
        <v>341973.43700000003</v>
      </c>
      <c r="C445" s="12">
        <v>0</v>
      </c>
      <c r="D445" s="13">
        <f t="shared" si="78"/>
        <v>0</v>
      </c>
      <c r="E445" s="1">
        <v>357007.01450000005</v>
      </c>
      <c r="F445" s="1">
        <v>0</v>
      </c>
      <c r="G445" s="8">
        <f t="shared" si="79"/>
        <v>0</v>
      </c>
      <c r="H445" s="12">
        <v>383832.83350000007</v>
      </c>
      <c r="I445" s="12">
        <v>0</v>
      </c>
      <c r="J445" s="13">
        <f t="shared" si="80"/>
        <v>0</v>
      </c>
      <c r="K445" s="1">
        <v>342528.9645</v>
      </c>
      <c r="L445" s="1">
        <v>0</v>
      </c>
      <c r="M445" s="8">
        <f t="shared" si="81"/>
        <v>0</v>
      </c>
      <c r="N445" s="12">
        <v>357420.80950000003</v>
      </c>
      <c r="O445" s="12">
        <v>0</v>
      </c>
      <c r="P445" s="13">
        <f t="shared" si="82"/>
        <v>0</v>
      </c>
      <c r="Q445" s="1">
        <v>414427.49749999994</v>
      </c>
      <c r="R445" s="1">
        <v>0</v>
      </c>
      <c r="S445" s="8">
        <f t="shared" si="83"/>
        <v>0</v>
      </c>
      <c r="T445" s="12">
        <v>324060.42050000001</v>
      </c>
      <c r="U445" s="12">
        <v>0</v>
      </c>
      <c r="V445" s="13">
        <f t="shared" si="84"/>
        <v>0</v>
      </c>
      <c r="W445" s="1">
        <v>185348.33350000001</v>
      </c>
      <c r="X445" s="1">
        <v>33</v>
      </c>
      <c r="Y445" s="8">
        <f t="shared" si="85"/>
        <v>1.780431438300469E-4</v>
      </c>
      <c r="Z445" s="12">
        <v>125104.758</v>
      </c>
      <c r="AA445" s="12">
        <v>241</v>
      </c>
      <c r="AB445" s="13">
        <f t="shared" si="86"/>
        <v>1.9263855656073449E-3</v>
      </c>
      <c r="AC445" s="1">
        <v>108994.40299999999</v>
      </c>
      <c r="AD445">
        <v>532</v>
      </c>
      <c r="AE445" s="8">
        <f t="shared" si="87"/>
        <v>4.8809845767951963E-3</v>
      </c>
      <c r="AF445" s="9">
        <v>806</v>
      </c>
      <c r="AG445" s="9">
        <v>5429850</v>
      </c>
      <c r="AH445" s="40">
        <f t="shared" si="88"/>
        <v>1.921575430938711E-3</v>
      </c>
      <c r="AI445" s="14">
        <f>IFERROR(VLOOKUP(A445,CDC_Visits_Integrated!$A$2:$D$501,2,FALSE),"NULL")</f>
        <v>1831</v>
      </c>
      <c r="AJ445" s="14">
        <f>IFERROR(VLOOKUP(A445,CDC_Visits_Integrated!$A$2:$D$501,3,FALSE),"NULL")</f>
        <v>1902</v>
      </c>
      <c r="AK445" s="14">
        <f>IFERROR(VLOOKUP(A445,CDC_Visits_Integrated!$A$2:$D$501,4,FALSE),"NULL")</f>
        <v>168347</v>
      </c>
      <c r="AL445" s="1">
        <f t="shared" si="89"/>
        <v>88.510515247108302</v>
      </c>
      <c r="AM445" s="8">
        <f t="shared" si="90"/>
        <v>1.0876344692807119E-2</v>
      </c>
    </row>
    <row r="446" spans="1:39" x14ac:dyDescent="0.25">
      <c r="A446" t="s">
        <v>448</v>
      </c>
      <c r="B446" s="12">
        <v>346030.41799999995</v>
      </c>
      <c r="C446" s="12">
        <v>0</v>
      </c>
      <c r="D446" s="13">
        <f t="shared" si="78"/>
        <v>0</v>
      </c>
      <c r="E446" s="1">
        <v>361125.19799999997</v>
      </c>
      <c r="F446" s="1">
        <v>0</v>
      </c>
      <c r="G446" s="8">
        <f t="shared" si="79"/>
        <v>0</v>
      </c>
      <c r="H446" s="12">
        <v>388863.51049999997</v>
      </c>
      <c r="I446" s="12">
        <v>0</v>
      </c>
      <c r="J446" s="13">
        <f t="shared" si="80"/>
        <v>0</v>
      </c>
      <c r="K446" s="1">
        <v>352892.54849999992</v>
      </c>
      <c r="L446" s="1">
        <v>0</v>
      </c>
      <c r="M446" s="8">
        <f t="shared" si="81"/>
        <v>0</v>
      </c>
      <c r="N446" s="12">
        <v>354463.261</v>
      </c>
      <c r="O446" s="12">
        <v>0</v>
      </c>
      <c r="P446" s="13">
        <f t="shared" si="82"/>
        <v>0</v>
      </c>
      <c r="Q446" s="1">
        <v>420738.90049999999</v>
      </c>
      <c r="R446" s="1">
        <v>0</v>
      </c>
      <c r="S446" s="8">
        <f t="shared" si="83"/>
        <v>0</v>
      </c>
      <c r="T446" s="12">
        <v>343405.89100000006</v>
      </c>
      <c r="U446" s="12">
        <v>0</v>
      </c>
      <c r="V446" s="13">
        <f t="shared" si="84"/>
        <v>0</v>
      </c>
      <c r="W446" s="1">
        <v>196928.68099999992</v>
      </c>
      <c r="X446" s="1">
        <v>37</v>
      </c>
      <c r="Y446" s="8">
        <f t="shared" si="85"/>
        <v>1.8788527812259106E-4</v>
      </c>
      <c r="Z446" s="12">
        <v>126236.45200000002</v>
      </c>
      <c r="AA446" s="12">
        <v>257</v>
      </c>
      <c r="AB446" s="13">
        <f t="shared" si="86"/>
        <v>2.0358620345254947E-3</v>
      </c>
      <c r="AC446" s="1">
        <v>112732.58199999998</v>
      </c>
      <c r="AD446">
        <v>546</v>
      </c>
      <c r="AE446" s="8">
        <f t="shared" si="87"/>
        <v>4.843320274523652E-3</v>
      </c>
      <c r="AF446" s="9">
        <v>840</v>
      </c>
      <c r="AG446" s="9">
        <v>5549948</v>
      </c>
      <c r="AH446" s="40">
        <f t="shared" si="88"/>
        <v>1.9270575896457732E-3</v>
      </c>
      <c r="AI446" s="14">
        <f>IFERROR(VLOOKUP(A446,CDC_Visits_Integrated!$A$2:$D$501,2,FALSE),"NULL")</f>
        <v>1367</v>
      </c>
      <c r="AJ446" s="14">
        <f>IFERROR(VLOOKUP(A446,CDC_Visits_Integrated!$A$2:$D$501,3,FALSE),"NULL")</f>
        <v>1659</v>
      </c>
      <c r="AK446" s="14">
        <f>IFERROR(VLOOKUP(A446,CDC_Visits_Integrated!$A$2:$D$501,4,FALSE),"NULL")</f>
        <v>172265</v>
      </c>
      <c r="AL446" s="1">
        <f t="shared" si="89"/>
        <v>103.83664858348402</v>
      </c>
      <c r="AM446" s="8">
        <f t="shared" si="90"/>
        <v>7.9354482918758892E-3</v>
      </c>
    </row>
    <row r="447" spans="1:39" x14ac:dyDescent="0.25">
      <c r="A447" t="s">
        <v>449</v>
      </c>
      <c r="B447" s="12">
        <v>339459.902</v>
      </c>
      <c r="C447" s="12">
        <v>0</v>
      </c>
      <c r="D447" s="13">
        <f t="shared" si="78"/>
        <v>0</v>
      </c>
      <c r="E447" s="1">
        <v>357506.37400000007</v>
      </c>
      <c r="F447" s="1">
        <v>0</v>
      </c>
      <c r="G447" s="8">
        <f t="shared" si="79"/>
        <v>0</v>
      </c>
      <c r="H447" s="12">
        <v>382990.37249999994</v>
      </c>
      <c r="I447" s="12">
        <v>0</v>
      </c>
      <c r="J447" s="13">
        <f t="shared" si="80"/>
        <v>0</v>
      </c>
      <c r="K447" s="1">
        <v>351680.359</v>
      </c>
      <c r="L447" s="1">
        <v>0</v>
      </c>
      <c r="M447" s="8">
        <f t="shared" si="81"/>
        <v>0</v>
      </c>
      <c r="N447" s="12">
        <v>345134.61450000003</v>
      </c>
      <c r="O447" s="12">
        <v>0</v>
      </c>
      <c r="P447" s="13">
        <f t="shared" si="82"/>
        <v>0</v>
      </c>
      <c r="Q447" s="1">
        <v>412798.35600000003</v>
      </c>
      <c r="R447" s="1">
        <v>0</v>
      </c>
      <c r="S447" s="8">
        <f t="shared" si="83"/>
        <v>0</v>
      </c>
      <c r="T447" s="12">
        <v>347494.14300000004</v>
      </c>
      <c r="U447" s="12">
        <v>24</v>
      </c>
      <c r="V447" s="13">
        <f t="shared" si="84"/>
        <v>6.9065912285030942E-5</v>
      </c>
      <c r="W447" s="1">
        <v>199694.66150000005</v>
      </c>
      <c r="X447" s="1">
        <v>70</v>
      </c>
      <c r="Y447" s="8">
        <f t="shared" si="85"/>
        <v>3.5053515939884044E-4</v>
      </c>
      <c r="Z447" s="12">
        <v>123355.6005</v>
      </c>
      <c r="AA447" s="12">
        <v>228</v>
      </c>
      <c r="AB447" s="13">
        <f t="shared" si="86"/>
        <v>1.8483149453761526E-3</v>
      </c>
      <c r="AC447" s="1">
        <v>114753.19099999998</v>
      </c>
      <c r="AD447">
        <v>642</v>
      </c>
      <c r="AE447" s="8">
        <f t="shared" si="87"/>
        <v>5.5946156651974941E-3</v>
      </c>
      <c r="AF447" s="9">
        <v>940</v>
      </c>
      <c r="AG447" s="9">
        <v>5493840</v>
      </c>
      <c r="AH447" s="40">
        <f t="shared" si="88"/>
        <v>2.1470821976362986E-3</v>
      </c>
      <c r="AI447" s="14">
        <f>IFERROR(VLOOKUP(A447,CDC_Visits_Integrated!$A$2:$D$501,2,FALSE),"NULL")</f>
        <v>1813</v>
      </c>
      <c r="AJ447" s="14">
        <f>IFERROR(VLOOKUP(A447,CDC_Visits_Integrated!$A$2:$D$501,3,FALSE),"NULL")</f>
        <v>1633</v>
      </c>
      <c r="AK447" s="14">
        <f>IFERROR(VLOOKUP(A447,CDC_Visits_Integrated!$A$2:$D$501,4,FALSE),"NULL")</f>
        <v>187578</v>
      </c>
      <c r="AL447" s="1">
        <f t="shared" si="89"/>
        <v>114.86711573790569</v>
      </c>
      <c r="AM447" s="8">
        <f t="shared" si="90"/>
        <v>9.6653125633069971E-3</v>
      </c>
    </row>
    <row r="448" spans="1:39" x14ac:dyDescent="0.25">
      <c r="A448" t="s">
        <v>450</v>
      </c>
      <c r="B448" s="12">
        <v>336435.57700000011</v>
      </c>
      <c r="C448" s="12">
        <v>0</v>
      </c>
      <c r="D448" s="13">
        <f t="shared" si="78"/>
        <v>0</v>
      </c>
      <c r="E448" s="1">
        <v>359039.05800000008</v>
      </c>
      <c r="F448" s="1">
        <v>0</v>
      </c>
      <c r="G448" s="8">
        <f t="shared" si="79"/>
        <v>0</v>
      </c>
      <c r="H448" s="12">
        <v>384179.47449999995</v>
      </c>
      <c r="I448" s="12">
        <v>0</v>
      </c>
      <c r="J448" s="13">
        <f t="shared" si="80"/>
        <v>0</v>
      </c>
      <c r="K448" s="1">
        <v>355827.36649999977</v>
      </c>
      <c r="L448" s="1">
        <v>0</v>
      </c>
      <c r="M448" s="8">
        <f t="shared" si="81"/>
        <v>0</v>
      </c>
      <c r="N448" s="12">
        <v>342489.462</v>
      </c>
      <c r="O448" s="12">
        <v>0</v>
      </c>
      <c r="P448" s="13">
        <f t="shared" si="82"/>
        <v>0</v>
      </c>
      <c r="Q448" s="1">
        <v>410188.69999999995</v>
      </c>
      <c r="R448" s="1">
        <v>14</v>
      </c>
      <c r="S448" s="8">
        <f t="shared" si="83"/>
        <v>3.4130633047668065E-5</v>
      </c>
      <c r="T448" s="12">
        <v>360872.45199999999</v>
      </c>
      <c r="U448" s="12">
        <v>21</v>
      </c>
      <c r="V448" s="13">
        <f t="shared" si="84"/>
        <v>5.8192305573937242E-5</v>
      </c>
      <c r="W448" s="1">
        <v>210762.70600000001</v>
      </c>
      <c r="X448" s="1">
        <v>44</v>
      </c>
      <c r="Y448" s="8">
        <f t="shared" si="85"/>
        <v>2.0876558683014822E-4</v>
      </c>
      <c r="Z448" s="12">
        <v>125037.15499999998</v>
      </c>
      <c r="AA448" s="12">
        <v>193</v>
      </c>
      <c r="AB448" s="13">
        <f t="shared" si="86"/>
        <v>1.5435411978143619E-3</v>
      </c>
      <c r="AC448" s="1">
        <v>117228.76100000001</v>
      </c>
      <c r="AD448">
        <v>560</v>
      </c>
      <c r="AE448" s="8">
        <f t="shared" si="87"/>
        <v>4.7769847196457186E-3</v>
      </c>
      <c r="AF448" s="9">
        <v>797</v>
      </c>
      <c r="AG448" s="9">
        <v>5548729</v>
      </c>
      <c r="AH448" s="40">
        <f t="shared" si="88"/>
        <v>1.7592707420592071E-3</v>
      </c>
      <c r="AI448" s="14">
        <f>IFERROR(VLOOKUP(A448,CDC_Visits_Integrated!$A$2:$D$501,2,FALSE),"NULL")</f>
        <v>5013</v>
      </c>
      <c r="AJ448" s="14">
        <f>IFERROR(VLOOKUP(A448,CDC_Visits_Integrated!$A$2:$D$501,3,FALSE),"NULL")</f>
        <v>1429</v>
      </c>
      <c r="AK448" s="14">
        <f>IFERROR(VLOOKUP(A448,CDC_Visits_Integrated!$A$2:$D$501,4,FALSE),"NULL")</f>
        <v>251534</v>
      </c>
      <c r="AL448" s="1">
        <f t="shared" si="89"/>
        <v>176.02099370188944</v>
      </c>
      <c r="AM448" s="8">
        <f t="shared" si="90"/>
        <v>1.9929711291515263E-2</v>
      </c>
    </row>
    <row r="449" spans="1:39" x14ac:dyDescent="0.25">
      <c r="A449" t="s">
        <v>451</v>
      </c>
      <c r="B449" s="12">
        <v>327592.27600000001</v>
      </c>
      <c r="C449" s="12">
        <v>0</v>
      </c>
      <c r="D449" s="13">
        <f t="shared" si="78"/>
        <v>0</v>
      </c>
      <c r="E449" s="1">
        <v>349202.42950000009</v>
      </c>
      <c r="F449" s="1">
        <v>0</v>
      </c>
      <c r="G449" s="8">
        <f t="shared" si="79"/>
        <v>0</v>
      </c>
      <c r="H449" s="12">
        <v>376150.2074999999</v>
      </c>
      <c r="I449" s="12">
        <v>0</v>
      </c>
      <c r="J449" s="13">
        <f t="shared" si="80"/>
        <v>0</v>
      </c>
      <c r="K449" s="1">
        <v>350391.641</v>
      </c>
      <c r="L449" s="1">
        <v>0</v>
      </c>
      <c r="M449" s="8">
        <f t="shared" si="81"/>
        <v>0</v>
      </c>
      <c r="N449" s="12">
        <v>332405.46499999997</v>
      </c>
      <c r="O449" s="12">
        <v>0</v>
      </c>
      <c r="P449" s="13">
        <f t="shared" si="82"/>
        <v>0</v>
      </c>
      <c r="Q449" s="1">
        <v>390483.43350000004</v>
      </c>
      <c r="R449" s="1">
        <v>0</v>
      </c>
      <c r="S449" s="8">
        <f t="shared" si="83"/>
        <v>0</v>
      </c>
      <c r="T449" s="12">
        <v>357666.66500000004</v>
      </c>
      <c r="U449" s="12">
        <v>0</v>
      </c>
      <c r="V449" s="13">
        <f t="shared" si="84"/>
        <v>0</v>
      </c>
      <c r="W449" s="1">
        <v>213927.11449999997</v>
      </c>
      <c r="X449" s="1">
        <v>52</v>
      </c>
      <c r="Y449" s="8">
        <f t="shared" si="85"/>
        <v>2.4307344172587344E-4</v>
      </c>
      <c r="Z449" s="12">
        <v>121853.67199999999</v>
      </c>
      <c r="AA449" s="12">
        <v>238</v>
      </c>
      <c r="AB449" s="13">
        <f t="shared" si="86"/>
        <v>1.9531623142222585E-3</v>
      </c>
      <c r="AC449" s="1">
        <v>114895.12099999997</v>
      </c>
      <c r="AD449">
        <v>595</v>
      </c>
      <c r="AE449" s="8">
        <f t="shared" si="87"/>
        <v>5.1786359144005787E-3</v>
      </c>
      <c r="AF449" s="9">
        <v>885</v>
      </c>
      <c r="AG449" s="9">
        <v>5424246</v>
      </c>
      <c r="AH449" s="40">
        <f t="shared" si="88"/>
        <v>1.9637171308075751E-3</v>
      </c>
      <c r="AI449" s="14">
        <f>IFERROR(VLOOKUP(A449,CDC_Visits_Integrated!$A$2:$D$501,2,FALSE),"NULL")</f>
        <v>4864</v>
      </c>
      <c r="AJ449" s="14">
        <f>IFERROR(VLOOKUP(A449,CDC_Visits_Integrated!$A$2:$D$501,3,FALSE),"NULL")</f>
        <v>1286</v>
      </c>
      <c r="AK449" s="14">
        <f>IFERROR(VLOOKUP(A449,CDC_Visits_Integrated!$A$2:$D$501,4,FALSE),"NULL")</f>
        <v>262519</v>
      </c>
      <c r="AL449" s="1">
        <f t="shared" si="89"/>
        <v>204.13608087091757</v>
      </c>
      <c r="AM449" s="8">
        <f t="shared" si="90"/>
        <v>1.8528182722012503E-2</v>
      </c>
    </row>
    <row r="450" spans="1:39" x14ac:dyDescent="0.25">
      <c r="A450" t="s">
        <v>452</v>
      </c>
      <c r="B450" s="12">
        <v>326180.72100000008</v>
      </c>
      <c r="C450" s="12">
        <v>0</v>
      </c>
      <c r="D450" s="13">
        <f t="shared" si="78"/>
        <v>0</v>
      </c>
      <c r="E450" s="1">
        <v>350713.66350000002</v>
      </c>
      <c r="F450" s="1">
        <v>0</v>
      </c>
      <c r="G450" s="8">
        <f t="shared" si="79"/>
        <v>0</v>
      </c>
      <c r="H450" s="12">
        <v>377818.35</v>
      </c>
      <c r="I450" s="12">
        <v>0</v>
      </c>
      <c r="J450" s="13">
        <f t="shared" si="80"/>
        <v>0</v>
      </c>
      <c r="K450" s="1">
        <v>349513.77500000014</v>
      </c>
      <c r="L450" s="1">
        <v>0</v>
      </c>
      <c r="M450" s="8">
        <f t="shared" si="81"/>
        <v>0</v>
      </c>
      <c r="N450" s="12">
        <v>329559.83100000001</v>
      </c>
      <c r="O450" s="12">
        <v>0</v>
      </c>
      <c r="P450" s="13">
        <f t="shared" si="82"/>
        <v>0</v>
      </c>
      <c r="Q450" s="1">
        <v>382731.32299999997</v>
      </c>
      <c r="R450" s="1">
        <v>0</v>
      </c>
      <c r="S450" s="8">
        <f t="shared" si="83"/>
        <v>0</v>
      </c>
      <c r="T450" s="12">
        <v>362624.16200000001</v>
      </c>
      <c r="U450" s="12">
        <v>35</v>
      </c>
      <c r="V450" s="13">
        <f t="shared" si="84"/>
        <v>9.6518664964195076E-5</v>
      </c>
      <c r="W450" s="1">
        <v>223179.52899999998</v>
      </c>
      <c r="X450" s="1">
        <v>45</v>
      </c>
      <c r="Y450" s="8">
        <f t="shared" si="85"/>
        <v>2.0163139604080805E-4</v>
      </c>
      <c r="Z450" s="12">
        <v>120996.37450000001</v>
      </c>
      <c r="AA450" s="12">
        <v>158</v>
      </c>
      <c r="AB450" s="13">
        <f t="shared" si="86"/>
        <v>1.3058242501307342E-3</v>
      </c>
      <c r="AC450" s="1">
        <v>117118.37100000007</v>
      </c>
      <c r="AD450">
        <v>471</v>
      </c>
      <c r="AE450" s="8">
        <f t="shared" si="87"/>
        <v>4.021572328733976E-3</v>
      </c>
      <c r="AF450" s="9">
        <v>674</v>
      </c>
      <c r="AG450" s="9">
        <v>5438601</v>
      </c>
      <c r="AH450" s="40">
        <f t="shared" si="88"/>
        <v>1.461106363677618E-3</v>
      </c>
      <c r="AI450" s="14">
        <f>IFERROR(VLOOKUP(A450,CDC_Visits_Integrated!$A$2:$D$501,2,FALSE),"NULL")</f>
        <v>3416</v>
      </c>
      <c r="AJ450" s="14">
        <f>IFERROR(VLOOKUP(A450,CDC_Visits_Integrated!$A$2:$D$501,3,FALSE),"NULL")</f>
        <v>1096</v>
      </c>
      <c r="AK450" s="14">
        <f>IFERROR(VLOOKUP(A450,CDC_Visits_Integrated!$A$2:$D$501,4,FALSE),"NULL")</f>
        <v>215569</v>
      </c>
      <c r="AL450" s="1">
        <f t="shared" si="89"/>
        <v>196.68704379562044</v>
      </c>
      <c r="AM450" s="8">
        <f t="shared" si="90"/>
        <v>1.5846434320333627E-2</v>
      </c>
    </row>
    <row r="451" spans="1:39" x14ac:dyDescent="0.25">
      <c r="A451" t="s">
        <v>453</v>
      </c>
      <c r="B451" s="12">
        <v>320921</v>
      </c>
      <c r="C451" s="12">
        <v>0</v>
      </c>
      <c r="D451" s="13">
        <f t="shared" ref="D451:D460" si="91">C451/B451</f>
        <v>0</v>
      </c>
      <c r="E451" s="1">
        <v>346557</v>
      </c>
      <c r="F451" s="1">
        <v>0</v>
      </c>
      <c r="G451" s="8">
        <f t="shared" ref="G451:G460" si="92">F451/E451</f>
        <v>0</v>
      </c>
      <c r="H451" s="12">
        <v>374192</v>
      </c>
      <c r="I451" s="12">
        <v>0</v>
      </c>
      <c r="J451" s="13">
        <f t="shared" ref="J451:J460" si="93">I451/H451</f>
        <v>0</v>
      </c>
      <c r="K451" s="1">
        <v>348283</v>
      </c>
      <c r="L451" s="1">
        <v>0</v>
      </c>
      <c r="M451" s="8">
        <f t="shared" ref="M451:M460" si="94">L451/K451</f>
        <v>0</v>
      </c>
      <c r="N451" s="12">
        <v>329957.5</v>
      </c>
      <c r="O451" s="12">
        <v>0</v>
      </c>
      <c r="P451" s="13">
        <f t="shared" ref="P451:P460" si="95">O451/N451</f>
        <v>0</v>
      </c>
      <c r="Q451" s="1">
        <v>375786</v>
      </c>
      <c r="R451" s="1">
        <v>0</v>
      </c>
      <c r="S451" s="8">
        <f t="shared" ref="S451:S460" si="96">R451/Q451</f>
        <v>0</v>
      </c>
      <c r="T451" s="12">
        <v>371349</v>
      </c>
      <c r="U451" s="12">
        <v>23</v>
      </c>
      <c r="V451" s="13">
        <f t="shared" ref="V451:V460" si="97">U451/T451</f>
        <v>6.1936345594036879E-5</v>
      </c>
      <c r="W451" s="1">
        <v>235423.5</v>
      </c>
      <c r="X451" s="1">
        <v>105</v>
      </c>
      <c r="Y451" s="8">
        <f t="shared" ref="Y451:Y460" si="98">X451/W451</f>
        <v>4.4600475313636914E-4</v>
      </c>
      <c r="Z451" s="12">
        <v>123114</v>
      </c>
      <c r="AA451" s="12">
        <v>180</v>
      </c>
      <c r="AB451" s="13">
        <f t="shared" ref="AB451:AB460" si="99">AA451/Z451</f>
        <v>1.4620595545591891E-3</v>
      </c>
      <c r="AC451" s="1">
        <v>116026</v>
      </c>
      <c r="AD451">
        <v>521</v>
      </c>
      <c r="AE451" s="8">
        <f t="shared" ref="AE451:AE460" si="100">AD451/AC451</f>
        <v>4.4903728474652233E-3</v>
      </c>
      <c r="AF451" s="9">
        <v>806</v>
      </c>
      <c r="AG451" s="9">
        <v>5446271</v>
      </c>
      <c r="AH451" s="40">
        <f t="shared" ref="AH451:AH460" si="101">AF451/(W451+Z451+AC451)</f>
        <v>1.6984028480909298E-3</v>
      </c>
      <c r="AI451" s="14">
        <f>IFERROR(VLOOKUP(A451,CDC_Visits_Integrated!$A$2:$D$501,2,FALSE),"NULL")</f>
        <v>4351</v>
      </c>
      <c r="AJ451" s="14">
        <f>IFERROR(VLOOKUP(A451,CDC_Visits_Integrated!$A$2:$D$501,3,FALSE),"NULL")</f>
        <v>1152</v>
      </c>
      <c r="AK451" s="14">
        <f>IFERROR(VLOOKUP(A451,CDC_Visits_Integrated!$A$2:$D$501,4,FALSE),"NULL")</f>
        <v>238932</v>
      </c>
      <c r="AL451" s="1">
        <f t="shared" ref="AL451:AL460" si="102">IFERROR(AK451/AJ451,"NULL")</f>
        <v>207.40625</v>
      </c>
      <c r="AM451" s="8">
        <f t="shared" ref="AM451:AM460" si="103">IFERROR(AI451/AK451,"NULL")</f>
        <v>1.8210202065859743E-2</v>
      </c>
    </row>
    <row r="452" spans="1:39" x14ac:dyDescent="0.25">
      <c r="A452" t="s">
        <v>454</v>
      </c>
      <c r="B452" s="12">
        <v>35722.439000000006</v>
      </c>
      <c r="C452" s="12">
        <v>0</v>
      </c>
      <c r="D452" s="13">
        <f t="shared" si="91"/>
        <v>0</v>
      </c>
      <c r="E452" s="1">
        <v>33514.941999999995</v>
      </c>
      <c r="F452" s="1">
        <v>0</v>
      </c>
      <c r="G452" s="8">
        <f t="shared" si="92"/>
        <v>0</v>
      </c>
      <c r="H452" s="12">
        <v>40207.603499999997</v>
      </c>
      <c r="I452" s="12">
        <v>0</v>
      </c>
      <c r="J452" s="13">
        <f t="shared" si="93"/>
        <v>0</v>
      </c>
      <c r="K452" s="1">
        <v>33530.017000000007</v>
      </c>
      <c r="L452" s="1">
        <v>0</v>
      </c>
      <c r="M452" s="8">
        <f t="shared" si="94"/>
        <v>0</v>
      </c>
      <c r="N452" s="12">
        <v>32063.214</v>
      </c>
      <c r="O452" s="12">
        <v>0</v>
      </c>
      <c r="P452" s="13">
        <f t="shared" si="95"/>
        <v>0</v>
      </c>
      <c r="Q452" s="1">
        <v>40620.072</v>
      </c>
      <c r="R452" s="1">
        <v>0</v>
      </c>
      <c r="S452" s="8">
        <f t="shared" si="96"/>
        <v>0</v>
      </c>
      <c r="T452" s="12">
        <v>30753.939000000002</v>
      </c>
      <c r="U452" s="12">
        <v>0</v>
      </c>
      <c r="V452" s="13">
        <f t="shared" si="97"/>
        <v>0</v>
      </c>
      <c r="W452" s="1">
        <v>16661.557499999999</v>
      </c>
      <c r="X452" s="1">
        <v>0</v>
      </c>
      <c r="Y452" s="8">
        <f t="shared" si="98"/>
        <v>0</v>
      </c>
      <c r="Z452" s="12">
        <v>10640.287999999997</v>
      </c>
      <c r="AA452" s="12">
        <v>0</v>
      </c>
      <c r="AB452" s="13">
        <f t="shared" si="99"/>
        <v>0</v>
      </c>
      <c r="AC452" s="1">
        <v>7882.1490000000003</v>
      </c>
      <c r="AD452">
        <v>10</v>
      </c>
      <c r="AE452" s="8">
        <f t="shared" si="100"/>
        <v>1.2686895413928359E-3</v>
      </c>
      <c r="AF452" s="9">
        <v>10</v>
      </c>
      <c r="AG452" s="9">
        <v>519426</v>
      </c>
      <c r="AH452" s="40">
        <f t="shared" si="101"/>
        <v>2.842201444750681E-4</v>
      </c>
      <c r="AI452" s="14" t="str">
        <f>IFERROR(VLOOKUP(A452,CDC_Visits_Integrated!$A$2:$D$501,2,FALSE),"NULL")</f>
        <v>NULL</v>
      </c>
      <c r="AJ452" s="14" t="str">
        <f>IFERROR(VLOOKUP(A452,CDC_Visits_Integrated!$A$2:$D$501,3,FALSE),"NULL")</f>
        <v>NULL</v>
      </c>
      <c r="AK452" s="14" t="str">
        <f>IFERROR(VLOOKUP(A452,CDC_Visits_Integrated!$A$2:$D$501,4,FALSE),"NULL")</f>
        <v>NULL</v>
      </c>
      <c r="AL452" s="1" t="str">
        <f t="shared" si="102"/>
        <v>NULL</v>
      </c>
      <c r="AM452" s="8" t="str">
        <f t="shared" si="103"/>
        <v>NULL</v>
      </c>
    </row>
    <row r="453" spans="1:39" x14ac:dyDescent="0.25">
      <c r="A453" t="s">
        <v>455</v>
      </c>
      <c r="B453" s="12">
        <v>35656.452000000005</v>
      </c>
      <c r="C453" s="12">
        <v>0</v>
      </c>
      <c r="D453" s="13">
        <f t="shared" si="91"/>
        <v>0</v>
      </c>
      <c r="E453" s="1">
        <v>34267.130499999999</v>
      </c>
      <c r="F453" s="1">
        <v>0</v>
      </c>
      <c r="G453" s="8">
        <f t="shared" si="92"/>
        <v>0</v>
      </c>
      <c r="H453" s="12">
        <v>40205.709499999997</v>
      </c>
      <c r="I453" s="12">
        <v>0</v>
      </c>
      <c r="J453" s="13">
        <f t="shared" si="93"/>
        <v>0</v>
      </c>
      <c r="K453" s="1">
        <v>34203.448000000004</v>
      </c>
      <c r="L453" s="1">
        <v>0</v>
      </c>
      <c r="M453" s="8">
        <f t="shared" si="94"/>
        <v>0</v>
      </c>
      <c r="N453" s="12">
        <v>32597.843000000001</v>
      </c>
      <c r="O453" s="12">
        <v>0</v>
      </c>
      <c r="P453" s="13">
        <f t="shared" si="95"/>
        <v>0</v>
      </c>
      <c r="Q453" s="1">
        <v>41311.934999999998</v>
      </c>
      <c r="R453" s="1">
        <v>0</v>
      </c>
      <c r="S453" s="8">
        <f t="shared" si="96"/>
        <v>0</v>
      </c>
      <c r="T453" s="12">
        <v>33775.953999999998</v>
      </c>
      <c r="U453" s="12">
        <v>0</v>
      </c>
      <c r="V453" s="13">
        <f t="shared" si="97"/>
        <v>0</v>
      </c>
      <c r="W453" s="1">
        <v>18839.6145</v>
      </c>
      <c r="X453" s="1">
        <v>0</v>
      </c>
      <c r="Y453" s="8">
        <f t="shared" si="98"/>
        <v>0</v>
      </c>
      <c r="Z453" s="12">
        <v>11339.021500000003</v>
      </c>
      <c r="AA453" s="12">
        <v>0</v>
      </c>
      <c r="AB453" s="13">
        <f t="shared" si="99"/>
        <v>0</v>
      </c>
      <c r="AC453" s="1">
        <v>8804.6000000000022</v>
      </c>
      <c r="AD453">
        <v>10</v>
      </c>
      <c r="AE453" s="8">
        <f t="shared" si="100"/>
        <v>1.1357699384412692E-3</v>
      </c>
      <c r="AF453" s="9">
        <v>10</v>
      </c>
      <c r="AG453" s="9">
        <v>537671</v>
      </c>
      <c r="AH453" s="40">
        <f t="shared" si="101"/>
        <v>2.5652052076949176E-4</v>
      </c>
      <c r="AI453" s="14">
        <f>IFERROR(VLOOKUP(A453,CDC_Visits_Integrated!$A$2:$D$501,2,FALSE),"NULL")</f>
        <v>385</v>
      </c>
      <c r="AJ453" s="14">
        <f>IFERROR(VLOOKUP(A453,CDC_Visits_Integrated!$A$2:$D$501,3,FALSE),"NULL")</f>
        <v>364</v>
      </c>
      <c r="AK453" s="14">
        <f>IFERROR(VLOOKUP(A453,CDC_Visits_Integrated!$A$2:$D$501,4,FALSE),"NULL")</f>
        <v>59497</v>
      </c>
      <c r="AL453" s="1">
        <f t="shared" si="102"/>
        <v>163.4532967032967</v>
      </c>
      <c r="AM453" s="8">
        <f t="shared" si="103"/>
        <v>6.4709144998907507E-3</v>
      </c>
    </row>
    <row r="454" spans="1:39" x14ac:dyDescent="0.25">
      <c r="A454" t="s">
        <v>456</v>
      </c>
      <c r="B454" s="12">
        <v>38826.058999999994</v>
      </c>
      <c r="C454" s="12">
        <v>0</v>
      </c>
      <c r="D454" s="13">
        <f t="shared" si="91"/>
        <v>0</v>
      </c>
      <c r="E454" s="1">
        <v>36112.826499999996</v>
      </c>
      <c r="F454" s="1">
        <v>0</v>
      </c>
      <c r="G454" s="8">
        <f t="shared" si="92"/>
        <v>0</v>
      </c>
      <c r="H454" s="12">
        <v>38892.875999999997</v>
      </c>
      <c r="I454" s="12">
        <v>0</v>
      </c>
      <c r="J454" s="13">
        <f t="shared" si="93"/>
        <v>0</v>
      </c>
      <c r="K454" s="1">
        <v>35496.125999999997</v>
      </c>
      <c r="L454" s="1">
        <v>0</v>
      </c>
      <c r="M454" s="8">
        <f t="shared" si="94"/>
        <v>0</v>
      </c>
      <c r="N454" s="12">
        <v>31653.631000000001</v>
      </c>
      <c r="O454" s="12">
        <v>0</v>
      </c>
      <c r="P454" s="13">
        <f t="shared" si="95"/>
        <v>0</v>
      </c>
      <c r="Q454" s="1">
        <v>39067.355500000005</v>
      </c>
      <c r="R454" s="1">
        <v>0</v>
      </c>
      <c r="S454" s="8">
        <f t="shared" si="96"/>
        <v>0</v>
      </c>
      <c r="T454" s="12">
        <v>32950.407999999996</v>
      </c>
      <c r="U454" s="12">
        <v>0</v>
      </c>
      <c r="V454" s="13">
        <f t="shared" si="97"/>
        <v>0</v>
      </c>
      <c r="W454" s="1">
        <v>17887.736999999997</v>
      </c>
      <c r="X454" s="1">
        <v>0</v>
      </c>
      <c r="Y454" s="8">
        <f t="shared" si="98"/>
        <v>0</v>
      </c>
      <c r="Z454" s="12">
        <v>10196.858000000002</v>
      </c>
      <c r="AA454" s="12">
        <v>0</v>
      </c>
      <c r="AB454" s="13">
        <f t="shared" si="99"/>
        <v>0</v>
      </c>
      <c r="AC454" s="1">
        <v>7791.6599999999989</v>
      </c>
      <c r="AD454">
        <v>22</v>
      </c>
      <c r="AE454" s="8">
        <f t="shared" si="100"/>
        <v>2.8235318276208154E-3</v>
      </c>
      <c r="AF454" s="9">
        <v>22</v>
      </c>
      <c r="AG454" s="9">
        <v>530679</v>
      </c>
      <c r="AH454" s="40">
        <f t="shared" si="101"/>
        <v>6.1321896613790938E-4</v>
      </c>
      <c r="AI454" s="14">
        <f>IFERROR(VLOOKUP(A454,CDC_Visits_Integrated!$A$2:$D$501,2,FALSE),"NULL")</f>
        <v>1831</v>
      </c>
      <c r="AJ454" s="14">
        <f>IFERROR(VLOOKUP(A454,CDC_Visits_Integrated!$A$2:$D$501,3,FALSE),"NULL")</f>
        <v>1031</v>
      </c>
      <c r="AK454" s="14">
        <f>IFERROR(VLOOKUP(A454,CDC_Visits_Integrated!$A$2:$D$501,4,FALSE),"NULL")</f>
        <v>191606</v>
      </c>
      <c r="AL454" s="1">
        <f t="shared" si="102"/>
        <v>185.84481086323959</v>
      </c>
      <c r="AM454" s="8">
        <f t="shared" si="103"/>
        <v>9.5560681815809526E-3</v>
      </c>
    </row>
    <row r="455" spans="1:39" x14ac:dyDescent="0.25">
      <c r="A455" t="s">
        <v>457</v>
      </c>
      <c r="B455" s="12">
        <v>38454.360000000008</v>
      </c>
      <c r="C455" s="12">
        <v>0</v>
      </c>
      <c r="D455" s="13">
        <f t="shared" si="91"/>
        <v>0</v>
      </c>
      <c r="E455" s="1">
        <v>36947.0245</v>
      </c>
      <c r="F455" s="1">
        <v>0</v>
      </c>
      <c r="G455" s="8">
        <f t="shared" si="92"/>
        <v>0</v>
      </c>
      <c r="H455" s="12">
        <v>39634.353999999999</v>
      </c>
      <c r="I455" s="12">
        <v>0</v>
      </c>
      <c r="J455" s="13">
        <f t="shared" si="93"/>
        <v>0</v>
      </c>
      <c r="K455" s="1">
        <v>38480.666499999992</v>
      </c>
      <c r="L455" s="1">
        <v>0</v>
      </c>
      <c r="M455" s="8">
        <f t="shared" si="94"/>
        <v>0</v>
      </c>
      <c r="N455" s="12">
        <v>34423.305500000002</v>
      </c>
      <c r="O455" s="12">
        <v>0</v>
      </c>
      <c r="P455" s="13">
        <f t="shared" si="95"/>
        <v>0</v>
      </c>
      <c r="Q455" s="1">
        <v>41087.623</v>
      </c>
      <c r="R455" s="1">
        <v>0</v>
      </c>
      <c r="S455" s="8">
        <f t="shared" si="96"/>
        <v>0</v>
      </c>
      <c r="T455" s="12">
        <v>35546.203499999996</v>
      </c>
      <c r="U455" s="12">
        <v>0</v>
      </c>
      <c r="V455" s="13">
        <f t="shared" si="97"/>
        <v>0</v>
      </c>
      <c r="W455" s="1">
        <v>19268.929499999998</v>
      </c>
      <c r="X455" s="1">
        <v>0</v>
      </c>
      <c r="Y455" s="8">
        <f t="shared" si="98"/>
        <v>0</v>
      </c>
      <c r="Z455" s="12">
        <v>10883.417999999998</v>
      </c>
      <c r="AA455" s="12">
        <v>0</v>
      </c>
      <c r="AB455" s="13">
        <f t="shared" si="99"/>
        <v>0</v>
      </c>
      <c r="AC455" s="1">
        <v>8578.1820000000007</v>
      </c>
      <c r="AD455">
        <v>0</v>
      </c>
      <c r="AE455" s="8">
        <f t="shared" si="100"/>
        <v>0</v>
      </c>
      <c r="AF455" s="9">
        <v>0</v>
      </c>
      <c r="AG455" s="9">
        <v>560013</v>
      </c>
      <c r="AH455" s="40">
        <f t="shared" si="101"/>
        <v>0</v>
      </c>
      <c r="AI455" s="14">
        <f>IFERROR(VLOOKUP(A455,CDC_Visits_Integrated!$A$2:$D$501,2,FALSE),"NULL")</f>
        <v>2267</v>
      </c>
      <c r="AJ455" s="14">
        <f>IFERROR(VLOOKUP(A455,CDC_Visits_Integrated!$A$2:$D$501,3,FALSE),"NULL")</f>
        <v>1158</v>
      </c>
      <c r="AK455" s="14">
        <f>IFERROR(VLOOKUP(A455,CDC_Visits_Integrated!$A$2:$D$501,4,FALSE),"NULL")</f>
        <v>217281</v>
      </c>
      <c r="AL455" s="1">
        <f t="shared" si="102"/>
        <v>187.63471502590673</v>
      </c>
      <c r="AM455" s="8">
        <f t="shared" si="103"/>
        <v>1.0433493954832682E-2</v>
      </c>
    </row>
    <row r="456" spans="1:39" x14ac:dyDescent="0.25">
      <c r="A456" t="s">
        <v>458</v>
      </c>
      <c r="B456" s="12">
        <v>34096.671999999999</v>
      </c>
      <c r="C456" s="12">
        <v>0</v>
      </c>
      <c r="D456" s="13">
        <f t="shared" si="91"/>
        <v>0</v>
      </c>
      <c r="E456" s="1">
        <v>32941.123999999996</v>
      </c>
      <c r="F456" s="1">
        <v>0</v>
      </c>
      <c r="G456" s="8">
        <f t="shared" si="92"/>
        <v>0</v>
      </c>
      <c r="H456" s="12">
        <v>35389.470999999998</v>
      </c>
      <c r="I456" s="12">
        <v>0</v>
      </c>
      <c r="J456" s="13">
        <f t="shared" si="93"/>
        <v>0</v>
      </c>
      <c r="K456" s="1">
        <v>34314.1855</v>
      </c>
      <c r="L456" s="1">
        <v>0</v>
      </c>
      <c r="M456" s="8">
        <f t="shared" si="94"/>
        <v>0</v>
      </c>
      <c r="N456" s="12">
        <v>29814.210000000003</v>
      </c>
      <c r="O456" s="12">
        <v>0</v>
      </c>
      <c r="P456" s="13">
        <f t="shared" si="95"/>
        <v>0</v>
      </c>
      <c r="Q456" s="1">
        <v>34995.608</v>
      </c>
      <c r="R456" s="1">
        <v>0</v>
      </c>
      <c r="S456" s="8">
        <f t="shared" si="96"/>
        <v>0</v>
      </c>
      <c r="T456" s="12">
        <v>33250.071500000005</v>
      </c>
      <c r="U456" s="12">
        <v>0</v>
      </c>
      <c r="V456" s="13">
        <f t="shared" si="97"/>
        <v>0</v>
      </c>
      <c r="W456" s="1">
        <v>18113.004499999999</v>
      </c>
      <c r="X456" s="1">
        <v>0</v>
      </c>
      <c r="Y456" s="8">
        <f t="shared" si="98"/>
        <v>0</v>
      </c>
      <c r="Z456" s="12">
        <v>9903.7639999999992</v>
      </c>
      <c r="AA456" s="12">
        <v>0</v>
      </c>
      <c r="AB456" s="13">
        <f t="shared" si="99"/>
        <v>0</v>
      </c>
      <c r="AC456" s="1">
        <v>7621.5540000000001</v>
      </c>
      <c r="AD456">
        <v>12</v>
      </c>
      <c r="AE456" s="8">
        <f t="shared" si="100"/>
        <v>1.5744820544471639E-3</v>
      </c>
      <c r="AF456" s="9">
        <v>12</v>
      </c>
      <c r="AG456" s="9">
        <v>498694</v>
      </c>
      <c r="AH456" s="40">
        <f t="shared" si="101"/>
        <v>3.3671618522448699E-4</v>
      </c>
      <c r="AI456" s="14">
        <f>IFERROR(VLOOKUP(A456,CDC_Visits_Integrated!$A$2:$D$501,2,FALSE),"NULL")</f>
        <v>2228</v>
      </c>
      <c r="AJ456" s="14">
        <f>IFERROR(VLOOKUP(A456,CDC_Visits_Integrated!$A$2:$D$501,3,FALSE),"NULL")</f>
        <v>995</v>
      </c>
      <c r="AK456" s="14">
        <f>IFERROR(VLOOKUP(A456,CDC_Visits_Integrated!$A$2:$D$501,4,FALSE),"NULL")</f>
        <v>198792</v>
      </c>
      <c r="AL456" s="1">
        <f t="shared" si="102"/>
        <v>199.79095477386934</v>
      </c>
      <c r="AM456" s="8">
        <f t="shared" si="103"/>
        <v>1.1207694474626745E-2</v>
      </c>
    </row>
    <row r="457" spans="1:39" x14ac:dyDescent="0.25">
      <c r="A457" t="s">
        <v>459</v>
      </c>
      <c r="B457" s="12">
        <v>35911.311000000002</v>
      </c>
      <c r="C457" s="12">
        <v>0</v>
      </c>
      <c r="D457" s="13">
        <f t="shared" si="91"/>
        <v>0</v>
      </c>
      <c r="E457" s="1">
        <v>35381.521000000001</v>
      </c>
      <c r="F457" s="1">
        <v>0</v>
      </c>
      <c r="G457" s="8">
        <f t="shared" si="92"/>
        <v>0</v>
      </c>
      <c r="H457" s="12">
        <v>38528.330499999996</v>
      </c>
      <c r="I457" s="12">
        <v>0</v>
      </c>
      <c r="J457" s="13">
        <f t="shared" si="93"/>
        <v>0</v>
      </c>
      <c r="K457" s="1">
        <v>39013.156499999997</v>
      </c>
      <c r="L457" s="1">
        <v>0</v>
      </c>
      <c r="M457" s="8">
        <f t="shared" si="94"/>
        <v>0</v>
      </c>
      <c r="N457" s="12">
        <v>32814.123500000002</v>
      </c>
      <c r="O457" s="12">
        <v>0</v>
      </c>
      <c r="P457" s="13">
        <f t="shared" si="95"/>
        <v>0</v>
      </c>
      <c r="Q457" s="1">
        <v>36386.806499999999</v>
      </c>
      <c r="R457" s="1">
        <v>0</v>
      </c>
      <c r="S457" s="8">
        <f t="shared" si="96"/>
        <v>0</v>
      </c>
      <c r="T457" s="12">
        <v>35783.407500000001</v>
      </c>
      <c r="U457" s="12">
        <v>0</v>
      </c>
      <c r="V457" s="13">
        <f t="shared" si="97"/>
        <v>0</v>
      </c>
      <c r="W457" s="1">
        <v>20162.902999999998</v>
      </c>
      <c r="X457" s="1">
        <v>0</v>
      </c>
      <c r="Y457" s="8">
        <f t="shared" si="98"/>
        <v>0</v>
      </c>
      <c r="Z457" s="12">
        <v>10639.512999999999</v>
      </c>
      <c r="AA457" s="12">
        <v>0</v>
      </c>
      <c r="AB457" s="13">
        <f t="shared" si="99"/>
        <v>0</v>
      </c>
      <c r="AC457" s="1">
        <v>8257.5889999999999</v>
      </c>
      <c r="AD457">
        <v>0</v>
      </c>
      <c r="AE457" s="8">
        <f t="shared" si="100"/>
        <v>0</v>
      </c>
      <c r="AF457" s="9">
        <v>0</v>
      </c>
      <c r="AG457" s="9">
        <v>541702</v>
      </c>
      <c r="AH457" s="40">
        <f t="shared" si="101"/>
        <v>0</v>
      </c>
      <c r="AI457" s="14">
        <f>IFERROR(VLOOKUP(A457,CDC_Visits_Integrated!$A$2:$D$501,2,FALSE),"NULL")</f>
        <v>2079</v>
      </c>
      <c r="AJ457" s="14">
        <f>IFERROR(VLOOKUP(A457,CDC_Visits_Integrated!$A$2:$D$501,3,FALSE),"NULL")</f>
        <v>1027</v>
      </c>
      <c r="AK457" s="14">
        <f>IFERROR(VLOOKUP(A457,CDC_Visits_Integrated!$A$2:$D$501,4,FALSE),"NULL")</f>
        <v>236444</v>
      </c>
      <c r="AL457" s="1">
        <f t="shared" si="102"/>
        <v>230.22784810126583</v>
      </c>
      <c r="AM457" s="8">
        <f t="shared" si="103"/>
        <v>8.7927796856761015E-3</v>
      </c>
    </row>
    <row r="458" spans="1:39" x14ac:dyDescent="0.25">
      <c r="A458" t="s">
        <v>460</v>
      </c>
      <c r="B458" s="12">
        <v>32801.687000000005</v>
      </c>
      <c r="C458" s="12">
        <v>0</v>
      </c>
      <c r="D458" s="13">
        <f t="shared" si="91"/>
        <v>0</v>
      </c>
      <c r="E458" s="1">
        <v>33497.012000000002</v>
      </c>
      <c r="F458" s="1">
        <v>0</v>
      </c>
      <c r="G458" s="8">
        <f t="shared" si="92"/>
        <v>0</v>
      </c>
      <c r="H458" s="12">
        <v>36285.678500000002</v>
      </c>
      <c r="I458" s="12">
        <v>0</v>
      </c>
      <c r="J458" s="13">
        <f t="shared" si="93"/>
        <v>0</v>
      </c>
      <c r="K458" s="1">
        <v>34206.493499999997</v>
      </c>
      <c r="L458" s="1">
        <v>0</v>
      </c>
      <c r="M458" s="8">
        <f t="shared" si="94"/>
        <v>0</v>
      </c>
      <c r="N458" s="12">
        <v>29993.804</v>
      </c>
      <c r="O458" s="12">
        <v>0</v>
      </c>
      <c r="P458" s="13">
        <f t="shared" si="95"/>
        <v>0</v>
      </c>
      <c r="Q458" s="1">
        <v>33466.415999999997</v>
      </c>
      <c r="R458" s="1">
        <v>0</v>
      </c>
      <c r="S458" s="8">
        <f t="shared" si="96"/>
        <v>0</v>
      </c>
      <c r="T458" s="12">
        <v>35390.387499999997</v>
      </c>
      <c r="U458" s="12">
        <v>0</v>
      </c>
      <c r="V458" s="13">
        <f t="shared" si="97"/>
        <v>0</v>
      </c>
      <c r="W458" s="1">
        <v>20909.078000000001</v>
      </c>
      <c r="X458" s="1">
        <v>0</v>
      </c>
      <c r="Y458" s="8">
        <f t="shared" si="98"/>
        <v>0</v>
      </c>
      <c r="Z458" s="12">
        <v>10735.729500000001</v>
      </c>
      <c r="AA458" s="12">
        <v>0</v>
      </c>
      <c r="AB458" s="13">
        <f t="shared" si="99"/>
        <v>0</v>
      </c>
      <c r="AC458" s="1">
        <v>8752.6949999999997</v>
      </c>
      <c r="AD458">
        <v>0</v>
      </c>
      <c r="AE458" s="8">
        <f t="shared" si="100"/>
        <v>0</v>
      </c>
      <c r="AF458" s="9">
        <v>0</v>
      </c>
      <c r="AG458" s="9">
        <v>510198</v>
      </c>
      <c r="AH458" s="40">
        <f t="shared" si="101"/>
        <v>0</v>
      </c>
      <c r="AI458" s="14">
        <f>IFERROR(VLOOKUP(A458,CDC_Visits_Integrated!$A$2:$D$501,2,FALSE),"NULL")</f>
        <v>2533</v>
      </c>
      <c r="AJ458" s="14">
        <f>IFERROR(VLOOKUP(A458,CDC_Visits_Integrated!$A$2:$D$501,3,FALSE),"NULL")</f>
        <v>1004</v>
      </c>
      <c r="AK458" s="14">
        <f>IFERROR(VLOOKUP(A458,CDC_Visits_Integrated!$A$2:$D$501,4,FALSE),"NULL")</f>
        <v>218422</v>
      </c>
      <c r="AL458" s="1">
        <f t="shared" si="102"/>
        <v>217.55179282868525</v>
      </c>
      <c r="AM458" s="8">
        <f t="shared" si="103"/>
        <v>1.159681717043155E-2</v>
      </c>
    </row>
    <row r="459" spans="1:39" x14ac:dyDescent="0.25">
      <c r="A459" t="s">
        <v>461</v>
      </c>
      <c r="B459" s="12">
        <v>32210.192999999999</v>
      </c>
      <c r="C459" s="12">
        <v>0</v>
      </c>
      <c r="D459" s="13">
        <f t="shared" si="91"/>
        <v>0</v>
      </c>
      <c r="E459" s="1">
        <v>33513.471000000005</v>
      </c>
      <c r="F459" s="1">
        <v>0</v>
      </c>
      <c r="G459" s="8">
        <f t="shared" si="92"/>
        <v>0</v>
      </c>
      <c r="H459" s="12">
        <v>32507.498</v>
      </c>
      <c r="I459" s="12">
        <v>0</v>
      </c>
      <c r="J459" s="13">
        <f t="shared" si="93"/>
        <v>0</v>
      </c>
      <c r="K459" s="1">
        <v>32937.116000000002</v>
      </c>
      <c r="L459" s="1">
        <v>0</v>
      </c>
      <c r="M459" s="8">
        <f t="shared" si="94"/>
        <v>0</v>
      </c>
      <c r="N459" s="12">
        <v>29570.497499999998</v>
      </c>
      <c r="O459" s="12">
        <v>0</v>
      </c>
      <c r="P459" s="13">
        <f t="shared" si="95"/>
        <v>0</v>
      </c>
      <c r="Q459" s="1">
        <v>31285.239499999996</v>
      </c>
      <c r="R459" s="1">
        <v>0</v>
      </c>
      <c r="S459" s="8">
        <f t="shared" si="96"/>
        <v>0</v>
      </c>
      <c r="T459" s="12">
        <v>33659.313500000004</v>
      </c>
      <c r="U459" s="12">
        <v>0</v>
      </c>
      <c r="V459" s="13">
        <f t="shared" si="97"/>
        <v>0</v>
      </c>
      <c r="W459" s="1">
        <v>20741.510999999999</v>
      </c>
      <c r="X459" s="1">
        <v>0</v>
      </c>
      <c r="Y459" s="8">
        <f t="shared" si="98"/>
        <v>0</v>
      </c>
      <c r="Z459" s="12">
        <v>10625.33</v>
      </c>
      <c r="AA459" s="12">
        <v>0</v>
      </c>
      <c r="AB459" s="13">
        <f t="shared" si="99"/>
        <v>0</v>
      </c>
      <c r="AC459" s="1">
        <v>8469.7879999999986</v>
      </c>
      <c r="AD459">
        <v>0</v>
      </c>
      <c r="AE459" s="8">
        <f t="shared" si="100"/>
        <v>0</v>
      </c>
      <c r="AF459" s="9">
        <v>0</v>
      </c>
      <c r="AG459" s="9">
        <v>490148</v>
      </c>
      <c r="AH459" s="40">
        <f t="shared" si="101"/>
        <v>0</v>
      </c>
      <c r="AI459" s="14">
        <f>IFERROR(VLOOKUP(A459,CDC_Visits_Integrated!$A$2:$D$501,2,FALSE),"NULL")</f>
        <v>1690</v>
      </c>
      <c r="AJ459" s="14">
        <f>IFERROR(VLOOKUP(A459,CDC_Visits_Integrated!$A$2:$D$501,3,FALSE),"NULL")</f>
        <v>931</v>
      </c>
      <c r="AK459" s="14">
        <f>IFERROR(VLOOKUP(A459,CDC_Visits_Integrated!$A$2:$D$501,4,FALSE),"NULL")</f>
        <v>184497</v>
      </c>
      <c r="AL459" s="1">
        <f t="shared" si="102"/>
        <v>198.17078410311493</v>
      </c>
      <c r="AM459" s="8">
        <f t="shared" si="103"/>
        <v>9.1600405426646506E-3</v>
      </c>
    </row>
    <row r="460" spans="1:39" x14ac:dyDescent="0.25">
      <c r="A460" t="s">
        <v>462</v>
      </c>
      <c r="B460" s="12">
        <v>34227</v>
      </c>
      <c r="C460" s="12">
        <v>0</v>
      </c>
      <c r="D460" s="13">
        <f t="shared" si="91"/>
        <v>0</v>
      </c>
      <c r="E460" s="1">
        <v>36123.5</v>
      </c>
      <c r="F460" s="1">
        <v>0</v>
      </c>
      <c r="G460" s="8">
        <f t="shared" si="92"/>
        <v>0</v>
      </c>
      <c r="H460" s="12">
        <v>37771.5</v>
      </c>
      <c r="I460" s="12">
        <v>0</v>
      </c>
      <c r="J460" s="13">
        <f t="shared" si="93"/>
        <v>0</v>
      </c>
      <c r="K460" s="1">
        <v>38293</v>
      </c>
      <c r="L460" s="1">
        <v>0</v>
      </c>
      <c r="M460" s="8">
        <f t="shared" si="94"/>
        <v>0</v>
      </c>
      <c r="N460" s="12">
        <v>32858.5</v>
      </c>
      <c r="O460" s="12">
        <v>0</v>
      </c>
      <c r="P460" s="13">
        <f t="shared" si="95"/>
        <v>0</v>
      </c>
      <c r="Q460" s="1">
        <v>33188.5</v>
      </c>
      <c r="R460" s="1">
        <v>0</v>
      </c>
      <c r="S460" s="8">
        <f t="shared" si="96"/>
        <v>0</v>
      </c>
      <c r="T460" s="12">
        <v>37300</v>
      </c>
      <c r="U460" s="12">
        <v>0</v>
      </c>
      <c r="V460" s="13">
        <f t="shared" si="97"/>
        <v>0</v>
      </c>
      <c r="W460" s="1">
        <v>22775.5</v>
      </c>
      <c r="X460" s="1">
        <v>0</v>
      </c>
      <c r="Y460" s="8">
        <f t="shared" si="98"/>
        <v>0</v>
      </c>
      <c r="Z460" s="12">
        <v>10958.5</v>
      </c>
      <c r="AA460" s="12">
        <v>0</v>
      </c>
      <c r="AB460" s="13">
        <f t="shared" si="99"/>
        <v>0</v>
      </c>
      <c r="AC460" s="1">
        <v>8928</v>
      </c>
      <c r="AD460">
        <v>22</v>
      </c>
      <c r="AE460" s="8">
        <f t="shared" si="100"/>
        <v>2.4641577060931898E-3</v>
      </c>
      <c r="AF460" s="9">
        <v>22</v>
      </c>
      <c r="AG460" s="9">
        <v>541693</v>
      </c>
      <c r="AH460" s="40">
        <f t="shared" si="101"/>
        <v>5.1568140265341521E-4</v>
      </c>
      <c r="AI460" s="14">
        <f>IFERROR(VLOOKUP(A460,CDC_Visits_Integrated!$A$2:$D$501,2,FALSE),"NULL")</f>
        <v>3022</v>
      </c>
      <c r="AJ460" s="14">
        <f>IFERROR(VLOOKUP(A460,CDC_Visits_Integrated!$A$2:$D$501,3,FALSE),"NULL")</f>
        <v>988</v>
      </c>
      <c r="AK460" s="14">
        <f>IFERROR(VLOOKUP(A460,CDC_Visits_Integrated!$A$2:$D$501,4,FALSE),"NULL")</f>
        <v>192359</v>
      </c>
      <c r="AL460" s="1">
        <f t="shared" si="102"/>
        <v>194.69534412955466</v>
      </c>
      <c r="AM460" s="8">
        <f t="shared" si="103"/>
        <v>1.5710208516367834E-2</v>
      </c>
    </row>
  </sheetData>
  <conditionalFormatting sqref="Y2:Y460">
    <cfRule type="colorScale" priority="6">
      <colorScale>
        <cfvo type="min"/>
        <cfvo type="percentile" val="50"/>
        <cfvo type="max"/>
        <color rgb="FF63BE7B"/>
        <color rgb="FFFFEB84"/>
        <color rgb="FFF8696B"/>
      </colorScale>
    </cfRule>
  </conditionalFormatting>
  <conditionalFormatting sqref="AB2:AB460">
    <cfRule type="colorScale" priority="5">
      <colorScale>
        <cfvo type="min"/>
        <cfvo type="percentile" val="50"/>
        <cfvo type="max"/>
        <color rgb="FF63BE7B"/>
        <color rgb="FFFFEB84"/>
        <color rgb="FFF8696B"/>
      </colorScale>
    </cfRule>
  </conditionalFormatting>
  <conditionalFormatting sqref="AE2:AE460">
    <cfRule type="colorScale" priority="4">
      <colorScale>
        <cfvo type="min"/>
        <cfvo type="percentile" val="50"/>
        <cfvo type="max"/>
        <color rgb="FF63BE7B"/>
        <color rgb="FFFFEB84"/>
        <color rgb="FFF8696B"/>
      </colorScale>
    </cfRule>
  </conditionalFormatting>
  <conditionalFormatting sqref="AL2:AL460">
    <cfRule type="colorScale" priority="18">
      <colorScale>
        <cfvo type="min"/>
        <cfvo type="percentile" val="50"/>
        <cfvo type="max"/>
        <color rgb="FFF8696B"/>
        <color rgb="FFFFEB84"/>
        <color rgb="FF63BE7B"/>
      </colorScale>
    </cfRule>
  </conditionalFormatting>
  <conditionalFormatting sqref="AM2:AM460">
    <cfRule type="colorScale" priority="19">
      <colorScale>
        <cfvo type="min"/>
        <cfvo type="percentile" val="50"/>
        <cfvo type="max"/>
        <color rgb="FFF8696B"/>
        <color rgb="FFFFEB84"/>
        <color rgb="FF63BE7B"/>
      </colorScale>
    </cfRule>
  </conditionalFormatting>
  <conditionalFormatting sqref="AH2:AH460">
    <cfRule type="colorScale" priority="3">
      <colorScale>
        <cfvo type="min"/>
        <cfvo type="percentile" val="50"/>
        <cfvo type="max"/>
        <color rgb="FF63BE7B"/>
        <color rgb="FFFFEB84"/>
        <color rgb="FFF8696B"/>
      </colorScale>
    </cfRule>
  </conditionalFormatting>
  <conditionalFormatting sqref="AM3:AM460">
    <cfRule type="colorScale" priority="2">
      <colorScale>
        <cfvo type="min"/>
        <cfvo type="percentile" val="50"/>
        <cfvo type="max"/>
        <color rgb="FF63BE7B"/>
        <color rgb="FFFFEB84"/>
        <color rgb="FFF8696B"/>
      </colorScale>
    </cfRule>
  </conditionalFormatting>
  <conditionalFormatting sqref="AL1:AL1048576">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67BB6-612C-497E-8732-D7077D21D511}">
  <dimension ref="A1:N690"/>
  <sheetViews>
    <sheetView workbookViewId="0">
      <selection activeCell="P664" sqref="P664"/>
    </sheetView>
  </sheetViews>
  <sheetFormatPr defaultRowHeight="15" x14ac:dyDescent="0.25"/>
  <cols>
    <col min="1" max="1" width="18.85546875" customWidth="1"/>
    <col min="2" max="2" width="11.5703125" customWidth="1"/>
    <col min="3" max="3" width="11.28515625" customWidth="1"/>
    <col min="4" max="4" width="13.7109375" customWidth="1"/>
    <col min="5" max="5" width="12.28515625" customWidth="1"/>
    <col min="6" max="6" width="13.28515625" customWidth="1"/>
    <col min="7" max="7" width="12.28515625" customWidth="1"/>
    <col min="8" max="8" width="12.140625" customWidth="1"/>
    <col min="9" max="9" width="13" customWidth="1"/>
    <col min="10" max="10" width="12.28515625" customWidth="1"/>
    <col min="11" max="11" width="11.140625" customWidth="1"/>
    <col min="12" max="12" width="12" customWidth="1"/>
    <col min="13" max="13" width="10.42578125" customWidth="1"/>
    <col min="14" max="14" width="9.5703125" customWidth="1"/>
  </cols>
  <sheetData>
    <row r="1" spans="1:14" s="7" customFormat="1" ht="30" x14ac:dyDescent="0.25">
      <c r="A1" s="10" t="s">
        <v>463</v>
      </c>
      <c r="B1" s="10" t="s">
        <v>1162</v>
      </c>
      <c r="C1" s="10" t="s">
        <v>1173</v>
      </c>
      <c r="D1" s="10" t="s">
        <v>1174</v>
      </c>
      <c r="E1" s="10" t="s">
        <v>1175</v>
      </c>
      <c r="F1" s="10" t="s">
        <v>1176</v>
      </c>
      <c r="G1" s="10" t="s">
        <v>1177</v>
      </c>
      <c r="H1" s="10" t="s">
        <v>1178</v>
      </c>
      <c r="I1" s="10" t="s">
        <v>1179</v>
      </c>
      <c r="J1" s="10" t="s">
        <v>1180</v>
      </c>
      <c r="K1" s="10" t="s">
        <v>1181</v>
      </c>
      <c r="L1" s="10" t="s">
        <v>1182</v>
      </c>
      <c r="M1" s="10" t="s">
        <v>1153</v>
      </c>
      <c r="N1" s="11" t="s">
        <v>1</v>
      </c>
    </row>
    <row r="2" spans="1:14" x14ac:dyDescent="0.25">
      <c r="A2" s="3" t="s">
        <v>464</v>
      </c>
      <c r="B2">
        <v>0</v>
      </c>
      <c r="C2">
        <v>0</v>
      </c>
      <c r="D2">
        <v>0</v>
      </c>
      <c r="E2">
        <v>0</v>
      </c>
      <c r="F2">
        <v>0</v>
      </c>
      <c r="G2">
        <v>0</v>
      </c>
      <c r="H2">
        <v>11</v>
      </c>
      <c r="I2">
        <v>11</v>
      </c>
      <c r="J2">
        <v>20</v>
      </c>
      <c r="K2">
        <v>27</v>
      </c>
      <c r="L2">
        <v>69</v>
      </c>
      <c r="M2">
        <v>54</v>
      </c>
      <c r="N2" s="2">
        <v>0</v>
      </c>
    </row>
    <row r="3" spans="1:14" x14ac:dyDescent="0.25">
      <c r="A3" s="3" t="s">
        <v>465</v>
      </c>
      <c r="B3">
        <v>0</v>
      </c>
      <c r="C3">
        <v>0</v>
      </c>
      <c r="D3">
        <v>0</v>
      </c>
      <c r="E3">
        <v>0</v>
      </c>
      <c r="F3">
        <v>0</v>
      </c>
      <c r="G3">
        <v>0</v>
      </c>
      <c r="H3">
        <v>10</v>
      </c>
      <c r="I3">
        <v>17</v>
      </c>
      <c r="J3">
        <v>14</v>
      </c>
      <c r="K3">
        <v>32</v>
      </c>
      <c r="L3">
        <v>73</v>
      </c>
      <c r="M3">
        <v>107</v>
      </c>
      <c r="N3" s="2">
        <v>0.12149532710280374</v>
      </c>
    </row>
    <row r="4" spans="1:14" x14ac:dyDescent="0.25">
      <c r="A4" s="3" t="s">
        <v>466</v>
      </c>
      <c r="B4">
        <v>0</v>
      </c>
      <c r="C4">
        <v>0</v>
      </c>
      <c r="D4">
        <v>0</v>
      </c>
      <c r="E4">
        <v>0</v>
      </c>
      <c r="F4">
        <v>0</v>
      </c>
      <c r="G4">
        <v>0</v>
      </c>
      <c r="H4">
        <v>10</v>
      </c>
      <c r="I4">
        <v>17</v>
      </c>
      <c r="J4">
        <v>24</v>
      </c>
      <c r="K4">
        <v>46</v>
      </c>
      <c r="L4">
        <v>97</v>
      </c>
      <c r="M4">
        <v>106</v>
      </c>
      <c r="N4" s="2">
        <v>0.35849056603773582</v>
      </c>
    </row>
    <row r="5" spans="1:14" x14ac:dyDescent="0.25">
      <c r="A5" s="3" t="s">
        <v>467</v>
      </c>
      <c r="B5">
        <v>0</v>
      </c>
      <c r="C5">
        <v>0</v>
      </c>
      <c r="D5">
        <v>0</v>
      </c>
      <c r="E5">
        <v>0</v>
      </c>
      <c r="F5">
        <v>0</v>
      </c>
      <c r="G5">
        <v>0</v>
      </c>
      <c r="H5">
        <v>0</v>
      </c>
      <c r="I5">
        <v>0</v>
      </c>
      <c r="J5">
        <v>22</v>
      </c>
      <c r="K5">
        <v>24</v>
      </c>
      <c r="L5">
        <v>46</v>
      </c>
      <c r="M5">
        <v>51</v>
      </c>
      <c r="N5" s="2">
        <v>0</v>
      </c>
    </row>
    <row r="6" spans="1:14" x14ac:dyDescent="0.25">
      <c r="A6" s="3" t="s">
        <v>468</v>
      </c>
      <c r="B6">
        <v>0</v>
      </c>
      <c r="C6">
        <v>0</v>
      </c>
      <c r="D6">
        <v>0</v>
      </c>
      <c r="E6">
        <v>0</v>
      </c>
      <c r="F6">
        <v>0</v>
      </c>
      <c r="G6">
        <v>0</v>
      </c>
      <c r="H6">
        <v>0</v>
      </c>
      <c r="I6">
        <v>14</v>
      </c>
      <c r="J6">
        <v>26</v>
      </c>
      <c r="K6">
        <v>24</v>
      </c>
      <c r="L6">
        <v>64</v>
      </c>
      <c r="M6">
        <v>44</v>
      </c>
      <c r="N6" s="2">
        <v>0</v>
      </c>
    </row>
    <row r="7" spans="1:14" x14ac:dyDescent="0.25">
      <c r="A7" s="3" t="s">
        <v>469</v>
      </c>
      <c r="B7">
        <v>0</v>
      </c>
      <c r="C7">
        <v>0</v>
      </c>
      <c r="D7">
        <v>0</v>
      </c>
      <c r="E7">
        <v>0</v>
      </c>
      <c r="F7">
        <v>0</v>
      </c>
      <c r="G7">
        <v>0</v>
      </c>
      <c r="H7">
        <v>0</v>
      </c>
      <c r="I7">
        <v>11</v>
      </c>
      <c r="J7">
        <v>24</v>
      </c>
      <c r="K7">
        <v>36</v>
      </c>
      <c r="L7">
        <v>71</v>
      </c>
      <c r="M7">
        <v>153</v>
      </c>
      <c r="N7" s="2">
        <v>0.35947712418300654</v>
      </c>
    </row>
    <row r="8" spans="1:14" x14ac:dyDescent="0.25">
      <c r="A8" s="3" t="s">
        <v>470</v>
      </c>
      <c r="B8">
        <v>0</v>
      </c>
      <c r="C8">
        <v>0</v>
      </c>
      <c r="D8">
        <v>0</v>
      </c>
      <c r="E8">
        <v>0</v>
      </c>
      <c r="F8">
        <v>0</v>
      </c>
      <c r="G8">
        <v>0</v>
      </c>
      <c r="H8">
        <v>0</v>
      </c>
      <c r="I8">
        <v>0</v>
      </c>
      <c r="J8">
        <v>17</v>
      </c>
      <c r="K8">
        <v>23</v>
      </c>
      <c r="L8">
        <v>40</v>
      </c>
      <c r="M8">
        <v>41</v>
      </c>
      <c r="N8" s="2">
        <v>4.878048780487805E-2</v>
      </c>
    </row>
    <row r="9" spans="1:14" x14ac:dyDescent="0.25">
      <c r="A9" s="3" t="s">
        <v>471</v>
      </c>
      <c r="B9">
        <v>0</v>
      </c>
      <c r="C9">
        <v>0</v>
      </c>
      <c r="D9">
        <v>0</v>
      </c>
      <c r="E9">
        <v>0</v>
      </c>
      <c r="F9">
        <v>0</v>
      </c>
      <c r="G9">
        <v>0</v>
      </c>
      <c r="H9">
        <v>0</v>
      </c>
      <c r="I9">
        <v>0</v>
      </c>
      <c r="J9">
        <v>23</v>
      </c>
      <c r="K9">
        <v>36</v>
      </c>
      <c r="L9">
        <v>59</v>
      </c>
      <c r="M9">
        <v>69</v>
      </c>
      <c r="N9" s="2">
        <v>0.18840579710144928</v>
      </c>
    </row>
    <row r="10" spans="1:14" x14ac:dyDescent="0.25">
      <c r="A10" s="3" t="s">
        <v>472</v>
      </c>
      <c r="B10">
        <v>0</v>
      </c>
      <c r="C10">
        <v>0</v>
      </c>
      <c r="D10">
        <v>0</v>
      </c>
      <c r="E10">
        <v>0</v>
      </c>
      <c r="F10">
        <v>0</v>
      </c>
      <c r="G10">
        <v>0</v>
      </c>
      <c r="H10">
        <v>15</v>
      </c>
      <c r="I10">
        <v>18</v>
      </c>
      <c r="J10">
        <v>37</v>
      </c>
      <c r="K10">
        <v>49</v>
      </c>
      <c r="L10">
        <v>119</v>
      </c>
      <c r="M10">
        <v>65</v>
      </c>
      <c r="N10" s="2">
        <v>1.5384615384615385E-2</v>
      </c>
    </row>
    <row r="11" spans="1:14" x14ac:dyDescent="0.25">
      <c r="A11" s="3" t="s">
        <v>473</v>
      </c>
      <c r="B11">
        <v>0</v>
      </c>
      <c r="C11">
        <v>0</v>
      </c>
      <c r="D11">
        <v>0</v>
      </c>
      <c r="E11">
        <v>0</v>
      </c>
      <c r="F11">
        <v>0</v>
      </c>
      <c r="G11">
        <v>0</v>
      </c>
      <c r="H11">
        <v>0</v>
      </c>
      <c r="I11">
        <v>11</v>
      </c>
      <c r="J11">
        <v>22</v>
      </c>
      <c r="K11">
        <v>23</v>
      </c>
      <c r="L11">
        <v>56</v>
      </c>
      <c r="M11">
        <v>10</v>
      </c>
      <c r="N11" s="2">
        <v>0.7</v>
      </c>
    </row>
    <row r="12" spans="1:14" x14ac:dyDescent="0.25">
      <c r="A12" s="3" t="s">
        <v>474</v>
      </c>
      <c r="B12">
        <v>0</v>
      </c>
      <c r="C12">
        <v>0</v>
      </c>
      <c r="D12">
        <v>0</v>
      </c>
      <c r="E12">
        <v>0</v>
      </c>
      <c r="F12">
        <v>0</v>
      </c>
      <c r="G12">
        <v>0</v>
      </c>
      <c r="H12">
        <v>17</v>
      </c>
      <c r="I12">
        <v>17</v>
      </c>
      <c r="J12">
        <v>18</v>
      </c>
      <c r="K12">
        <v>31</v>
      </c>
      <c r="L12">
        <v>83</v>
      </c>
      <c r="M12">
        <v>17</v>
      </c>
      <c r="N12" s="2">
        <v>0.52941176470588236</v>
      </c>
    </row>
    <row r="13" spans="1:14" x14ac:dyDescent="0.25">
      <c r="A13" s="3" t="s">
        <v>475</v>
      </c>
      <c r="B13">
        <v>0</v>
      </c>
      <c r="C13">
        <v>0</v>
      </c>
      <c r="D13">
        <v>0</v>
      </c>
      <c r="E13">
        <v>0</v>
      </c>
      <c r="F13">
        <v>0</v>
      </c>
      <c r="G13">
        <v>10</v>
      </c>
      <c r="H13">
        <v>22</v>
      </c>
      <c r="I13">
        <v>13</v>
      </c>
      <c r="J13">
        <v>31</v>
      </c>
      <c r="K13">
        <v>37</v>
      </c>
      <c r="L13">
        <v>113</v>
      </c>
      <c r="M13">
        <v>141</v>
      </c>
      <c r="N13" s="2">
        <v>0.2978723404255319</v>
      </c>
    </row>
    <row r="14" spans="1:14" x14ac:dyDescent="0.25">
      <c r="A14" s="3" t="s">
        <v>476</v>
      </c>
      <c r="B14">
        <v>0</v>
      </c>
      <c r="C14">
        <v>0</v>
      </c>
      <c r="D14">
        <v>0</v>
      </c>
      <c r="E14">
        <v>0</v>
      </c>
      <c r="F14">
        <v>0</v>
      </c>
      <c r="G14">
        <v>0</v>
      </c>
      <c r="H14">
        <v>0</v>
      </c>
      <c r="I14">
        <v>14</v>
      </c>
      <c r="J14">
        <v>20</v>
      </c>
      <c r="K14">
        <v>19</v>
      </c>
      <c r="L14">
        <v>53</v>
      </c>
      <c r="M14">
        <v>97</v>
      </c>
      <c r="N14" s="2">
        <v>2.0618556701030927E-2</v>
      </c>
    </row>
    <row r="15" spans="1:14" x14ac:dyDescent="0.25">
      <c r="A15" s="3" t="s">
        <v>477</v>
      </c>
      <c r="B15">
        <v>0</v>
      </c>
      <c r="C15">
        <v>0</v>
      </c>
      <c r="D15">
        <v>0</v>
      </c>
      <c r="E15">
        <v>0</v>
      </c>
      <c r="F15">
        <v>0</v>
      </c>
      <c r="G15">
        <v>0</v>
      </c>
      <c r="H15">
        <v>13</v>
      </c>
      <c r="I15">
        <v>17</v>
      </c>
      <c r="J15">
        <v>18</v>
      </c>
      <c r="K15">
        <v>27</v>
      </c>
      <c r="L15">
        <v>75</v>
      </c>
      <c r="M15">
        <v>136</v>
      </c>
      <c r="N15" s="2">
        <v>2.9411764705882353E-2</v>
      </c>
    </row>
    <row r="16" spans="1:14" x14ac:dyDescent="0.25">
      <c r="A16" s="3" t="s">
        <v>478</v>
      </c>
      <c r="B16">
        <v>0</v>
      </c>
      <c r="C16">
        <v>0</v>
      </c>
      <c r="D16">
        <v>0</v>
      </c>
      <c r="E16">
        <v>0</v>
      </c>
      <c r="F16">
        <v>0</v>
      </c>
      <c r="G16">
        <v>11</v>
      </c>
      <c r="H16">
        <v>11</v>
      </c>
      <c r="I16">
        <v>27</v>
      </c>
      <c r="J16">
        <v>34</v>
      </c>
      <c r="K16">
        <v>51</v>
      </c>
      <c r="L16">
        <v>134</v>
      </c>
      <c r="M16">
        <v>126</v>
      </c>
      <c r="N16" s="2">
        <v>6.3492063492063489E-2</v>
      </c>
    </row>
    <row r="17" spans="1:14" x14ac:dyDescent="0.25">
      <c r="A17" s="3" t="s">
        <v>479</v>
      </c>
      <c r="B17">
        <v>0</v>
      </c>
      <c r="C17">
        <v>0</v>
      </c>
      <c r="D17">
        <v>0</v>
      </c>
      <c r="E17">
        <v>0</v>
      </c>
      <c r="F17">
        <v>0</v>
      </c>
      <c r="G17">
        <v>0</v>
      </c>
      <c r="H17">
        <v>14</v>
      </c>
      <c r="I17">
        <v>23</v>
      </c>
      <c r="J17">
        <v>25</v>
      </c>
      <c r="K17">
        <v>23</v>
      </c>
      <c r="L17">
        <v>85</v>
      </c>
      <c r="M17">
        <v>423</v>
      </c>
      <c r="N17" s="2">
        <v>0.16075650118203311</v>
      </c>
    </row>
    <row r="18" spans="1:14" x14ac:dyDescent="0.25">
      <c r="A18" s="3" t="s">
        <v>480</v>
      </c>
      <c r="B18">
        <v>0</v>
      </c>
      <c r="C18">
        <v>0</v>
      </c>
      <c r="D18">
        <v>0</v>
      </c>
      <c r="E18">
        <v>0</v>
      </c>
      <c r="F18">
        <v>0</v>
      </c>
      <c r="G18">
        <v>0</v>
      </c>
      <c r="H18">
        <v>0</v>
      </c>
      <c r="I18">
        <v>0</v>
      </c>
      <c r="J18">
        <v>0</v>
      </c>
      <c r="K18">
        <v>0</v>
      </c>
      <c r="L18">
        <v>0</v>
      </c>
      <c r="M18">
        <v>40</v>
      </c>
      <c r="N18" s="2">
        <v>0</v>
      </c>
    </row>
    <row r="19" spans="1:14" x14ac:dyDescent="0.25">
      <c r="A19" s="3" t="s">
        <v>481</v>
      </c>
      <c r="B19">
        <v>0</v>
      </c>
      <c r="C19">
        <v>0</v>
      </c>
      <c r="D19">
        <v>0</v>
      </c>
      <c r="E19">
        <v>0</v>
      </c>
      <c r="F19">
        <v>0</v>
      </c>
      <c r="G19">
        <v>0</v>
      </c>
      <c r="H19">
        <v>0</v>
      </c>
      <c r="I19">
        <v>0</v>
      </c>
      <c r="J19">
        <v>0</v>
      </c>
      <c r="K19">
        <v>0</v>
      </c>
      <c r="L19">
        <v>0</v>
      </c>
      <c r="M19">
        <v>45</v>
      </c>
      <c r="N19" s="2">
        <v>4.4444444444444446E-2</v>
      </c>
    </row>
    <row r="20" spans="1:14" x14ac:dyDescent="0.25">
      <c r="A20" s="3" t="s">
        <v>482</v>
      </c>
      <c r="B20">
        <v>0</v>
      </c>
      <c r="C20">
        <v>0</v>
      </c>
      <c r="D20">
        <v>0</v>
      </c>
      <c r="E20">
        <v>0</v>
      </c>
      <c r="F20">
        <v>0</v>
      </c>
      <c r="G20">
        <v>0</v>
      </c>
      <c r="H20">
        <v>0</v>
      </c>
      <c r="I20">
        <v>0</v>
      </c>
      <c r="J20">
        <v>0</v>
      </c>
      <c r="K20">
        <v>0</v>
      </c>
      <c r="L20">
        <v>0</v>
      </c>
      <c r="M20">
        <v>37</v>
      </c>
      <c r="N20" s="2">
        <v>5.4054054054054057E-2</v>
      </c>
    </row>
    <row r="21" spans="1:14" x14ac:dyDescent="0.25">
      <c r="A21" s="3" t="s">
        <v>483</v>
      </c>
      <c r="B21">
        <v>0</v>
      </c>
      <c r="C21">
        <v>0</v>
      </c>
      <c r="D21">
        <v>0</v>
      </c>
      <c r="E21">
        <v>0</v>
      </c>
      <c r="F21">
        <v>0</v>
      </c>
      <c r="G21">
        <v>0</v>
      </c>
      <c r="H21">
        <v>0</v>
      </c>
      <c r="I21">
        <v>0</v>
      </c>
      <c r="J21">
        <v>0</v>
      </c>
      <c r="K21">
        <v>0</v>
      </c>
      <c r="L21">
        <v>0</v>
      </c>
      <c r="M21">
        <v>54</v>
      </c>
      <c r="N21" s="2">
        <v>0</v>
      </c>
    </row>
    <row r="22" spans="1:14" x14ac:dyDescent="0.25">
      <c r="A22" s="3" t="s">
        <v>484</v>
      </c>
      <c r="B22">
        <v>0</v>
      </c>
      <c r="C22">
        <v>0</v>
      </c>
      <c r="D22">
        <v>0</v>
      </c>
      <c r="E22">
        <v>0</v>
      </c>
      <c r="F22">
        <v>0</v>
      </c>
      <c r="G22">
        <v>0</v>
      </c>
      <c r="H22">
        <v>0</v>
      </c>
      <c r="I22">
        <v>0</v>
      </c>
      <c r="J22">
        <v>0</v>
      </c>
      <c r="K22">
        <v>0</v>
      </c>
      <c r="L22">
        <v>0</v>
      </c>
      <c r="M22">
        <v>47</v>
      </c>
      <c r="N22" s="2">
        <v>2.1276595744680851E-2</v>
      </c>
    </row>
    <row r="23" spans="1:14" x14ac:dyDescent="0.25">
      <c r="A23" s="3" t="s">
        <v>485</v>
      </c>
      <c r="B23">
        <v>0</v>
      </c>
      <c r="C23">
        <v>0</v>
      </c>
      <c r="D23">
        <v>0</v>
      </c>
      <c r="E23">
        <v>0</v>
      </c>
      <c r="F23">
        <v>0</v>
      </c>
      <c r="G23">
        <v>0</v>
      </c>
      <c r="H23">
        <v>0</v>
      </c>
      <c r="I23">
        <v>0</v>
      </c>
      <c r="J23">
        <v>0</v>
      </c>
      <c r="K23">
        <v>0</v>
      </c>
      <c r="L23">
        <v>0</v>
      </c>
      <c r="M23">
        <v>52</v>
      </c>
      <c r="N23" s="2">
        <v>0.21153846153846154</v>
      </c>
    </row>
    <row r="24" spans="1:14" x14ac:dyDescent="0.25">
      <c r="A24" s="3" t="s">
        <v>486</v>
      </c>
      <c r="B24">
        <v>0</v>
      </c>
      <c r="C24">
        <v>0</v>
      </c>
      <c r="D24">
        <v>0</v>
      </c>
      <c r="E24">
        <v>0</v>
      </c>
      <c r="F24">
        <v>0</v>
      </c>
      <c r="G24">
        <v>0</v>
      </c>
      <c r="H24">
        <v>0</v>
      </c>
      <c r="I24">
        <v>0</v>
      </c>
      <c r="J24">
        <v>0</v>
      </c>
      <c r="K24">
        <v>0</v>
      </c>
      <c r="L24">
        <v>0</v>
      </c>
      <c r="M24">
        <v>58</v>
      </c>
      <c r="N24" s="2">
        <v>5.1724137931034482E-2</v>
      </c>
    </row>
    <row r="25" spans="1:14" x14ac:dyDescent="0.25">
      <c r="A25" s="3" t="s">
        <v>487</v>
      </c>
      <c r="B25">
        <v>0</v>
      </c>
      <c r="C25">
        <v>0</v>
      </c>
      <c r="D25">
        <v>0</v>
      </c>
      <c r="E25">
        <v>0</v>
      </c>
      <c r="F25">
        <v>0</v>
      </c>
      <c r="G25">
        <v>0</v>
      </c>
      <c r="H25">
        <v>0</v>
      </c>
      <c r="I25">
        <v>0</v>
      </c>
      <c r="J25">
        <v>0</v>
      </c>
      <c r="K25">
        <v>0</v>
      </c>
      <c r="L25">
        <v>0</v>
      </c>
      <c r="M25">
        <v>124</v>
      </c>
      <c r="N25" s="2">
        <v>0.23387096774193547</v>
      </c>
    </row>
    <row r="26" spans="1:14" x14ac:dyDescent="0.25">
      <c r="A26" s="3" t="s">
        <v>488</v>
      </c>
      <c r="B26">
        <v>0</v>
      </c>
      <c r="C26">
        <v>0</v>
      </c>
      <c r="D26">
        <v>0</v>
      </c>
      <c r="E26">
        <v>0</v>
      </c>
      <c r="F26">
        <v>0</v>
      </c>
      <c r="G26">
        <v>0</v>
      </c>
      <c r="H26">
        <v>0</v>
      </c>
      <c r="I26">
        <v>0</v>
      </c>
      <c r="J26">
        <v>0</v>
      </c>
      <c r="K26">
        <v>0</v>
      </c>
      <c r="L26">
        <v>0</v>
      </c>
      <c r="M26">
        <v>95</v>
      </c>
      <c r="N26" s="2">
        <v>1.0526315789473684E-2</v>
      </c>
    </row>
    <row r="27" spans="1:14" x14ac:dyDescent="0.25">
      <c r="A27" s="3" t="s">
        <v>489</v>
      </c>
      <c r="B27">
        <v>0</v>
      </c>
      <c r="C27">
        <v>0</v>
      </c>
      <c r="D27">
        <v>0</v>
      </c>
      <c r="E27">
        <v>0</v>
      </c>
      <c r="F27">
        <v>0</v>
      </c>
      <c r="G27">
        <v>0</v>
      </c>
      <c r="H27">
        <v>0</v>
      </c>
      <c r="I27">
        <v>0</v>
      </c>
      <c r="J27">
        <v>0</v>
      </c>
      <c r="K27">
        <v>0</v>
      </c>
      <c r="L27">
        <v>0</v>
      </c>
      <c r="M27">
        <v>37</v>
      </c>
      <c r="N27" s="2">
        <v>0</v>
      </c>
    </row>
    <row r="28" spans="1:14" x14ac:dyDescent="0.25">
      <c r="A28" s="3" t="s">
        <v>490</v>
      </c>
      <c r="B28">
        <v>0</v>
      </c>
      <c r="C28">
        <v>0</v>
      </c>
      <c r="D28">
        <v>0</v>
      </c>
      <c r="E28">
        <v>0</v>
      </c>
      <c r="F28">
        <v>0</v>
      </c>
      <c r="G28">
        <v>0</v>
      </c>
      <c r="H28">
        <v>0</v>
      </c>
      <c r="I28">
        <v>0</v>
      </c>
      <c r="J28">
        <v>0</v>
      </c>
      <c r="K28">
        <v>0</v>
      </c>
      <c r="L28">
        <v>0</v>
      </c>
      <c r="M28">
        <v>87</v>
      </c>
      <c r="N28" s="2">
        <v>8.0459770114942528E-2</v>
      </c>
    </row>
    <row r="29" spans="1:14" x14ac:dyDescent="0.25">
      <c r="A29" s="3" t="s">
        <v>491</v>
      </c>
      <c r="B29">
        <v>0</v>
      </c>
      <c r="C29">
        <v>0</v>
      </c>
      <c r="D29">
        <v>0</v>
      </c>
      <c r="E29">
        <v>0</v>
      </c>
      <c r="F29">
        <v>0</v>
      </c>
      <c r="G29">
        <v>0</v>
      </c>
      <c r="H29">
        <v>0</v>
      </c>
      <c r="I29">
        <v>0</v>
      </c>
      <c r="J29">
        <v>0</v>
      </c>
      <c r="K29">
        <v>0</v>
      </c>
      <c r="L29">
        <v>0</v>
      </c>
      <c r="M29">
        <v>102</v>
      </c>
      <c r="N29" s="2">
        <v>0.27450980392156865</v>
      </c>
    </row>
    <row r="30" spans="1:14" x14ac:dyDescent="0.25">
      <c r="A30" s="3" t="s">
        <v>492</v>
      </c>
      <c r="B30">
        <v>0</v>
      </c>
      <c r="C30">
        <v>0</v>
      </c>
      <c r="D30">
        <v>0</v>
      </c>
      <c r="E30">
        <v>0</v>
      </c>
      <c r="F30">
        <v>0</v>
      </c>
      <c r="G30">
        <v>0</v>
      </c>
      <c r="H30">
        <v>0</v>
      </c>
      <c r="I30">
        <v>0</v>
      </c>
      <c r="J30">
        <v>0</v>
      </c>
      <c r="K30">
        <v>0</v>
      </c>
      <c r="L30">
        <v>0</v>
      </c>
      <c r="M30">
        <v>48</v>
      </c>
      <c r="N30" s="2">
        <v>0.16666666666666666</v>
      </c>
    </row>
    <row r="31" spans="1:14" x14ac:dyDescent="0.25">
      <c r="A31" s="3" t="s">
        <v>493</v>
      </c>
      <c r="B31">
        <v>0</v>
      </c>
      <c r="C31">
        <v>0</v>
      </c>
      <c r="D31">
        <v>0</v>
      </c>
      <c r="E31">
        <v>0</v>
      </c>
      <c r="F31">
        <v>0</v>
      </c>
      <c r="G31">
        <v>0</v>
      </c>
      <c r="H31">
        <v>0</v>
      </c>
      <c r="I31">
        <v>0</v>
      </c>
      <c r="J31">
        <v>0</v>
      </c>
      <c r="K31">
        <v>0</v>
      </c>
      <c r="L31">
        <v>0</v>
      </c>
      <c r="M31">
        <v>268</v>
      </c>
      <c r="N31" s="2">
        <v>0.54104477611940294</v>
      </c>
    </row>
    <row r="32" spans="1:14" x14ac:dyDescent="0.25">
      <c r="A32" s="3" t="s">
        <v>494</v>
      </c>
      <c r="B32">
        <v>0</v>
      </c>
      <c r="C32">
        <v>0</v>
      </c>
      <c r="D32">
        <v>0</v>
      </c>
      <c r="E32">
        <v>0</v>
      </c>
      <c r="F32">
        <v>0</v>
      </c>
      <c r="G32">
        <v>0</v>
      </c>
      <c r="H32">
        <v>0</v>
      </c>
      <c r="I32">
        <v>0</v>
      </c>
      <c r="J32">
        <v>0</v>
      </c>
      <c r="K32">
        <v>0</v>
      </c>
      <c r="L32">
        <v>0</v>
      </c>
      <c r="M32">
        <v>41</v>
      </c>
      <c r="N32" s="2">
        <v>0.63414634146341464</v>
      </c>
    </row>
    <row r="33" spans="1:14" x14ac:dyDescent="0.25">
      <c r="A33" s="3" t="s">
        <v>495</v>
      </c>
      <c r="B33">
        <v>0</v>
      </c>
      <c r="C33">
        <v>0</v>
      </c>
      <c r="D33">
        <v>0</v>
      </c>
      <c r="E33">
        <v>0</v>
      </c>
      <c r="F33">
        <v>0</v>
      </c>
      <c r="G33">
        <v>0</v>
      </c>
      <c r="H33">
        <v>0</v>
      </c>
      <c r="I33">
        <v>0</v>
      </c>
      <c r="J33">
        <v>0</v>
      </c>
      <c r="K33">
        <v>0</v>
      </c>
      <c r="L33">
        <v>0</v>
      </c>
      <c r="M33">
        <v>98</v>
      </c>
      <c r="N33" s="2">
        <v>6.1224489795918366E-2</v>
      </c>
    </row>
    <row r="34" spans="1:14" x14ac:dyDescent="0.25">
      <c r="A34" s="3" t="s">
        <v>496</v>
      </c>
      <c r="B34">
        <v>0</v>
      </c>
      <c r="C34">
        <v>0</v>
      </c>
      <c r="D34">
        <v>0</v>
      </c>
      <c r="E34">
        <v>0</v>
      </c>
      <c r="F34">
        <v>0</v>
      </c>
      <c r="G34">
        <v>0</v>
      </c>
      <c r="H34">
        <v>0</v>
      </c>
      <c r="I34">
        <v>0</v>
      </c>
      <c r="J34">
        <v>0</v>
      </c>
      <c r="K34">
        <v>20</v>
      </c>
      <c r="L34">
        <v>20</v>
      </c>
      <c r="M34">
        <v>40</v>
      </c>
      <c r="N34" s="2">
        <v>2.5000000000000001E-2</v>
      </c>
    </row>
    <row r="35" spans="1:14" x14ac:dyDescent="0.25">
      <c r="A35" s="3" t="s">
        <v>497</v>
      </c>
      <c r="B35">
        <v>0</v>
      </c>
      <c r="C35">
        <v>0</v>
      </c>
      <c r="D35">
        <v>0</v>
      </c>
      <c r="E35">
        <v>0</v>
      </c>
      <c r="F35">
        <v>0</v>
      </c>
      <c r="G35">
        <v>0</v>
      </c>
      <c r="H35">
        <v>0</v>
      </c>
      <c r="I35">
        <v>0</v>
      </c>
      <c r="J35">
        <v>17</v>
      </c>
      <c r="K35">
        <v>24</v>
      </c>
      <c r="L35">
        <v>41</v>
      </c>
      <c r="M35">
        <v>82</v>
      </c>
      <c r="N35" s="2">
        <v>3.6585365853658534E-2</v>
      </c>
    </row>
    <row r="36" spans="1:14" x14ac:dyDescent="0.25">
      <c r="A36" s="3" t="s">
        <v>498</v>
      </c>
      <c r="B36">
        <v>0</v>
      </c>
      <c r="C36">
        <v>0</v>
      </c>
      <c r="D36">
        <v>0</v>
      </c>
      <c r="E36">
        <v>0</v>
      </c>
      <c r="F36">
        <v>0</v>
      </c>
      <c r="G36">
        <v>0</v>
      </c>
      <c r="H36">
        <v>13</v>
      </c>
      <c r="I36">
        <v>11</v>
      </c>
      <c r="J36">
        <v>26</v>
      </c>
      <c r="K36">
        <v>25</v>
      </c>
      <c r="L36">
        <v>75</v>
      </c>
      <c r="M36">
        <v>140</v>
      </c>
      <c r="N36" s="2">
        <v>0.39285714285714285</v>
      </c>
    </row>
    <row r="37" spans="1:14" x14ac:dyDescent="0.25">
      <c r="A37" s="3" t="s">
        <v>499</v>
      </c>
      <c r="B37">
        <v>0</v>
      </c>
      <c r="C37">
        <v>0</v>
      </c>
      <c r="D37">
        <v>0</v>
      </c>
      <c r="E37">
        <v>0</v>
      </c>
      <c r="F37">
        <v>0</v>
      </c>
      <c r="G37">
        <v>0</v>
      </c>
      <c r="H37">
        <v>0</v>
      </c>
      <c r="I37">
        <v>0</v>
      </c>
      <c r="J37">
        <v>0</v>
      </c>
      <c r="K37">
        <v>25</v>
      </c>
      <c r="L37">
        <v>25</v>
      </c>
      <c r="M37">
        <v>47</v>
      </c>
      <c r="N37" s="2">
        <v>0</v>
      </c>
    </row>
    <row r="38" spans="1:14" x14ac:dyDescent="0.25">
      <c r="A38" s="3" t="s">
        <v>500</v>
      </c>
      <c r="B38">
        <v>0</v>
      </c>
      <c r="C38">
        <v>0</v>
      </c>
      <c r="D38">
        <v>0</v>
      </c>
      <c r="E38">
        <v>0</v>
      </c>
      <c r="F38">
        <v>0</v>
      </c>
      <c r="G38">
        <v>0</v>
      </c>
      <c r="H38">
        <v>0</v>
      </c>
      <c r="I38">
        <v>10</v>
      </c>
      <c r="J38">
        <v>11</v>
      </c>
      <c r="K38">
        <v>18</v>
      </c>
      <c r="L38">
        <v>39</v>
      </c>
      <c r="M38">
        <v>60</v>
      </c>
      <c r="N38" s="2">
        <v>0</v>
      </c>
    </row>
    <row r="39" spans="1:14" x14ac:dyDescent="0.25">
      <c r="A39" s="3" t="s">
        <v>501</v>
      </c>
      <c r="B39">
        <v>0</v>
      </c>
      <c r="C39">
        <v>0</v>
      </c>
      <c r="D39">
        <v>0</v>
      </c>
      <c r="E39">
        <v>0</v>
      </c>
      <c r="F39">
        <v>0</v>
      </c>
      <c r="G39">
        <v>0</v>
      </c>
      <c r="H39">
        <v>0</v>
      </c>
      <c r="I39">
        <v>0</v>
      </c>
      <c r="J39">
        <v>22</v>
      </c>
      <c r="K39">
        <v>22</v>
      </c>
      <c r="L39">
        <v>44</v>
      </c>
      <c r="M39">
        <v>207</v>
      </c>
      <c r="N39" s="2">
        <v>0.6376811594202898</v>
      </c>
    </row>
    <row r="40" spans="1:14" x14ac:dyDescent="0.25">
      <c r="A40" s="3" t="s">
        <v>502</v>
      </c>
      <c r="B40">
        <v>0</v>
      </c>
      <c r="C40">
        <v>0</v>
      </c>
      <c r="D40">
        <v>0</v>
      </c>
      <c r="E40">
        <v>0</v>
      </c>
      <c r="F40">
        <v>0</v>
      </c>
      <c r="G40">
        <v>0</v>
      </c>
      <c r="H40">
        <v>0</v>
      </c>
      <c r="I40">
        <v>0</v>
      </c>
      <c r="J40">
        <v>20</v>
      </c>
      <c r="K40">
        <v>26</v>
      </c>
      <c r="L40">
        <v>46</v>
      </c>
      <c r="M40">
        <v>46</v>
      </c>
      <c r="N40" s="2">
        <v>0</v>
      </c>
    </row>
    <row r="41" spans="1:14" x14ac:dyDescent="0.25">
      <c r="A41" s="3" t="s">
        <v>503</v>
      </c>
      <c r="B41">
        <v>0</v>
      </c>
      <c r="C41">
        <v>0</v>
      </c>
      <c r="D41">
        <v>0</v>
      </c>
      <c r="E41">
        <v>0</v>
      </c>
      <c r="F41">
        <v>0</v>
      </c>
      <c r="G41">
        <v>0</v>
      </c>
      <c r="H41">
        <v>0</v>
      </c>
      <c r="I41">
        <v>0</v>
      </c>
      <c r="J41">
        <v>14</v>
      </c>
      <c r="K41">
        <v>11</v>
      </c>
      <c r="L41">
        <v>25</v>
      </c>
      <c r="M41">
        <v>49</v>
      </c>
      <c r="N41" s="2">
        <v>4.0816326530612242E-2</v>
      </c>
    </row>
    <row r="42" spans="1:14" x14ac:dyDescent="0.25">
      <c r="A42" s="3" t="s">
        <v>504</v>
      </c>
      <c r="B42">
        <v>0</v>
      </c>
      <c r="C42">
        <v>0</v>
      </c>
      <c r="D42">
        <v>0</v>
      </c>
      <c r="E42">
        <v>0</v>
      </c>
      <c r="F42">
        <v>0</v>
      </c>
      <c r="G42">
        <v>0</v>
      </c>
      <c r="H42">
        <v>11</v>
      </c>
      <c r="I42">
        <v>10</v>
      </c>
      <c r="J42">
        <v>15</v>
      </c>
      <c r="K42">
        <v>27</v>
      </c>
      <c r="L42">
        <v>63</v>
      </c>
      <c r="M42">
        <v>68</v>
      </c>
      <c r="N42" s="2">
        <v>4.4117647058823532E-2</v>
      </c>
    </row>
    <row r="43" spans="1:14" x14ac:dyDescent="0.25">
      <c r="A43" s="3" t="s">
        <v>505</v>
      </c>
      <c r="B43">
        <v>0</v>
      </c>
      <c r="C43">
        <v>0</v>
      </c>
      <c r="D43">
        <v>0</v>
      </c>
      <c r="E43">
        <v>0</v>
      </c>
      <c r="F43">
        <v>0</v>
      </c>
      <c r="G43">
        <v>0</v>
      </c>
      <c r="H43">
        <v>0</v>
      </c>
      <c r="I43">
        <v>0</v>
      </c>
      <c r="J43">
        <v>16</v>
      </c>
      <c r="K43">
        <v>18</v>
      </c>
      <c r="L43">
        <v>34</v>
      </c>
      <c r="M43">
        <v>39</v>
      </c>
      <c r="N43" s="2">
        <v>0</v>
      </c>
    </row>
    <row r="44" spans="1:14" x14ac:dyDescent="0.25">
      <c r="A44" s="3" t="s">
        <v>506</v>
      </c>
      <c r="B44">
        <v>0</v>
      </c>
      <c r="C44">
        <v>0</v>
      </c>
      <c r="D44">
        <v>0</v>
      </c>
      <c r="E44">
        <v>0</v>
      </c>
      <c r="F44">
        <v>0</v>
      </c>
      <c r="G44">
        <v>0</v>
      </c>
      <c r="H44">
        <v>0</v>
      </c>
      <c r="I44">
        <v>0</v>
      </c>
      <c r="J44">
        <v>0</v>
      </c>
      <c r="K44">
        <v>25</v>
      </c>
      <c r="L44">
        <v>25</v>
      </c>
      <c r="M44">
        <v>60</v>
      </c>
      <c r="N44" s="2">
        <v>0.11666666666666667</v>
      </c>
    </row>
    <row r="45" spans="1:14" x14ac:dyDescent="0.25">
      <c r="A45" s="3" t="s">
        <v>507</v>
      </c>
      <c r="B45">
        <v>0</v>
      </c>
      <c r="C45">
        <v>0</v>
      </c>
      <c r="D45">
        <v>0</v>
      </c>
      <c r="E45">
        <v>0</v>
      </c>
      <c r="F45">
        <v>0</v>
      </c>
      <c r="G45">
        <v>0</v>
      </c>
      <c r="H45">
        <v>0</v>
      </c>
      <c r="I45">
        <v>11</v>
      </c>
      <c r="J45">
        <v>11</v>
      </c>
      <c r="K45">
        <v>33</v>
      </c>
      <c r="L45">
        <v>55</v>
      </c>
      <c r="M45">
        <v>316</v>
      </c>
      <c r="N45" s="2">
        <v>0.71202531645569622</v>
      </c>
    </row>
    <row r="46" spans="1:14" x14ac:dyDescent="0.25">
      <c r="A46" s="3" t="s">
        <v>508</v>
      </c>
      <c r="B46">
        <v>0</v>
      </c>
      <c r="C46">
        <v>0</v>
      </c>
      <c r="D46">
        <v>0</v>
      </c>
      <c r="E46">
        <v>0</v>
      </c>
      <c r="F46">
        <v>0</v>
      </c>
      <c r="G46">
        <v>0</v>
      </c>
      <c r="H46">
        <v>0</v>
      </c>
      <c r="I46">
        <v>0</v>
      </c>
      <c r="J46">
        <v>12</v>
      </c>
      <c r="K46">
        <v>20</v>
      </c>
      <c r="L46">
        <v>32</v>
      </c>
      <c r="M46">
        <v>88</v>
      </c>
      <c r="N46" s="2">
        <v>0</v>
      </c>
    </row>
    <row r="47" spans="1:14" x14ac:dyDescent="0.25">
      <c r="A47" s="3" t="s">
        <v>509</v>
      </c>
      <c r="B47">
        <v>0</v>
      </c>
      <c r="C47">
        <v>0</v>
      </c>
      <c r="D47">
        <v>0</v>
      </c>
      <c r="E47">
        <v>0</v>
      </c>
      <c r="F47">
        <v>0</v>
      </c>
      <c r="G47">
        <v>0</v>
      </c>
      <c r="H47">
        <v>0</v>
      </c>
      <c r="I47">
        <v>11</v>
      </c>
      <c r="J47">
        <v>11</v>
      </c>
      <c r="K47">
        <v>24</v>
      </c>
      <c r="L47">
        <v>46</v>
      </c>
      <c r="M47">
        <v>108</v>
      </c>
      <c r="N47" s="2">
        <v>0.10185185185185185</v>
      </c>
    </row>
    <row r="48" spans="1:14" x14ac:dyDescent="0.25">
      <c r="A48" s="3" t="s">
        <v>510</v>
      </c>
      <c r="B48">
        <v>0</v>
      </c>
      <c r="C48">
        <v>0</v>
      </c>
      <c r="D48">
        <v>0</v>
      </c>
      <c r="E48">
        <v>0</v>
      </c>
      <c r="F48">
        <v>0</v>
      </c>
      <c r="G48">
        <v>0</v>
      </c>
      <c r="H48">
        <v>0</v>
      </c>
      <c r="I48">
        <v>0</v>
      </c>
      <c r="J48">
        <v>14</v>
      </c>
      <c r="K48">
        <v>29</v>
      </c>
      <c r="L48">
        <v>43</v>
      </c>
      <c r="M48">
        <v>287</v>
      </c>
      <c r="N48" s="2">
        <v>0.69337979094076652</v>
      </c>
    </row>
    <row r="49" spans="1:14" x14ac:dyDescent="0.25">
      <c r="A49" s="3" t="s">
        <v>511</v>
      </c>
      <c r="B49">
        <v>0</v>
      </c>
      <c r="C49">
        <v>0</v>
      </c>
      <c r="D49">
        <v>0</v>
      </c>
      <c r="E49">
        <v>0</v>
      </c>
      <c r="F49">
        <v>0</v>
      </c>
      <c r="G49">
        <v>0</v>
      </c>
      <c r="H49">
        <v>0</v>
      </c>
      <c r="I49">
        <v>16</v>
      </c>
      <c r="J49">
        <v>23</v>
      </c>
      <c r="K49">
        <v>29</v>
      </c>
      <c r="L49">
        <v>68</v>
      </c>
      <c r="M49">
        <v>387</v>
      </c>
      <c r="N49" s="2">
        <v>0.5452196382428941</v>
      </c>
    </row>
    <row r="50" spans="1:14" x14ac:dyDescent="0.25">
      <c r="A50" s="3" t="s">
        <v>512</v>
      </c>
      <c r="B50">
        <v>0</v>
      </c>
      <c r="C50">
        <v>0</v>
      </c>
      <c r="D50">
        <v>0</v>
      </c>
      <c r="E50">
        <v>0</v>
      </c>
      <c r="F50">
        <v>0</v>
      </c>
      <c r="G50">
        <v>0</v>
      </c>
      <c r="H50">
        <v>0</v>
      </c>
      <c r="I50">
        <v>0</v>
      </c>
      <c r="J50">
        <v>17</v>
      </c>
      <c r="K50">
        <v>27</v>
      </c>
      <c r="L50">
        <v>44</v>
      </c>
      <c r="M50">
        <v>15</v>
      </c>
      <c r="N50" s="2">
        <v>0</v>
      </c>
    </row>
    <row r="51" spans="1:14" x14ac:dyDescent="0.25">
      <c r="A51" s="3" t="s">
        <v>513</v>
      </c>
      <c r="B51">
        <v>0</v>
      </c>
      <c r="C51">
        <v>0</v>
      </c>
      <c r="D51">
        <v>0</v>
      </c>
      <c r="E51">
        <v>0</v>
      </c>
      <c r="F51">
        <v>0</v>
      </c>
      <c r="G51">
        <v>0</v>
      </c>
      <c r="H51">
        <v>0</v>
      </c>
      <c r="I51">
        <v>12</v>
      </c>
      <c r="J51">
        <v>14</v>
      </c>
      <c r="K51">
        <v>17</v>
      </c>
      <c r="L51">
        <v>43</v>
      </c>
      <c r="M51">
        <v>19</v>
      </c>
      <c r="N51" s="2">
        <v>0.10526315789473684</v>
      </c>
    </row>
    <row r="52" spans="1:14" x14ac:dyDescent="0.25">
      <c r="A52" s="3" t="s">
        <v>514</v>
      </c>
      <c r="B52">
        <v>0</v>
      </c>
      <c r="C52">
        <v>0</v>
      </c>
      <c r="D52">
        <v>0</v>
      </c>
      <c r="E52">
        <v>0</v>
      </c>
      <c r="F52">
        <v>0</v>
      </c>
      <c r="G52">
        <v>0</v>
      </c>
      <c r="H52">
        <v>0</v>
      </c>
      <c r="I52">
        <v>0</v>
      </c>
      <c r="J52">
        <v>20</v>
      </c>
      <c r="K52">
        <v>26</v>
      </c>
      <c r="L52">
        <v>46</v>
      </c>
      <c r="M52">
        <v>20</v>
      </c>
      <c r="N52" s="2">
        <v>0.05</v>
      </c>
    </row>
    <row r="53" spans="1:14" x14ac:dyDescent="0.25">
      <c r="A53" s="3" t="s">
        <v>515</v>
      </c>
      <c r="B53">
        <v>0</v>
      </c>
      <c r="C53">
        <v>0</v>
      </c>
      <c r="D53">
        <v>0</v>
      </c>
      <c r="E53">
        <v>0</v>
      </c>
      <c r="F53">
        <v>0</v>
      </c>
      <c r="G53">
        <v>0</v>
      </c>
      <c r="H53">
        <v>0</v>
      </c>
      <c r="I53">
        <v>12</v>
      </c>
      <c r="J53">
        <v>14</v>
      </c>
      <c r="K53">
        <v>23</v>
      </c>
      <c r="L53">
        <v>49</v>
      </c>
      <c r="M53">
        <v>21</v>
      </c>
      <c r="N53" s="2">
        <v>4.7619047619047616E-2</v>
      </c>
    </row>
    <row r="54" spans="1:14" x14ac:dyDescent="0.25">
      <c r="A54" s="3" t="s">
        <v>516</v>
      </c>
      <c r="B54">
        <v>0</v>
      </c>
      <c r="C54">
        <v>0</v>
      </c>
      <c r="D54">
        <v>0</v>
      </c>
      <c r="E54">
        <v>0</v>
      </c>
      <c r="F54">
        <v>0</v>
      </c>
      <c r="G54">
        <v>0</v>
      </c>
      <c r="H54">
        <v>0</v>
      </c>
      <c r="I54">
        <v>0</v>
      </c>
      <c r="J54">
        <v>13</v>
      </c>
      <c r="K54">
        <v>29</v>
      </c>
      <c r="L54">
        <v>42</v>
      </c>
      <c r="M54">
        <v>25</v>
      </c>
      <c r="N54" s="2">
        <v>0.04</v>
      </c>
    </row>
    <row r="55" spans="1:14" x14ac:dyDescent="0.25">
      <c r="A55" s="3" t="s">
        <v>517</v>
      </c>
      <c r="B55">
        <v>0</v>
      </c>
      <c r="C55">
        <v>0</v>
      </c>
      <c r="D55">
        <v>0</v>
      </c>
      <c r="E55">
        <v>0</v>
      </c>
      <c r="F55">
        <v>0</v>
      </c>
      <c r="G55">
        <v>0</v>
      </c>
      <c r="H55">
        <v>0</v>
      </c>
      <c r="I55">
        <v>0</v>
      </c>
      <c r="J55">
        <v>20</v>
      </c>
      <c r="K55">
        <v>35</v>
      </c>
      <c r="L55">
        <v>55</v>
      </c>
      <c r="M55">
        <v>51</v>
      </c>
      <c r="N55" s="2">
        <v>0.13725490196078433</v>
      </c>
    </row>
    <row r="56" spans="1:14" x14ac:dyDescent="0.25">
      <c r="A56" s="3" t="s">
        <v>518</v>
      </c>
      <c r="B56">
        <v>0</v>
      </c>
      <c r="C56">
        <v>0</v>
      </c>
      <c r="D56">
        <v>0</v>
      </c>
      <c r="E56">
        <v>0</v>
      </c>
      <c r="F56">
        <v>0</v>
      </c>
      <c r="G56">
        <v>0</v>
      </c>
      <c r="H56">
        <v>0</v>
      </c>
      <c r="I56">
        <v>0</v>
      </c>
      <c r="J56">
        <v>0</v>
      </c>
      <c r="K56">
        <v>29</v>
      </c>
      <c r="L56">
        <v>29</v>
      </c>
      <c r="M56">
        <v>21</v>
      </c>
      <c r="N56" s="2">
        <v>4.7619047619047616E-2</v>
      </c>
    </row>
    <row r="57" spans="1:14" x14ac:dyDescent="0.25">
      <c r="A57" s="3" t="s">
        <v>519</v>
      </c>
      <c r="B57">
        <v>0</v>
      </c>
      <c r="C57">
        <v>0</v>
      </c>
      <c r="D57">
        <v>0</v>
      </c>
      <c r="E57">
        <v>0</v>
      </c>
      <c r="F57">
        <v>0</v>
      </c>
      <c r="G57">
        <v>0</v>
      </c>
      <c r="H57">
        <v>0</v>
      </c>
      <c r="I57">
        <v>13</v>
      </c>
      <c r="J57">
        <v>24</v>
      </c>
      <c r="K57">
        <v>39</v>
      </c>
      <c r="L57">
        <v>76</v>
      </c>
      <c r="M57">
        <v>36</v>
      </c>
      <c r="N57" s="2">
        <v>0</v>
      </c>
    </row>
    <row r="58" spans="1:14" x14ac:dyDescent="0.25">
      <c r="A58" s="3" t="s">
        <v>520</v>
      </c>
      <c r="B58">
        <v>0</v>
      </c>
      <c r="C58">
        <v>0</v>
      </c>
      <c r="D58">
        <v>0</v>
      </c>
      <c r="E58">
        <v>0</v>
      </c>
      <c r="F58">
        <v>0</v>
      </c>
      <c r="G58">
        <v>0</v>
      </c>
      <c r="H58">
        <v>0</v>
      </c>
      <c r="I58">
        <v>0</v>
      </c>
      <c r="J58">
        <v>16</v>
      </c>
      <c r="K58">
        <v>17</v>
      </c>
      <c r="L58">
        <v>33</v>
      </c>
      <c r="M58">
        <v>30</v>
      </c>
      <c r="N58" s="2">
        <v>0</v>
      </c>
    </row>
    <row r="59" spans="1:14" x14ac:dyDescent="0.25">
      <c r="A59" s="3" t="s">
        <v>521</v>
      </c>
      <c r="B59">
        <v>0</v>
      </c>
      <c r="C59">
        <v>0</v>
      </c>
      <c r="D59">
        <v>0</v>
      </c>
      <c r="E59">
        <v>0</v>
      </c>
      <c r="F59">
        <v>0</v>
      </c>
      <c r="G59">
        <v>0</v>
      </c>
      <c r="H59">
        <v>0</v>
      </c>
      <c r="I59">
        <v>13</v>
      </c>
      <c r="J59">
        <v>18</v>
      </c>
      <c r="K59">
        <v>25</v>
      </c>
      <c r="L59">
        <v>56</v>
      </c>
      <c r="M59">
        <v>37</v>
      </c>
      <c r="N59" s="2">
        <v>0.10810810810810811</v>
      </c>
    </row>
    <row r="60" spans="1:14" x14ac:dyDescent="0.25">
      <c r="A60" s="3" t="s">
        <v>522</v>
      </c>
      <c r="B60">
        <v>0</v>
      </c>
      <c r="C60">
        <v>0</v>
      </c>
      <c r="D60">
        <v>0</v>
      </c>
      <c r="E60">
        <v>0</v>
      </c>
      <c r="F60">
        <v>0</v>
      </c>
      <c r="G60">
        <v>0</v>
      </c>
      <c r="H60">
        <v>0</v>
      </c>
      <c r="I60">
        <v>15</v>
      </c>
      <c r="J60">
        <v>18</v>
      </c>
      <c r="K60">
        <v>24</v>
      </c>
      <c r="L60">
        <v>57</v>
      </c>
      <c r="M60">
        <v>85</v>
      </c>
      <c r="N60" s="2">
        <v>0.29411764705882354</v>
      </c>
    </row>
    <row r="61" spans="1:14" x14ac:dyDescent="0.25">
      <c r="A61" s="3" t="s">
        <v>523</v>
      </c>
      <c r="B61">
        <v>0</v>
      </c>
      <c r="C61">
        <v>0</v>
      </c>
      <c r="D61">
        <v>0</v>
      </c>
      <c r="E61">
        <v>0</v>
      </c>
      <c r="F61">
        <v>0</v>
      </c>
      <c r="G61">
        <v>0</v>
      </c>
      <c r="H61">
        <v>0</v>
      </c>
      <c r="I61">
        <v>0</v>
      </c>
      <c r="J61">
        <v>0</v>
      </c>
      <c r="K61">
        <v>13</v>
      </c>
      <c r="L61">
        <v>13</v>
      </c>
      <c r="M61">
        <v>48</v>
      </c>
      <c r="N61" s="2">
        <v>0.10416666666666667</v>
      </c>
    </row>
    <row r="62" spans="1:14" x14ac:dyDescent="0.25">
      <c r="A62" s="3" t="s">
        <v>524</v>
      </c>
      <c r="B62">
        <v>0</v>
      </c>
      <c r="C62">
        <v>0</v>
      </c>
      <c r="D62">
        <v>0</v>
      </c>
      <c r="E62">
        <v>0</v>
      </c>
      <c r="F62">
        <v>0</v>
      </c>
      <c r="G62">
        <v>0</v>
      </c>
      <c r="H62">
        <v>0</v>
      </c>
      <c r="I62">
        <v>0</v>
      </c>
      <c r="J62">
        <v>0</v>
      </c>
      <c r="K62">
        <v>14</v>
      </c>
      <c r="L62">
        <v>14</v>
      </c>
      <c r="M62">
        <v>32</v>
      </c>
      <c r="N62" s="2">
        <v>3.125E-2</v>
      </c>
    </row>
    <row r="63" spans="1:14" x14ac:dyDescent="0.25">
      <c r="A63" s="3" t="s">
        <v>525</v>
      </c>
      <c r="B63">
        <v>0</v>
      </c>
      <c r="C63">
        <v>0</v>
      </c>
      <c r="D63">
        <v>0</v>
      </c>
      <c r="E63">
        <v>0</v>
      </c>
      <c r="F63">
        <v>0</v>
      </c>
      <c r="G63">
        <v>0</v>
      </c>
      <c r="H63">
        <v>0</v>
      </c>
      <c r="I63">
        <v>0</v>
      </c>
      <c r="J63">
        <v>16</v>
      </c>
      <c r="K63">
        <v>28</v>
      </c>
      <c r="L63">
        <v>44</v>
      </c>
      <c r="M63">
        <v>86</v>
      </c>
      <c r="N63" s="2">
        <v>0.33720930232558138</v>
      </c>
    </row>
    <row r="64" spans="1:14" x14ac:dyDescent="0.25">
      <c r="A64" s="3" t="s">
        <v>526</v>
      </c>
      <c r="B64">
        <v>0</v>
      </c>
      <c r="C64">
        <v>0</v>
      </c>
      <c r="D64">
        <v>0</v>
      </c>
      <c r="E64">
        <v>0</v>
      </c>
      <c r="F64">
        <v>0</v>
      </c>
      <c r="G64">
        <v>0</v>
      </c>
      <c r="H64">
        <v>0</v>
      </c>
      <c r="I64">
        <v>10</v>
      </c>
      <c r="J64">
        <v>17</v>
      </c>
      <c r="K64">
        <v>18</v>
      </c>
      <c r="L64">
        <v>45</v>
      </c>
      <c r="M64">
        <v>299</v>
      </c>
      <c r="N64" s="2">
        <v>0.27759197324414714</v>
      </c>
    </row>
    <row r="65" spans="1:14" x14ac:dyDescent="0.25">
      <c r="A65" s="3" t="s">
        <v>527</v>
      </c>
      <c r="B65">
        <v>0</v>
      </c>
      <c r="C65">
        <v>0</v>
      </c>
      <c r="D65">
        <v>0</v>
      </c>
      <c r="E65">
        <v>0</v>
      </c>
      <c r="F65">
        <v>0</v>
      </c>
      <c r="G65">
        <v>0</v>
      </c>
      <c r="H65">
        <v>20</v>
      </c>
      <c r="I65">
        <v>53</v>
      </c>
      <c r="J65">
        <v>130</v>
      </c>
      <c r="K65">
        <v>212</v>
      </c>
      <c r="L65">
        <v>415</v>
      </c>
      <c r="M65">
        <v>183</v>
      </c>
      <c r="N65" s="2">
        <v>3.2786885245901641E-2</v>
      </c>
    </row>
    <row r="66" spans="1:14" x14ac:dyDescent="0.25">
      <c r="A66" s="3" t="s">
        <v>528</v>
      </c>
      <c r="B66">
        <v>0</v>
      </c>
      <c r="C66">
        <v>0</v>
      </c>
      <c r="D66">
        <v>0</v>
      </c>
      <c r="E66">
        <v>0</v>
      </c>
      <c r="F66">
        <v>0</v>
      </c>
      <c r="G66">
        <v>10</v>
      </c>
      <c r="H66">
        <v>29</v>
      </c>
      <c r="I66">
        <v>56</v>
      </c>
      <c r="J66">
        <v>132</v>
      </c>
      <c r="K66">
        <v>257</v>
      </c>
      <c r="L66">
        <v>484</v>
      </c>
      <c r="M66">
        <v>213</v>
      </c>
      <c r="N66" s="2">
        <v>3.2863849765258218E-2</v>
      </c>
    </row>
    <row r="67" spans="1:14" x14ac:dyDescent="0.25">
      <c r="A67" s="3" t="s">
        <v>529</v>
      </c>
      <c r="B67">
        <v>0</v>
      </c>
      <c r="C67">
        <v>0</v>
      </c>
      <c r="D67">
        <v>0</v>
      </c>
      <c r="E67">
        <v>0</v>
      </c>
      <c r="F67">
        <v>0</v>
      </c>
      <c r="G67">
        <v>23</v>
      </c>
      <c r="H67">
        <v>28</v>
      </c>
      <c r="I67">
        <v>69</v>
      </c>
      <c r="J67">
        <v>139</v>
      </c>
      <c r="K67">
        <v>295</v>
      </c>
      <c r="L67">
        <v>554</v>
      </c>
      <c r="M67">
        <v>324</v>
      </c>
      <c r="N67" s="2">
        <v>5.5555555555555552E-2</v>
      </c>
    </row>
    <row r="68" spans="1:14" x14ac:dyDescent="0.25">
      <c r="A68" s="3" t="s">
        <v>530</v>
      </c>
      <c r="B68">
        <v>0</v>
      </c>
      <c r="C68">
        <v>0</v>
      </c>
      <c r="D68">
        <v>0</v>
      </c>
      <c r="E68">
        <v>0</v>
      </c>
      <c r="F68">
        <v>0</v>
      </c>
      <c r="G68">
        <v>16</v>
      </c>
      <c r="H68">
        <v>28</v>
      </c>
      <c r="I68">
        <v>44</v>
      </c>
      <c r="J68">
        <v>101</v>
      </c>
      <c r="K68">
        <v>228</v>
      </c>
      <c r="L68">
        <v>417</v>
      </c>
      <c r="M68">
        <v>183</v>
      </c>
      <c r="N68" s="2">
        <v>2.185792349726776E-2</v>
      </c>
    </row>
    <row r="69" spans="1:14" x14ac:dyDescent="0.25">
      <c r="A69" s="3" t="s">
        <v>531</v>
      </c>
      <c r="B69">
        <v>0</v>
      </c>
      <c r="C69">
        <v>0</v>
      </c>
      <c r="D69">
        <v>0</v>
      </c>
      <c r="E69">
        <v>0</v>
      </c>
      <c r="F69">
        <v>0</v>
      </c>
      <c r="G69">
        <v>10</v>
      </c>
      <c r="H69">
        <v>22</v>
      </c>
      <c r="I69">
        <v>60</v>
      </c>
      <c r="J69">
        <v>134</v>
      </c>
      <c r="K69">
        <v>240</v>
      </c>
      <c r="L69">
        <v>466</v>
      </c>
      <c r="M69">
        <v>190</v>
      </c>
      <c r="N69" s="2">
        <v>1.0526315789473684E-2</v>
      </c>
    </row>
    <row r="70" spans="1:14" x14ac:dyDescent="0.25">
      <c r="A70" s="3" t="s">
        <v>532</v>
      </c>
      <c r="B70">
        <v>0</v>
      </c>
      <c r="C70">
        <v>0</v>
      </c>
      <c r="D70">
        <v>0</v>
      </c>
      <c r="E70">
        <v>0</v>
      </c>
      <c r="F70">
        <v>0</v>
      </c>
      <c r="G70">
        <v>18</v>
      </c>
      <c r="H70">
        <v>43</v>
      </c>
      <c r="I70">
        <v>74</v>
      </c>
      <c r="J70">
        <v>153</v>
      </c>
      <c r="K70">
        <v>267</v>
      </c>
      <c r="L70">
        <v>555</v>
      </c>
      <c r="M70">
        <v>324</v>
      </c>
      <c r="N70" s="2">
        <v>0.10802469135802469</v>
      </c>
    </row>
    <row r="71" spans="1:14" x14ac:dyDescent="0.25">
      <c r="A71" s="3" t="s">
        <v>533</v>
      </c>
      <c r="B71">
        <v>0</v>
      </c>
      <c r="C71">
        <v>0</v>
      </c>
      <c r="D71">
        <v>0</v>
      </c>
      <c r="E71">
        <v>0</v>
      </c>
      <c r="F71">
        <v>0</v>
      </c>
      <c r="G71">
        <v>0</v>
      </c>
      <c r="H71">
        <v>27</v>
      </c>
      <c r="I71">
        <v>54</v>
      </c>
      <c r="J71">
        <v>104</v>
      </c>
      <c r="K71">
        <v>182</v>
      </c>
      <c r="L71">
        <v>367</v>
      </c>
      <c r="M71">
        <v>193</v>
      </c>
      <c r="N71" s="2">
        <v>5.1813471502590676E-3</v>
      </c>
    </row>
    <row r="72" spans="1:14" x14ac:dyDescent="0.25">
      <c r="A72" s="3" t="s">
        <v>534</v>
      </c>
      <c r="B72">
        <v>0</v>
      </c>
      <c r="C72">
        <v>0</v>
      </c>
      <c r="D72">
        <v>0</v>
      </c>
      <c r="E72">
        <v>0</v>
      </c>
      <c r="F72">
        <v>0</v>
      </c>
      <c r="G72">
        <v>13</v>
      </c>
      <c r="H72">
        <v>33</v>
      </c>
      <c r="I72">
        <v>66</v>
      </c>
      <c r="J72">
        <v>116</v>
      </c>
      <c r="K72">
        <v>229</v>
      </c>
      <c r="L72">
        <v>457</v>
      </c>
      <c r="M72">
        <v>273</v>
      </c>
      <c r="N72" s="2">
        <v>1.4652014652014652E-2</v>
      </c>
    </row>
    <row r="73" spans="1:14" x14ac:dyDescent="0.25">
      <c r="A73" s="3" t="s">
        <v>535</v>
      </c>
      <c r="B73">
        <v>0</v>
      </c>
      <c r="C73">
        <v>0</v>
      </c>
      <c r="D73">
        <v>0</v>
      </c>
      <c r="E73">
        <v>0</v>
      </c>
      <c r="F73">
        <v>0</v>
      </c>
      <c r="G73">
        <v>10</v>
      </c>
      <c r="H73">
        <v>47</v>
      </c>
      <c r="I73">
        <v>81</v>
      </c>
      <c r="J73">
        <v>123</v>
      </c>
      <c r="K73">
        <v>292</v>
      </c>
      <c r="L73">
        <v>553</v>
      </c>
      <c r="M73">
        <v>289</v>
      </c>
      <c r="N73" s="2">
        <v>6.5743944636678195E-2</v>
      </c>
    </row>
    <row r="74" spans="1:14" x14ac:dyDescent="0.25">
      <c r="A74" s="3" t="s">
        <v>536</v>
      </c>
      <c r="B74">
        <v>0</v>
      </c>
      <c r="C74">
        <v>0</v>
      </c>
      <c r="D74">
        <v>0</v>
      </c>
      <c r="E74">
        <v>0</v>
      </c>
      <c r="F74">
        <v>0</v>
      </c>
      <c r="G74">
        <v>13</v>
      </c>
      <c r="H74">
        <v>34</v>
      </c>
      <c r="I74">
        <v>63</v>
      </c>
      <c r="J74">
        <v>93</v>
      </c>
      <c r="K74">
        <v>232</v>
      </c>
      <c r="L74">
        <v>435</v>
      </c>
      <c r="M74">
        <v>256</v>
      </c>
      <c r="N74" s="2">
        <v>3.90625E-3</v>
      </c>
    </row>
    <row r="75" spans="1:14" x14ac:dyDescent="0.25">
      <c r="A75" s="3" t="s">
        <v>537</v>
      </c>
      <c r="B75">
        <v>0</v>
      </c>
      <c r="C75">
        <v>0</v>
      </c>
      <c r="D75">
        <v>0</v>
      </c>
      <c r="E75">
        <v>0</v>
      </c>
      <c r="F75">
        <v>0</v>
      </c>
      <c r="G75">
        <v>0</v>
      </c>
      <c r="H75">
        <v>34</v>
      </c>
      <c r="I75">
        <v>58</v>
      </c>
      <c r="J75">
        <v>113</v>
      </c>
      <c r="K75">
        <v>231</v>
      </c>
      <c r="L75">
        <v>436</v>
      </c>
      <c r="M75">
        <v>354</v>
      </c>
      <c r="N75" s="2">
        <v>1.977401129943503E-2</v>
      </c>
    </row>
    <row r="76" spans="1:14" x14ac:dyDescent="0.25">
      <c r="A76" s="3" t="s">
        <v>538</v>
      </c>
      <c r="B76">
        <v>0</v>
      </c>
      <c r="C76">
        <v>0</v>
      </c>
      <c r="D76">
        <v>0</v>
      </c>
      <c r="E76">
        <v>0</v>
      </c>
      <c r="F76">
        <v>11</v>
      </c>
      <c r="G76">
        <v>30</v>
      </c>
      <c r="H76">
        <v>51</v>
      </c>
      <c r="I76">
        <v>78</v>
      </c>
      <c r="J76">
        <v>150</v>
      </c>
      <c r="K76">
        <v>304</v>
      </c>
      <c r="L76">
        <v>624</v>
      </c>
      <c r="M76">
        <v>562</v>
      </c>
      <c r="N76" s="2">
        <v>0.13523131672597866</v>
      </c>
    </row>
    <row r="77" spans="1:14" x14ac:dyDescent="0.25">
      <c r="A77" s="3" t="s">
        <v>539</v>
      </c>
      <c r="B77">
        <v>0</v>
      </c>
      <c r="C77">
        <v>0</v>
      </c>
      <c r="D77">
        <v>0</v>
      </c>
      <c r="E77">
        <v>0</v>
      </c>
      <c r="F77">
        <v>0</v>
      </c>
      <c r="G77">
        <v>13</v>
      </c>
      <c r="H77">
        <v>36</v>
      </c>
      <c r="I77">
        <v>47</v>
      </c>
      <c r="J77">
        <v>89</v>
      </c>
      <c r="K77">
        <v>175</v>
      </c>
      <c r="L77">
        <v>360</v>
      </c>
      <c r="M77">
        <v>560</v>
      </c>
      <c r="N77" s="2">
        <v>1.607142857142857E-2</v>
      </c>
    </row>
    <row r="78" spans="1:14" x14ac:dyDescent="0.25">
      <c r="A78" s="3" t="s">
        <v>540</v>
      </c>
      <c r="B78">
        <v>0</v>
      </c>
      <c r="C78">
        <v>0</v>
      </c>
      <c r="D78">
        <v>0</v>
      </c>
      <c r="E78">
        <v>0</v>
      </c>
      <c r="F78">
        <v>0</v>
      </c>
      <c r="G78">
        <v>11</v>
      </c>
      <c r="H78">
        <v>30</v>
      </c>
      <c r="I78">
        <v>61</v>
      </c>
      <c r="J78">
        <v>133</v>
      </c>
      <c r="K78">
        <v>203</v>
      </c>
      <c r="L78">
        <v>438</v>
      </c>
      <c r="M78">
        <v>662</v>
      </c>
      <c r="N78" s="2">
        <v>2.1148036253776436E-2</v>
      </c>
    </row>
    <row r="79" spans="1:14" x14ac:dyDescent="0.25">
      <c r="A79" s="3" t="s">
        <v>541</v>
      </c>
      <c r="B79">
        <v>0</v>
      </c>
      <c r="C79">
        <v>0</v>
      </c>
      <c r="D79">
        <v>0</v>
      </c>
      <c r="E79">
        <v>0</v>
      </c>
      <c r="F79">
        <v>0</v>
      </c>
      <c r="G79">
        <v>16</v>
      </c>
      <c r="H79">
        <v>43</v>
      </c>
      <c r="I79">
        <v>66</v>
      </c>
      <c r="J79">
        <v>116</v>
      </c>
      <c r="K79">
        <v>231</v>
      </c>
      <c r="L79">
        <v>472</v>
      </c>
      <c r="M79">
        <v>852</v>
      </c>
      <c r="N79" s="2">
        <v>0.2300469483568075</v>
      </c>
    </row>
    <row r="80" spans="1:14" x14ac:dyDescent="0.25">
      <c r="A80" s="3" t="s">
        <v>542</v>
      </c>
      <c r="B80">
        <v>0</v>
      </c>
      <c r="C80">
        <v>0</v>
      </c>
      <c r="D80">
        <v>0</v>
      </c>
      <c r="E80">
        <v>0</v>
      </c>
      <c r="F80">
        <v>0</v>
      </c>
      <c r="G80">
        <v>21</v>
      </c>
      <c r="H80">
        <v>55</v>
      </c>
      <c r="I80">
        <v>80</v>
      </c>
      <c r="J80">
        <v>144</v>
      </c>
      <c r="K80">
        <v>262</v>
      </c>
      <c r="L80">
        <v>562</v>
      </c>
      <c r="M80">
        <v>2471</v>
      </c>
      <c r="N80" s="2">
        <v>0.37879401052205586</v>
      </c>
    </row>
    <row r="81" spans="1:14" x14ac:dyDescent="0.25">
      <c r="A81" s="3" t="s">
        <v>543</v>
      </c>
      <c r="B81">
        <v>0</v>
      </c>
      <c r="C81">
        <v>0</v>
      </c>
      <c r="D81">
        <v>0</v>
      </c>
      <c r="E81">
        <v>0</v>
      </c>
      <c r="F81">
        <v>0</v>
      </c>
      <c r="G81">
        <v>0</v>
      </c>
      <c r="H81">
        <v>0</v>
      </c>
      <c r="I81">
        <v>0</v>
      </c>
      <c r="J81">
        <v>10</v>
      </c>
      <c r="K81">
        <v>17</v>
      </c>
      <c r="L81">
        <v>27</v>
      </c>
      <c r="M81">
        <v>126</v>
      </c>
      <c r="N81" s="2">
        <v>7.9365079365079361E-3</v>
      </c>
    </row>
    <row r="82" spans="1:14" x14ac:dyDescent="0.25">
      <c r="A82" s="3" t="s">
        <v>544</v>
      </c>
      <c r="B82">
        <v>0</v>
      </c>
      <c r="C82">
        <v>0</v>
      </c>
      <c r="D82">
        <v>0</v>
      </c>
      <c r="E82">
        <v>0</v>
      </c>
      <c r="F82">
        <v>0</v>
      </c>
      <c r="G82">
        <v>0</v>
      </c>
      <c r="H82">
        <v>0</v>
      </c>
      <c r="I82">
        <v>0</v>
      </c>
      <c r="J82">
        <v>14</v>
      </c>
      <c r="K82">
        <v>28</v>
      </c>
      <c r="L82">
        <v>42</v>
      </c>
      <c r="M82">
        <v>212</v>
      </c>
      <c r="N82" s="2">
        <v>2.358490566037736E-2</v>
      </c>
    </row>
    <row r="83" spans="1:14" x14ac:dyDescent="0.25">
      <c r="A83" s="3" t="s">
        <v>545</v>
      </c>
      <c r="B83">
        <v>0</v>
      </c>
      <c r="C83">
        <v>0</v>
      </c>
      <c r="D83">
        <v>0</v>
      </c>
      <c r="E83">
        <v>0</v>
      </c>
      <c r="F83">
        <v>0</v>
      </c>
      <c r="G83">
        <v>0</v>
      </c>
      <c r="H83">
        <v>0</v>
      </c>
      <c r="I83">
        <v>0</v>
      </c>
      <c r="J83">
        <v>20</v>
      </c>
      <c r="K83">
        <v>22</v>
      </c>
      <c r="L83">
        <v>42</v>
      </c>
      <c r="M83">
        <v>245</v>
      </c>
      <c r="N83" s="2">
        <v>5.3061224489795916E-2</v>
      </c>
    </row>
    <row r="84" spans="1:14" x14ac:dyDescent="0.25">
      <c r="A84" s="3" t="s">
        <v>546</v>
      </c>
      <c r="B84">
        <v>0</v>
      </c>
      <c r="C84">
        <v>0</v>
      </c>
      <c r="D84">
        <v>0</v>
      </c>
      <c r="E84">
        <v>0</v>
      </c>
      <c r="F84">
        <v>0</v>
      </c>
      <c r="G84">
        <v>0</v>
      </c>
      <c r="H84">
        <v>0</v>
      </c>
      <c r="I84">
        <v>0</v>
      </c>
      <c r="J84">
        <v>0</v>
      </c>
      <c r="K84">
        <v>17</v>
      </c>
      <c r="L84">
        <v>17</v>
      </c>
      <c r="M84">
        <v>159</v>
      </c>
      <c r="N84" s="2">
        <v>0</v>
      </c>
    </row>
    <row r="85" spans="1:14" x14ac:dyDescent="0.25">
      <c r="A85" s="3" t="s">
        <v>547</v>
      </c>
      <c r="B85">
        <v>0</v>
      </c>
      <c r="C85">
        <v>0</v>
      </c>
      <c r="D85">
        <v>0</v>
      </c>
      <c r="E85">
        <v>0</v>
      </c>
      <c r="F85">
        <v>0</v>
      </c>
      <c r="G85">
        <v>0</v>
      </c>
      <c r="H85">
        <v>0</v>
      </c>
      <c r="I85">
        <v>0</v>
      </c>
      <c r="J85">
        <v>0</v>
      </c>
      <c r="K85">
        <v>25</v>
      </c>
      <c r="L85">
        <v>25</v>
      </c>
      <c r="M85">
        <v>212</v>
      </c>
      <c r="N85" s="2">
        <v>3.7735849056603772E-2</v>
      </c>
    </row>
    <row r="86" spans="1:14" x14ac:dyDescent="0.25">
      <c r="A86" s="3" t="s">
        <v>548</v>
      </c>
      <c r="B86">
        <v>0</v>
      </c>
      <c r="C86">
        <v>0</v>
      </c>
      <c r="D86">
        <v>0</v>
      </c>
      <c r="E86">
        <v>0</v>
      </c>
      <c r="F86">
        <v>0</v>
      </c>
      <c r="G86">
        <v>0</v>
      </c>
      <c r="H86">
        <v>0</v>
      </c>
      <c r="I86">
        <v>0</v>
      </c>
      <c r="J86">
        <v>11</v>
      </c>
      <c r="K86">
        <v>28</v>
      </c>
      <c r="L86">
        <v>39</v>
      </c>
      <c r="M86">
        <v>338</v>
      </c>
      <c r="N86" s="2">
        <v>0.15680473372781065</v>
      </c>
    </row>
    <row r="87" spans="1:14" x14ac:dyDescent="0.25">
      <c r="A87" s="3" t="s">
        <v>549</v>
      </c>
      <c r="B87">
        <v>0</v>
      </c>
      <c r="C87">
        <v>0</v>
      </c>
      <c r="D87">
        <v>0</v>
      </c>
      <c r="E87">
        <v>0</v>
      </c>
      <c r="F87">
        <v>0</v>
      </c>
      <c r="G87">
        <v>0</v>
      </c>
      <c r="H87">
        <v>0</v>
      </c>
      <c r="I87">
        <v>0</v>
      </c>
      <c r="J87">
        <v>15</v>
      </c>
      <c r="K87">
        <v>23</v>
      </c>
      <c r="L87">
        <v>38</v>
      </c>
      <c r="M87">
        <v>195</v>
      </c>
      <c r="N87" s="2">
        <v>1.0256410256410256E-2</v>
      </c>
    </row>
    <row r="88" spans="1:14" x14ac:dyDescent="0.25">
      <c r="A88" s="3" t="s">
        <v>550</v>
      </c>
      <c r="B88">
        <v>0</v>
      </c>
      <c r="C88">
        <v>0</v>
      </c>
      <c r="D88">
        <v>0</v>
      </c>
      <c r="E88">
        <v>0</v>
      </c>
      <c r="F88">
        <v>0</v>
      </c>
      <c r="G88">
        <v>0</v>
      </c>
      <c r="H88">
        <v>0</v>
      </c>
      <c r="I88">
        <v>0</v>
      </c>
      <c r="J88">
        <v>0</v>
      </c>
      <c r="K88">
        <v>11</v>
      </c>
      <c r="L88">
        <v>11</v>
      </c>
      <c r="M88">
        <v>262</v>
      </c>
      <c r="N88" s="2">
        <v>0.11068702290076336</v>
      </c>
    </row>
    <row r="89" spans="1:14" x14ac:dyDescent="0.25">
      <c r="A89" s="3" t="s">
        <v>551</v>
      </c>
      <c r="B89">
        <v>0</v>
      </c>
      <c r="C89">
        <v>0</v>
      </c>
      <c r="D89">
        <v>0</v>
      </c>
      <c r="E89">
        <v>0</v>
      </c>
      <c r="F89">
        <v>0</v>
      </c>
      <c r="G89">
        <v>0</v>
      </c>
      <c r="H89">
        <v>0</v>
      </c>
      <c r="I89">
        <v>0</v>
      </c>
      <c r="J89">
        <v>18</v>
      </c>
      <c r="K89">
        <v>18</v>
      </c>
      <c r="L89">
        <v>36</v>
      </c>
      <c r="M89">
        <v>293</v>
      </c>
      <c r="N89" s="2">
        <v>0.11262798634812286</v>
      </c>
    </row>
    <row r="90" spans="1:14" x14ac:dyDescent="0.25">
      <c r="A90" s="3" t="s">
        <v>552</v>
      </c>
      <c r="B90">
        <v>0</v>
      </c>
      <c r="C90">
        <v>0</v>
      </c>
      <c r="D90">
        <v>0</v>
      </c>
      <c r="E90">
        <v>0</v>
      </c>
      <c r="F90">
        <v>0</v>
      </c>
      <c r="G90">
        <v>0</v>
      </c>
      <c r="H90">
        <v>0</v>
      </c>
      <c r="I90">
        <v>0</v>
      </c>
      <c r="J90">
        <v>15</v>
      </c>
      <c r="K90">
        <v>32</v>
      </c>
      <c r="L90">
        <v>47</v>
      </c>
      <c r="M90">
        <v>197</v>
      </c>
      <c r="N90" s="2">
        <v>1.015228426395939E-2</v>
      </c>
    </row>
    <row r="91" spans="1:14" x14ac:dyDescent="0.25">
      <c r="A91" s="3" t="s">
        <v>553</v>
      </c>
      <c r="B91">
        <v>0</v>
      </c>
      <c r="C91">
        <v>0</v>
      </c>
      <c r="D91">
        <v>0</v>
      </c>
      <c r="E91">
        <v>0</v>
      </c>
      <c r="F91">
        <v>0</v>
      </c>
      <c r="G91">
        <v>0</v>
      </c>
      <c r="H91">
        <v>0</v>
      </c>
      <c r="I91">
        <v>0</v>
      </c>
      <c r="J91">
        <v>10</v>
      </c>
      <c r="K91">
        <v>28</v>
      </c>
      <c r="L91">
        <v>38</v>
      </c>
      <c r="M91">
        <v>236</v>
      </c>
      <c r="N91" s="2">
        <v>7.6271186440677971E-2</v>
      </c>
    </row>
    <row r="92" spans="1:14" x14ac:dyDescent="0.25">
      <c r="A92" s="3" t="s">
        <v>554</v>
      </c>
      <c r="B92">
        <v>0</v>
      </c>
      <c r="C92">
        <v>0</v>
      </c>
      <c r="D92">
        <v>0</v>
      </c>
      <c r="E92">
        <v>0</v>
      </c>
      <c r="F92">
        <v>0</v>
      </c>
      <c r="G92">
        <v>0</v>
      </c>
      <c r="H92">
        <v>0</v>
      </c>
      <c r="I92">
        <v>0</v>
      </c>
      <c r="J92">
        <v>14</v>
      </c>
      <c r="K92">
        <v>27</v>
      </c>
      <c r="L92">
        <v>41</v>
      </c>
      <c r="M92">
        <v>918</v>
      </c>
      <c r="N92" s="2">
        <v>0.23311546840958605</v>
      </c>
    </row>
    <row r="93" spans="1:14" x14ac:dyDescent="0.25">
      <c r="A93" s="3" t="s">
        <v>555</v>
      </c>
      <c r="B93">
        <v>0</v>
      </c>
      <c r="C93">
        <v>0</v>
      </c>
      <c r="D93">
        <v>0</v>
      </c>
      <c r="E93">
        <v>0</v>
      </c>
      <c r="F93">
        <v>0</v>
      </c>
      <c r="G93">
        <v>0</v>
      </c>
      <c r="H93">
        <v>0</v>
      </c>
      <c r="I93">
        <v>0</v>
      </c>
      <c r="J93">
        <v>10</v>
      </c>
      <c r="K93">
        <v>20</v>
      </c>
      <c r="L93">
        <v>30</v>
      </c>
      <c r="M93">
        <v>210</v>
      </c>
      <c r="N93" s="2">
        <v>2.8571428571428571E-2</v>
      </c>
    </row>
    <row r="94" spans="1:14" x14ac:dyDescent="0.25">
      <c r="A94" s="3" t="s">
        <v>556</v>
      </c>
      <c r="B94">
        <v>0</v>
      </c>
      <c r="C94">
        <v>0</v>
      </c>
      <c r="D94">
        <v>0</v>
      </c>
      <c r="E94">
        <v>0</v>
      </c>
      <c r="F94">
        <v>0</v>
      </c>
      <c r="G94">
        <v>0</v>
      </c>
      <c r="H94">
        <v>0</v>
      </c>
      <c r="I94">
        <v>0</v>
      </c>
      <c r="J94">
        <v>12</v>
      </c>
      <c r="K94">
        <v>16</v>
      </c>
      <c r="L94">
        <v>28</v>
      </c>
      <c r="M94">
        <v>204</v>
      </c>
      <c r="N94" s="2">
        <v>0.14705882352941177</v>
      </c>
    </row>
    <row r="95" spans="1:14" x14ac:dyDescent="0.25">
      <c r="A95" s="3" t="s">
        <v>557</v>
      </c>
      <c r="B95">
        <v>0</v>
      </c>
      <c r="C95">
        <v>0</v>
      </c>
      <c r="D95">
        <v>0</v>
      </c>
      <c r="E95">
        <v>0</v>
      </c>
      <c r="F95">
        <v>0</v>
      </c>
      <c r="G95">
        <v>0</v>
      </c>
      <c r="H95">
        <v>0</v>
      </c>
      <c r="I95">
        <v>13</v>
      </c>
      <c r="J95">
        <v>23</v>
      </c>
      <c r="K95">
        <v>62</v>
      </c>
      <c r="L95">
        <v>98</v>
      </c>
      <c r="M95">
        <v>1332</v>
      </c>
      <c r="N95" s="2">
        <v>0.37312312312312312</v>
      </c>
    </row>
    <row r="96" spans="1:14" x14ac:dyDescent="0.25">
      <c r="A96" s="3" t="s">
        <v>558</v>
      </c>
      <c r="B96">
        <v>0</v>
      </c>
      <c r="C96">
        <v>0</v>
      </c>
      <c r="D96">
        <v>0</v>
      </c>
      <c r="E96">
        <v>0</v>
      </c>
      <c r="F96">
        <v>0</v>
      </c>
      <c r="G96">
        <v>0</v>
      </c>
      <c r="H96">
        <v>0</v>
      </c>
      <c r="I96">
        <v>0</v>
      </c>
      <c r="J96">
        <v>0</v>
      </c>
      <c r="K96">
        <v>29</v>
      </c>
      <c r="L96">
        <v>29</v>
      </c>
      <c r="M96">
        <v>857</v>
      </c>
      <c r="N96" s="2">
        <v>0.26837806301050177</v>
      </c>
    </row>
    <row r="97" spans="1:14" x14ac:dyDescent="0.25">
      <c r="A97" s="3" t="s">
        <v>559</v>
      </c>
      <c r="B97">
        <v>0</v>
      </c>
      <c r="C97">
        <v>0</v>
      </c>
      <c r="D97">
        <v>0</v>
      </c>
      <c r="E97">
        <v>0</v>
      </c>
      <c r="F97">
        <v>0</v>
      </c>
      <c r="G97">
        <v>0</v>
      </c>
      <c r="H97">
        <v>0</v>
      </c>
      <c r="I97">
        <v>0</v>
      </c>
      <c r="J97">
        <v>0</v>
      </c>
      <c r="K97">
        <v>35</v>
      </c>
      <c r="L97">
        <v>35</v>
      </c>
      <c r="M97">
        <v>54</v>
      </c>
      <c r="N97" s="2">
        <v>0</v>
      </c>
    </row>
    <row r="98" spans="1:14" x14ac:dyDescent="0.25">
      <c r="A98" s="3" t="s">
        <v>560</v>
      </c>
      <c r="B98">
        <v>0</v>
      </c>
      <c r="C98">
        <v>0</v>
      </c>
      <c r="D98">
        <v>0</v>
      </c>
      <c r="E98">
        <v>0</v>
      </c>
      <c r="F98">
        <v>0</v>
      </c>
      <c r="G98">
        <v>0</v>
      </c>
      <c r="H98">
        <v>0</v>
      </c>
      <c r="I98">
        <v>10</v>
      </c>
      <c r="J98">
        <v>0</v>
      </c>
      <c r="K98">
        <v>24</v>
      </c>
      <c r="L98">
        <v>34</v>
      </c>
      <c r="M98">
        <v>64</v>
      </c>
      <c r="N98" s="2">
        <v>1.5625E-2</v>
      </c>
    </row>
    <row r="99" spans="1:14" x14ac:dyDescent="0.25">
      <c r="A99" s="3" t="s">
        <v>561</v>
      </c>
      <c r="B99">
        <v>0</v>
      </c>
      <c r="C99">
        <v>0</v>
      </c>
      <c r="D99">
        <v>0</v>
      </c>
      <c r="E99">
        <v>0</v>
      </c>
      <c r="F99">
        <v>0</v>
      </c>
      <c r="G99">
        <v>0</v>
      </c>
      <c r="H99">
        <v>0</v>
      </c>
      <c r="I99">
        <v>0</v>
      </c>
      <c r="J99">
        <v>18</v>
      </c>
      <c r="K99">
        <v>31</v>
      </c>
      <c r="L99">
        <v>49</v>
      </c>
      <c r="M99">
        <v>112</v>
      </c>
      <c r="N99" s="2">
        <v>0.20535714285714285</v>
      </c>
    </row>
    <row r="100" spans="1:14" x14ac:dyDescent="0.25">
      <c r="A100" s="3" t="s">
        <v>562</v>
      </c>
      <c r="B100">
        <v>0</v>
      </c>
      <c r="C100">
        <v>0</v>
      </c>
      <c r="D100">
        <v>0</v>
      </c>
      <c r="E100">
        <v>0</v>
      </c>
      <c r="F100">
        <v>0</v>
      </c>
      <c r="G100">
        <v>0</v>
      </c>
      <c r="H100">
        <v>0</v>
      </c>
      <c r="I100">
        <v>0</v>
      </c>
      <c r="J100">
        <v>10</v>
      </c>
      <c r="K100">
        <v>31</v>
      </c>
      <c r="L100">
        <v>41</v>
      </c>
      <c r="M100">
        <v>138</v>
      </c>
      <c r="N100" s="2">
        <v>0</v>
      </c>
    </row>
    <row r="101" spans="1:14" x14ac:dyDescent="0.25">
      <c r="A101" s="3" t="s">
        <v>563</v>
      </c>
      <c r="B101">
        <v>0</v>
      </c>
      <c r="C101">
        <v>0</v>
      </c>
      <c r="D101">
        <v>0</v>
      </c>
      <c r="E101">
        <v>0</v>
      </c>
      <c r="F101">
        <v>0</v>
      </c>
      <c r="G101">
        <v>0</v>
      </c>
      <c r="H101">
        <v>0</v>
      </c>
      <c r="I101">
        <v>0</v>
      </c>
      <c r="J101">
        <v>0</v>
      </c>
      <c r="K101">
        <v>33</v>
      </c>
      <c r="L101">
        <v>33</v>
      </c>
      <c r="M101">
        <v>273</v>
      </c>
      <c r="N101" s="2">
        <v>0.45054945054945056</v>
      </c>
    </row>
    <row r="102" spans="1:14" x14ac:dyDescent="0.25">
      <c r="A102" s="3" t="s">
        <v>564</v>
      </c>
      <c r="B102">
        <v>0</v>
      </c>
      <c r="C102">
        <v>0</v>
      </c>
      <c r="D102">
        <v>0</v>
      </c>
      <c r="E102">
        <v>0</v>
      </c>
      <c r="F102">
        <v>0</v>
      </c>
      <c r="G102">
        <v>0</v>
      </c>
      <c r="H102">
        <v>0</v>
      </c>
      <c r="I102">
        <v>0</v>
      </c>
      <c r="J102">
        <v>11</v>
      </c>
      <c r="K102">
        <v>21</v>
      </c>
      <c r="L102">
        <v>32</v>
      </c>
      <c r="M102">
        <v>165</v>
      </c>
      <c r="N102" s="2">
        <v>0</v>
      </c>
    </row>
    <row r="103" spans="1:14" x14ac:dyDescent="0.25">
      <c r="A103" s="3" t="s">
        <v>565</v>
      </c>
      <c r="B103">
        <v>0</v>
      </c>
      <c r="C103">
        <v>0</v>
      </c>
      <c r="D103">
        <v>0</v>
      </c>
      <c r="E103">
        <v>0</v>
      </c>
      <c r="F103">
        <v>0</v>
      </c>
      <c r="G103">
        <v>0</v>
      </c>
      <c r="H103">
        <v>0</v>
      </c>
      <c r="I103">
        <v>0</v>
      </c>
      <c r="J103">
        <v>0</v>
      </c>
      <c r="K103">
        <v>19</v>
      </c>
      <c r="L103">
        <v>19</v>
      </c>
      <c r="M103">
        <v>161</v>
      </c>
      <c r="N103" s="2">
        <v>6.2111801242236021E-3</v>
      </c>
    </row>
    <row r="104" spans="1:14" x14ac:dyDescent="0.25">
      <c r="A104" s="3" t="s">
        <v>566</v>
      </c>
      <c r="B104">
        <v>0</v>
      </c>
      <c r="C104">
        <v>0</v>
      </c>
      <c r="D104">
        <v>0</v>
      </c>
      <c r="E104">
        <v>0</v>
      </c>
      <c r="F104">
        <v>0</v>
      </c>
      <c r="G104">
        <v>0</v>
      </c>
      <c r="H104">
        <v>0</v>
      </c>
      <c r="I104">
        <v>0</v>
      </c>
      <c r="J104">
        <v>13</v>
      </c>
      <c r="K104">
        <v>32</v>
      </c>
      <c r="L104">
        <v>45</v>
      </c>
      <c r="M104">
        <v>197</v>
      </c>
      <c r="N104" s="2">
        <v>0</v>
      </c>
    </row>
    <row r="105" spans="1:14" x14ac:dyDescent="0.25">
      <c r="A105" s="3" t="s">
        <v>567</v>
      </c>
      <c r="B105">
        <v>0</v>
      </c>
      <c r="C105">
        <v>0</v>
      </c>
      <c r="D105">
        <v>0</v>
      </c>
      <c r="E105">
        <v>0</v>
      </c>
      <c r="F105">
        <v>0</v>
      </c>
      <c r="G105">
        <v>0</v>
      </c>
      <c r="H105">
        <v>0</v>
      </c>
      <c r="I105">
        <v>0</v>
      </c>
      <c r="J105">
        <v>11</v>
      </c>
      <c r="K105">
        <v>14</v>
      </c>
      <c r="L105">
        <v>25</v>
      </c>
      <c r="M105">
        <v>121</v>
      </c>
      <c r="N105" s="2">
        <v>0</v>
      </c>
    </row>
    <row r="106" spans="1:14" x14ac:dyDescent="0.25">
      <c r="A106" s="3" t="s">
        <v>568</v>
      </c>
      <c r="B106">
        <v>0</v>
      </c>
      <c r="C106">
        <v>0</v>
      </c>
      <c r="D106">
        <v>0</v>
      </c>
      <c r="E106">
        <v>0</v>
      </c>
      <c r="F106">
        <v>0</v>
      </c>
      <c r="G106">
        <v>0</v>
      </c>
      <c r="H106">
        <v>0</v>
      </c>
      <c r="I106">
        <v>0</v>
      </c>
      <c r="J106">
        <v>0</v>
      </c>
      <c r="K106">
        <v>24</v>
      </c>
      <c r="L106">
        <v>24</v>
      </c>
      <c r="M106">
        <v>168</v>
      </c>
      <c r="N106" s="2">
        <v>1.1904761904761904E-2</v>
      </c>
    </row>
    <row r="107" spans="1:14" x14ac:dyDescent="0.25">
      <c r="A107" s="3" t="s">
        <v>569</v>
      </c>
      <c r="B107">
        <v>0</v>
      </c>
      <c r="C107">
        <v>0</v>
      </c>
      <c r="D107">
        <v>0</v>
      </c>
      <c r="E107">
        <v>0</v>
      </c>
      <c r="F107">
        <v>0</v>
      </c>
      <c r="G107">
        <v>0</v>
      </c>
      <c r="H107">
        <v>0</v>
      </c>
      <c r="I107">
        <v>0</v>
      </c>
      <c r="J107">
        <v>10</v>
      </c>
      <c r="K107">
        <v>22</v>
      </c>
      <c r="L107">
        <v>32</v>
      </c>
      <c r="M107">
        <v>654</v>
      </c>
      <c r="N107" s="2">
        <v>0.40366972477064222</v>
      </c>
    </row>
    <row r="108" spans="1:14" x14ac:dyDescent="0.25">
      <c r="A108" s="3" t="s">
        <v>570</v>
      </c>
      <c r="B108">
        <v>0</v>
      </c>
      <c r="C108">
        <v>0</v>
      </c>
      <c r="D108">
        <v>0</v>
      </c>
      <c r="E108">
        <v>0</v>
      </c>
      <c r="F108">
        <v>0</v>
      </c>
      <c r="G108">
        <v>0</v>
      </c>
      <c r="H108">
        <v>0</v>
      </c>
      <c r="I108">
        <v>0</v>
      </c>
      <c r="J108">
        <v>0</v>
      </c>
      <c r="K108">
        <v>28</v>
      </c>
      <c r="L108">
        <v>28</v>
      </c>
      <c r="M108">
        <v>221</v>
      </c>
      <c r="N108" s="2">
        <v>2.7149321266968326E-2</v>
      </c>
    </row>
    <row r="109" spans="1:14" x14ac:dyDescent="0.25">
      <c r="A109" s="3" t="s">
        <v>571</v>
      </c>
      <c r="B109">
        <v>0</v>
      </c>
      <c r="C109">
        <v>0</v>
      </c>
      <c r="D109">
        <v>0</v>
      </c>
      <c r="E109">
        <v>0</v>
      </c>
      <c r="F109">
        <v>0</v>
      </c>
      <c r="G109">
        <v>0</v>
      </c>
      <c r="H109">
        <v>0</v>
      </c>
      <c r="I109">
        <v>0</v>
      </c>
      <c r="J109">
        <v>12</v>
      </c>
      <c r="K109">
        <v>22</v>
      </c>
      <c r="L109">
        <v>34</v>
      </c>
      <c r="M109">
        <v>267</v>
      </c>
      <c r="N109" s="2">
        <v>0</v>
      </c>
    </row>
    <row r="110" spans="1:14" x14ac:dyDescent="0.25">
      <c r="A110" s="3" t="s">
        <v>572</v>
      </c>
      <c r="B110">
        <v>0</v>
      </c>
      <c r="C110">
        <v>0</v>
      </c>
      <c r="D110">
        <v>0</v>
      </c>
      <c r="E110">
        <v>0</v>
      </c>
      <c r="F110">
        <v>0</v>
      </c>
      <c r="G110">
        <v>0</v>
      </c>
      <c r="H110">
        <v>0</v>
      </c>
      <c r="I110">
        <v>0</v>
      </c>
      <c r="J110">
        <v>10</v>
      </c>
      <c r="K110">
        <v>32</v>
      </c>
      <c r="L110">
        <v>42</v>
      </c>
      <c r="M110">
        <v>340</v>
      </c>
      <c r="N110" s="2">
        <v>0.23529411764705882</v>
      </c>
    </row>
    <row r="111" spans="1:14" x14ac:dyDescent="0.25">
      <c r="A111" s="3" t="s">
        <v>573</v>
      </c>
      <c r="B111">
        <v>0</v>
      </c>
      <c r="C111">
        <v>0</v>
      </c>
      <c r="D111">
        <v>0</v>
      </c>
      <c r="E111">
        <v>0</v>
      </c>
      <c r="F111">
        <v>0</v>
      </c>
      <c r="G111">
        <v>0</v>
      </c>
      <c r="H111">
        <v>0</v>
      </c>
      <c r="I111">
        <v>0</v>
      </c>
      <c r="J111">
        <v>0</v>
      </c>
      <c r="K111">
        <v>24</v>
      </c>
      <c r="L111">
        <v>24</v>
      </c>
      <c r="M111">
        <v>677</v>
      </c>
      <c r="N111" s="2">
        <v>0.206794682422452</v>
      </c>
    </row>
    <row r="112" spans="1:14" x14ac:dyDescent="0.25">
      <c r="A112" s="3" t="s">
        <v>574</v>
      </c>
      <c r="B112">
        <v>0</v>
      </c>
      <c r="C112">
        <v>0</v>
      </c>
      <c r="D112">
        <v>0</v>
      </c>
      <c r="E112">
        <v>0</v>
      </c>
      <c r="F112">
        <v>0</v>
      </c>
      <c r="G112">
        <v>0</v>
      </c>
      <c r="H112">
        <v>0</v>
      </c>
      <c r="I112">
        <v>0</v>
      </c>
      <c r="J112">
        <v>0</v>
      </c>
      <c r="K112">
        <v>0</v>
      </c>
      <c r="L112">
        <v>0</v>
      </c>
      <c r="M112">
        <v>75</v>
      </c>
      <c r="N112" s="2">
        <v>0.04</v>
      </c>
    </row>
    <row r="113" spans="1:14" x14ac:dyDescent="0.25">
      <c r="A113" s="3" t="s">
        <v>575</v>
      </c>
      <c r="B113">
        <v>0</v>
      </c>
      <c r="C113">
        <v>0</v>
      </c>
      <c r="D113">
        <v>0</v>
      </c>
      <c r="E113">
        <v>0</v>
      </c>
      <c r="F113">
        <v>0</v>
      </c>
      <c r="G113">
        <v>0</v>
      </c>
      <c r="H113">
        <v>0</v>
      </c>
      <c r="I113">
        <v>0</v>
      </c>
      <c r="J113">
        <v>0</v>
      </c>
      <c r="K113">
        <v>0</v>
      </c>
      <c r="L113">
        <v>0</v>
      </c>
      <c r="M113">
        <v>105</v>
      </c>
      <c r="N113" s="2">
        <v>9.5238095238095247E-3</v>
      </c>
    </row>
    <row r="114" spans="1:14" x14ac:dyDescent="0.25">
      <c r="A114" s="3" t="s">
        <v>576</v>
      </c>
      <c r="B114">
        <v>0</v>
      </c>
      <c r="C114">
        <v>0</v>
      </c>
      <c r="D114">
        <v>0</v>
      </c>
      <c r="E114">
        <v>0</v>
      </c>
      <c r="F114">
        <v>0</v>
      </c>
      <c r="G114">
        <v>0</v>
      </c>
      <c r="H114">
        <v>0</v>
      </c>
      <c r="I114">
        <v>0</v>
      </c>
      <c r="J114">
        <v>0</v>
      </c>
      <c r="K114">
        <v>0</v>
      </c>
      <c r="L114">
        <v>0</v>
      </c>
      <c r="M114">
        <v>92</v>
      </c>
      <c r="N114" s="2">
        <v>2.1739130434782608E-2</v>
      </c>
    </row>
    <row r="115" spans="1:14" x14ac:dyDescent="0.25">
      <c r="A115" s="3" t="s">
        <v>577</v>
      </c>
      <c r="B115">
        <v>0</v>
      </c>
      <c r="C115">
        <v>0</v>
      </c>
      <c r="D115">
        <v>0</v>
      </c>
      <c r="E115">
        <v>0</v>
      </c>
      <c r="F115">
        <v>0</v>
      </c>
      <c r="G115">
        <v>0</v>
      </c>
      <c r="H115">
        <v>0</v>
      </c>
      <c r="I115">
        <v>0</v>
      </c>
      <c r="J115">
        <v>0</v>
      </c>
      <c r="K115">
        <v>0</v>
      </c>
      <c r="L115">
        <v>0</v>
      </c>
      <c r="M115">
        <v>88</v>
      </c>
      <c r="N115" s="2">
        <v>0</v>
      </c>
    </row>
    <row r="116" spans="1:14" x14ac:dyDescent="0.25">
      <c r="A116" s="3" t="s">
        <v>578</v>
      </c>
      <c r="B116">
        <v>0</v>
      </c>
      <c r="C116">
        <v>0</v>
      </c>
      <c r="D116">
        <v>0</v>
      </c>
      <c r="E116">
        <v>0</v>
      </c>
      <c r="F116">
        <v>0</v>
      </c>
      <c r="G116">
        <v>0</v>
      </c>
      <c r="H116">
        <v>0</v>
      </c>
      <c r="I116">
        <v>0</v>
      </c>
      <c r="J116">
        <v>0</v>
      </c>
      <c r="K116">
        <v>0</v>
      </c>
      <c r="L116">
        <v>0</v>
      </c>
      <c r="M116">
        <v>101</v>
      </c>
      <c r="N116" s="2">
        <v>0</v>
      </c>
    </row>
    <row r="117" spans="1:14" x14ac:dyDescent="0.25">
      <c r="A117" s="3" t="s">
        <v>579</v>
      </c>
      <c r="B117">
        <v>0</v>
      </c>
      <c r="C117">
        <v>0</v>
      </c>
      <c r="D117">
        <v>0</v>
      </c>
      <c r="E117">
        <v>0</v>
      </c>
      <c r="F117">
        <v>0</v>
      </c>
      <c r="G117">
        <v>0</v>
      </c>
      <c r="H117">
        <v>0</v>
      </c>
      <c r="I117">
        <v>0</v>
      </c>
      <c r="J117">
        <v>0</v>
      </c>
      <c r="K117">
        <v>0</v>
      </c>
      <c r="L117">
        <v>0</v>
      </c>
      <c r="M117">
        <v>195</v>
      </c>
      <c r="N117" s="2">
        <v>0.18974358974358974</v>
      </c>
    </row>
    <row r="118" spans="1:14" x14ac:dyDescent="0.25">
      <c r="A118" s="3" t="s">
        <v>580</v>
      </c>
      <c r="B118">
        <v>0</v>
      </c>
      <c r="C118">
        <v>0</v>
      </c>
      <c r="D118">
        <v>0</v>
      </c>
      <c r="E118">
        <v>0</v>
      </c>
      <c r="F118">
        <v>0</v>
      </c>
      <c r="G118">
        <v>0</v>
      </c>
      <c r="H118">
        <v>0</v>
      </c>
      <c r="I118">
        <v>0</v>
      </c>
      <c r="J118">
        <v>0</v>
      </c>
      <c r="K118">
        <v>0</v>
      </c>
      <c r="L118">
        <v>0</v>
      </c>
      <c r="M118">
        <v>38</v>
      </c>
      <c r="N118" s="2">
        <v>0</v>
      </c>
    </row>
    <row r="119" spans="1:14" x14ac:dyDescent="0.25">
      <c r="A119" s="3" t="s">
        <v>581</v>
      </c>
      <c r="B119">
        <v>0</v>
      </c>
      <c r="C119">
        <v>0</v>
      </c>
      <c r="D119">
        <v>0</v>
      </c>
      <c r="E119">
        <v>0</v>
      </c>
      <c r="F119">
        <v>0</v>
      </c>
      <c r="G119">
        <v>0</v>
      </c>
      <c r="H119">
        <v>0</v>
      </c>
      <c r="I119">
        <v>0</v>
      </c>
      <c r="J119">
        <v>0</v>
      </c>
      <c r="K119">
        <v>0</v>
      </c>
      <c r="L119">
        <v>0</v>
      </c>
      <c r="M119">
        <v>70</v>
      </c>
      <c r="N119" s="2">
        <v>0.1</v>
      </c>
    </row>
    <row r="120" spans="1:14" x14ac:dyDescent="0.25">
      <c r="A120" s="3" t="s">
        <v>582</v>
      </c>
      <c r="B120">
        <v>0</v>
      </c>
      <c r="C120">
        <v>0</v>
      </c>
      <c r="D120">
        <v>0</v>
      </c>
      <c r="E120">
        <v>0</v>
      </c>
      <c r="F120">
        <v>0</v>
      </c>
      <c r="G120">
        <v>0</v>
      </c>
      <c r="H120">
        <v>0</v>
      </c>
      <c r="I120">
        <v>0</v>
      </c>
      <c r="J120">
        <v>0</v>
      </c>
      <c r="K120">
        <v>0</v>
      </c>
      <c r="L120">
        <v>0</v>
      </c>
      <c r="M120">
        <v>144</v>
      </c>
      <c r="N120" s="2">
        <v>6.9444444444444441E-3</v>
      </c>
    </row>
    <row r="121" spans="1:14" x14ac:dyDescent="0.25">
      <c r="A121" s="3" t="s">
        <v>583</v>
      </c>
      <c r="B121">
        <v>0</v>
      </c>
      <c r="C121">
        <v>0</v>
      </c>
      <c r="D121">
        <v>0</v>
      </c>
      <c r="E121">
        <v>0</v>
      </c>
      <c r="F121">
        <v>0</v>
      </c>
      <c r="G121">
        <v>0</v>
      </c>
      <c r="H121">
        <v>0</v>
      </c>
      <c r="I121">
        <v>0</v>
      </c>
      <c r="J121">
        <v>0</v>
      </c>
      <c r="K121">
        <v>0</v>
      </c>
      <c r="L121">
        <v>0</v>
      </c>
      <c r="M121">
        <v>23</v>
      </c>
      <c r="N121" s="2">
        <v>0</v>
      </c>
    </row>
    <row r="122" spans="1:14" x14ac:dyDescent="0.25">
      <c r="A122" s="3" t="s">
        <v>584</v>
      </c>
      <c r="B122">
        <v>0</v>
      </c>
      <c r="C122">
        <v>0</v>
      </c>
      <c r="D122">
        <v>0</v>
      </c>
      <c r="E122">
        <v>0</v>
      </c>
      <c r="F122">
        <v>0</v>
      </c>
      <c r="G122">
        <v>0</v>
      </c>
      <c r="H122">
        <v>0</v>
      </c>
      <c r="I122">
        <v>0</v>
      </c>
      <c r="J122">
        <v>0</v>
      </c>
      <c r="K122">
        <v>0</v>
      </c>
      <c r="L122">
        <v>0</v>
      </c>
      <c r="M122">
        <v>39</v>
      </c>
      <c r="N122" s="2">
        <v>2.564102564102564E-2</v>
      </c>
    </row>
    <row r="123" spans="1:14" x14ac:dyDescent="0.25">
      <c r="A123" s="3" t="s">
        <v>585</v>
      </c>
      <c r="B123">
        <v>0</v>
      </c>
      <c r="C123">
        <v>0</v>
      </c>
      <c r="D123">
        <v>0</v>
      </c>
      <c r="E123">
        <v>0</v>
      </c>
      <c r="F123">
        <v>0</v>
      </c>
      <c r="G123">
        <v>0</v>
      </c>
      <c r="H123">
        <v>0</v>
      </c>
      <c r="I123">
        <v>0</v>
      </c>
      <c r="J123">
        <v>0</v>
      </c>
      <c r="K123">
        <v>0</v>
      </c>
      <c r="L123">
        <v>0</v>
      </c>
      <c r="M123">
        <v>286</v>
      </c>
      <c r="N123" s="2">
        <v>0.4825174825174825</v>
      </c>
    </row>
    <row r="124" spans="1:14" x14ac:dyDescent="0.25">
      <c r="A124" s="3" t="s">
        <v>586</v>
      </c>
      <c r="B124">
        <v>0</v>
      </c>
      <c r="C124">
        <v>0</v>
      </c>
      <c r="D124">
        <v>0</v>
      </c>
      <c r="E124">
        <v>0</v>
      </c>
      <c r="F124">
        <v>0</v>
      </c>
      <c r="G124">
        <v>0</v>
      </c>
      <c r="H124">
        <v>0</v>
      </c>
      <c r="I124">
        <v>0</v>
      </c>
      <c r="J124">
        <v>0</v>
      </c>
      <c r="K124">
        <v>0</v>
      </c>
      <c r="L124">
        <v>0</v>
      </c>
      <c r="M124">
        <v>42</v>
      </c>
      <c r="N124" s="2">
        <v>0</v>
      </c>
    </row>
    <row r="125" spans="1:14" x14ac:dyDescent="0.25">
      <c r="A125" s="3" t="s">
        <v>587</v>
      </c>
      <c r="B125">
        <v>0</v>
      </c>
      <c r="C125">
        <v>0</v>
      </c>
      <c r="D125">
        <v>0</v>
      </c>
      <c r="E125">
        <v>0</v>
      </c>
      <c r="F125">
        <v>0</v>
      </c>
      <c r="G125">
        <v>0</v>
      </c>
      <c r="H125">
        <v>0</v>
      </c>
      <c r="I125">
        <v>0</v>
      </c>
      <c r="J125">
        <v>0</v>
      </c>
      <c r="K125">
        <v>0</v>
      </c>
      <c r="L125">
        <v>0</v>
      </c>
      <c r="M125">
        <v>91</v>
      </c>
      <c r="N125" s="2">
        <v>0.10989010989010989</v>
      </c>
    </row>
    <row r="126" spans="1:14" x14ac:dyDescent="0.25">
      <c r="A126" s="3" t="s">
        <v>588</v>
      </c>
      <c r="B126">
        <v>0</v>
      </c>
      <c r="C126">
        <v>0</v>
      </c>
      <c r="D126">
        <v>0</v>
      </c>
      <c r="E126">
        <v>0</v>
      </c>
      <c r="F126">
        <v>0</v>
      </c>
      <c r="G126">
        <v>0</v>
      </c>
      <c r="H126">
        <v>0</v>
      </c>
      <c r="I126">
        <v>0</v>
      </c>
      <c r="J126">
        <v>0</v>
      </c>
      <c r="K126">
        <v>0</v>
      </c>
      <c r="L126">
        <v>0</v>
      </c>
      <c r="M126">
        <v>191</v>
      </c>
      <c r="N126" s="2">
        <v>0.31413612565445026</v>
      </c>
    </row>
    <row r="127" spans="1:14" x14ac:dyDescent="0.25">
      <c r="A127" s="3" t="s">
        <v>589</v>
      </c>
      <c r="B127">
        <v>0</v>
      </c>
      <c r="C127">
        <v>0</v>
      </c>
      <c r="D127">
        <v>0</v>
      </c>
      <c r="E127">
        <v>0</v>
      </c>
      <c r="F127">
        <v>0</v>
      </c>
      <c r="G127">
        <v>0</v>
      </c>
      <c r="H127">
        <v>0</v>
      </c>
      <c r="I127">
        <v>0</v>
      </c>
      <c r="J127">
        <v>0</v>
      </c>
      <c r="K127">
        <v>0</v>
      </c>
      <c r="L127">
        <v>0</v>
      </c>
      <c r="M127">
        <v>481</v>
      </c>
      <c r="N127" s="2">
        <v>0.29521829521829523</v>
      </c>
    </row>
    <row r="128" spans="1:14" x14ac:dyDescent="0.25">
      <c r="A128" s="3" t="s">
        <v>590</v>
      </c>
      <c r="B128">
        <v>0</v>
      </c>
      <c r="C128">
        <v>0</v>
      </c>
      <c r="D128">
        <v>0</v>
      </c>
      <c r="E128">
        <v>0</v>
      </c>
      <c r="F128">
        <v>0</v>
      </c>
      <c r="G128">
        <v>0</v>
      </c>
      <c r="H128">
        <v>0</v>
      </c>
      <c r="I128">
        <v>0</v>
      </c>
      <c r="J128">
        <v>0</v>
      </c>
      <c r="K128">
        <v>0</v>
      </c>
      <c r="L128">
        <v>0</v>
      </c>
      <c r="M128">
        <v>14</v>
      </c>
      <c r="N128" s="2">
        <v>0</v>
      </c>
    </row>
    <row r="129" spans="1:14" x14ac:dyDescent="0.25">
      <c r="A129" s="3" t="s">
        <v>591</v>
      </c>
      <c r="B129">
        <v>0</v>
      </c>
      <c r="C129">
        <v>0</v>
      </c>
      <c r="D129">
        <v>0</v>
      </c>
      <c r="E129">
        <v>0</v>
      </c>
      <c r="F129">
        <v>0</v>
      </c>
      <c r="G129">
        <v>0</v>
      </c>
      <c r="H129">
        <v>0</v>
      </c>
      <c r="I129">
        <v>0</v>
      </c>
      <c r="J129">
        <v>0</v>
      </c>
      <c r="K129">
        <v>0</v>
      </c>
      <c r="L129">
        <v>0</v>
      </c>
      <c r="M129">
        <v>13</v>
      </c>
      <c r="N129" s="2">
        <v>0</v>
      </c>
    </row>
    <row r="130" spans="1:14" x14ac:dyDescent="0.25">
      <c r="A130" s="3" t="s">
        <v>592</v>
      </c>
      <c r="B130">
        <v>0</v>
      </c>
      <c r="C130">
        <v>0</v>
      </c>
      <c r="D130">
        <v>0</v>
      </c>
      <c r="E130">
        <v>0</v>
      </c>
      <c r="F130">
        <v>0</v>
      </c>
      <c r="G130">
        <v>0</v>
      </c>
      <c r="H130">
        <v>0</v>
      </c>
      <c r="I130">
        <v>0</v>
      </c>
      <c r="J130">
        <v>0</v>
      </c>
      <c r="K130">
        <v>0</v>
      </c>
      <c r="L130">
        <v>0</v>
      </c>
      <c r="M130">
        <v>23</v>
      </c>
      <c r="N130" s="2">
        <v>0.17391304347826086</v>
      </c>
    </row>
    <row r="131" spans="1:14" x14ac:dyDescent="0.25">
      <c r="A131" s="3" t="s">
        <v>593</v>
      </c>
      <c r="B131">
        <v>0</v>
      </c>
      <c r="C131">
        <v>0</v>
      </c>
      <c r="D131">
        <v>0</v>
      </c>
      <c r="E131">
        <v>0</v>
      </c>
      <c r="F131">
        <v>0</v>
      </c>
      <c r="G131">
        <v>0</v>
      </c>
      <c r="H131">
        <v>0</v>
      </c>
      <c r="I131">
        <v>0</v>
      </c>
      <c r="J131">
        <v>0</v>
      </c>
      <c r="K131">
        <v>0</v>
      </c>
      <c r="L131">
        <v>0</v>
      </c>
      <c r="M131">
        <v>10</v>
      </c>
      <c r="N131" s="2">
        <v>0.9</v>
      </c>
    </row>
    <row r="132" spans="1:14" x14ac:dyDescent="0.25">
      <c r="A132" s="3" t="s">
        <v>594</v>
      </c>
      <c r="B132">
        <v>0</v>
      </c>
      <c r="C132">
        <v>0</v>
      </c>
      <c r="D132">
        <v>0</v>
      </c>
      <c r="E132">
        <v>0</v>
      </c>
      <c r="F132">
        <v>0</v>
      </c>
      <c r="G132">
        <v>0</v>
      </c>
      <c r="H132">
        <v>0</v>
      </c>
      <c r="I132">
        <v>0</v>
      </c>
      <c r="J132">
        <v>0</v>
      </c>
      <c r="K132">
        <v>0</v>
      </c>
      <c r="L132">
        <v>0</v>
      </c>
      <c r="M132">
        <v>16</v>
      </c>
      <c r="N132" s="2">
        <v>0.8125</v>
      </c>
    </row>
    <row r="133" spans="1:14" x14ac:dyDescent="0.25">
      <c r="A133" s="3" t="s">
        <v>595</v>
      </c>
      <c r="B133">
        <v>0</v>
      </c>
      <c r="C133">
        <v>0</v>
      </c>
      <c r="D133">
        <v>0</v>
      </c>
      <c r="E133">
        <v>0</v>
      </c>
      <c r="F133">
        <v>0</v>
      </c>
      <c r="G133">
        <v>0</v>
      </c>
      <c r="H133">
        <v>11</v>
      </c>
      <c r="I133">
        <v>12</v>
      </c>
      <c r="J133">
        <v>20</v>
      </c>
      <c r="K133">
        <v>48</v>
      </c>
      <c r="L133">
        <v>91</v>
      </c>
      <c r="M133">
        <v>209</v>
      </c>
      <c r="N133" s="2">
        <v>9.5693779904306216E-3</v>
      </c>
    </row>
    <row r="134" spans="1:14" x14ac:dyDescent="0.25">
      <c r="A134" s="3" t="s">
        <v>596</v>
      </c>
      <c r="B134">
        <v>0</v>
      </c>
      <c r="C134">
        <v>0</v>
      </c>
      <c r="D134">
        <v>0</v>
      </c>
      <c r="E134">
        <v>0</v>
      </c>
      <c r="F134">
        <v>0</v>
      </c>
      <c r="G134">
        <v>0</v>
      </c>
      <c r="H134">
        <v>10</v>
      </c>
      <c r="I134">
        <v>23</v>
      </c>
      <c r="J134">
        <v>38</v>
      </c>
      <c r="K134">
        <v>48</v>
      </c>
      <c r="L134">
        <v>119</v>
      </c>
      <c r="M134">
        <v>426</v>
      </c>
      <c r="N134" s="2">
        <v>0.15727699530516431</v>
      </c>
    </row>
    <row r="135" spans="1:14" x14ac:dyDescent="0.25">
      <c r="A135" s="3" t="s">
        <v>597</v>
      </c>
      <c r="B135">
        <v>0</v>
      </c>
      <c r="C135">
        <v>0</v>
      </c>
      <c r="D135">
        <v>0</v>
      </c>
      <c r="E135">
        <v>0</v>
      </c>
      <c r="F135">
        <v>0</v>
      </c>
      <c r="G135">
        <v>0</v>
      </c>
      <c r="H135">
        <v>20</v>
      </c>
      <c r="I135">
        <v>18</v>
      </c>
      <c r="J135">
        <v>56</v>
      </c>
      <c r="K135">
        <v>55</v>
      </c>
      <c r="L135">
        <v>149</v>
      </c>
      <c r="M135">
        <v>764</v>
      </c>
      <c r="N135" s="2">
        <v>0.18324607329842932</v>
      </c>
    </row>
    <row r="136" spans="1:14" x14ac:dyDescent="0.25">
      <c r="A136" s="3" t="s">
        <v>598</v>
      </c>
      <c r="B136">
        <v>0</v>
      </c>
      <c r="C136">
        <v>0</v>
      </c>
      <c r="D136">
        <v>0</v>
      </c>
      <c r="E136">
        <v>0</v>
      </c>
      <c r="F136">
        <v>0</v>
      </c>
      <c r="G136">
        <v>0</v>
      </c>
      <c r="H136">
        <v>12</v>
      </c>
      <c r="I136">
        <v>17</v>
      </c>
      <c r="J136">
        <v>30</v>
      </c>
      <c r="K136">
        <v>43</v>
      </c>
      <c r="L136">
        <v>102</v>
      </c>
      <c r="M136">
        <v>259</v>
      </c>
      <c r="N136" s="2">
        <v>1.9305019305019305E-2</v>
      </c>
    </row>
    <row r="137" spans="1:14" x14ac:dyDescent="0.25">
      <c r="A137" s="3" t="s">
        <v>599</v>
      </c>
      <c r="B137">
        <v>0</v>
      </c>
      <c r="C137">
        <v>0</v>
      </c>
      <c r="D137">
        <v>0</v>
      </c>
      <c r="E137">
        <v>0</v>
      </c>
      <c r="F137">
        <v>0</v>
      </c>
      <c r="G137">
        <v>0</v>
      </c>
      <c r="H137">
        <v>0</v>
      </c>
      <c r="I137">
        <v>17</v>
      </c>
      <c r="J137">
        <v>29</v>
      </c>
      <c r="K137">
        <v>36</v>
      </c>
      <c r="L137">
        <v>82</v>
      </c>
      <c r="M137">
        <v>349</v>
      </c>
      <c r="N137" s="2">
        <v>3.7249283667621778E-2</v>
      </c>
    </row>
    <row r="138" spans="1:14" x14ac:dyDescent="0.25">
      <c r="A138" s="3" t="s">
        <v>600</v>
      </c>
      <c r="B138">
        <v>0</v>
      </c>
      <c r="C138">
        <v>0</v>
      </c>
      <c r="D138">
        <v>0</v>
      </c>
      <c r="E138">
        <v>0</v>
      </c>
      <c r="F138">
        <v>0</v>
      </c>
      <c r="G138">
        <v>0</v>
      </c>
      <c r="H138">
        <v>17</v>
      </c>
      <c r="I138">
        <v>23</v>
      </c>
      <c r="J138">
        <v>37</v>
      </c>
      <c r="K138">
        <v>57</v>
      </c>
      <c r="L138">
        <v>134</v>
      </c>
      <c r="M138">
        <v>962</v>
      </c>
      <c r="N138" s="2">
        <v>0.16528066528066529</v>
      </c>
    </row>
    <row r="139" spans="1:14" x14ac:dyDescent="0.25">
      <c r="A139" s="3" t="s">
        <v>601</v>
      </c>
      <c r="B139">
        <v>0</v>
      </c>
      <c r="C139">
        <v>0</v>
      </c>
      <c r="D139">
        <v>0</v>
      </c>
      <c r="E139">
        <v>0</v>
      </c>
      <c r="F139">
        <v>0</v>
      </c>
      <c r="G139">
        <v>0</v>
      </c>
      <c r="H139">
        <v>10</v>
      </c>
      <c r="I139">
        <v>0</v>
      </c>
      <c r="J139">
        <v>21</v>
      </c>
      <c r="K139">
        <v>28</v>
      </c>
      <c r="L139">
        <v>59</v>
      </c>
      <c r="M139">
        <v>457</v>
      </c>
      <c r="N139" s="2">
        <v>6.5645514223194742E-2</v>
      </c>
    </row>
    <row r="140" spans="1:14" x14ac:dyDescent="0.25">
      <c r="A140" s="3" t="s">
        <v>602</v>
      </c>
      <c r="B140">
        <v>0</v>
      </c>
      <c r="C140">
        <v>0</v>
      </c>
      <c r="D140">
        <v>0</v>
      </c>
      <c r="E140">
        <v>0</v>
      </c>
      <c r="F140">
        <v>0</v>
      </c>
      <c r="G140">
        <v>0</v>
      </c>
      <c r="H140">
        <v>17</v>
      </c>
      <c r="I140">
        <v>15</v>
      </c>
      <c r="J140">
        <v>34</v>
      </c>
      <c r="K140">
        <v>46</v>
      </c>
      <c r="L140">
        <v>112</v>
      </c>
      <c r="M140">
        <v>634</v>
      </c>
      <c r="N140" s="2">
        <v>9.7791798107255523E-2</v>
      </c>
    </row>
    <row r="141" spans="1:14" x14ac:dyDescent="0.25">
      <c r="A141" s="3" t="s">
        <v>603</v>
      </c>
      <c r="B141">
        <v>0</v>
      </c>
      <c r="C141">
        <v>0</v>
      </c>
      <c r="D141">
        <v>0</v>
      </c>
      <c r="E141">
        <v>0</v>
      </c>
      <c r="F141">
        <v>0</v>
      </c>
      <c r="G141">
        <v>13</v>
      </c>
      <c r="H141">
        <v>32</v>
      </c>
      <c r="I141">
        <v>26</v>
      </c>
      <c r="J141">
        <v>69</v>
      </c>
      <c r="K141">
        <v>68</v>
      </c>
      <c r="L141">
        <v>208</v>
      </c>
      <c r="M141">
        <v>485</v>
      </c>
      <c r="N141" s="2">
        <v>6.1855670103092781E-3</v>
      </c>
    </row>
    <row r="142" spans="1:14" x14ac:dyDescent="0.25">
      <c r="A142" s="3" t="s">
        <v>604</v>
      </c>
      <c r="B142">
        <v>0</v>
      </c>
      <c r="C142">
        <v>0</v>
      </c>
      <c r="D142">
        <v>0</v>
      </c>
      <c r="E142">
        <v>0</v>
      </c>
      <c r="F142">
        <v>0</v>
      </c>
      <c r="G142">
        <v>0</v>
      </c>
      <c r="H142">
        <v>0</v>
      </c>
      <c r="I142">
        <v>0</v>
      </c>
      <c r="J142">
        <v>20</v>
      </c>
      <c r="K142">
        <v>39</v>
      </c>
      <c r="L142">
        <v>59</v>
      </c>
      <c r="M142">
        <v>423</v>
      </c>
      <c r="N142" s="2">
        <v>2.8368794326241134E-2</v>
      </c>
    </row>
    <row r="143" spans="1:14" x14ac:dyDescent="0.25">
      <c r="A143" s="3" t="s">
        <v>605</v>
      </c>
      <c r="B143">
        <v>0</v>
      </c>
      <c r="C143">
        <v>0</v>
      </c>
      <c r="D143">
        <v>0</v>
      </c>
      <c r="E143">
        <v>0</v>
      </c>
      <c r="F143">
        <v>0</v>
      </c>
      <c r="G143">
        <v>0</v>
      </c>
      <c r="H143">
        <v>10</v>
      </c>
      <c r="I143">
        <v>21</v>
      </c>
      <c r="J143">
        <v>20</v>
      </c>
      <c r="K143">
        <v>35</v>
      </c>
      <c r="L143">
        <v>86</v>
      </c>
      <c r="M143">
        <v>807</v>
      </c>
      <c r="N143" s="2">
        <v>9.6654275092936809E-2</v>
      </c>
    </row>
    <row r="144" spans="1:14" x14ac:dyDescent="0.25">
      <c r="A144" s="3" t="s">
        <v>606</v>
      </c>
      <c r="B144">
        <v>0</v>
      </c>
      <c r="C144">
        <v>0</v>
      </c>
      <c r="D144">
        <v>0</v>
      </c>
      <c r="E144">
        <v>0</v>
      </c>
      <c r="F144">
        <v>17</v>
      </c>
      <c r="G144">
        <v>22</v>
      </c>
      <c r="H144">
        <v>34</v>
      </c>
      <c r="I144">
        <v>26</v>
      </c>
      <c r="J144">
        <v>34</v>
      </c>
      <c r="K144">
        <v>41</v>
      </c>
      <c r="L144">
        <v>174</v>
      </c>
      <c r="M144">
        <v>1714</v>
      </c>
      <c r="N144" s="2">
        <v>0.24795799299883314</v>
      </c>
    </row>
    <row r="145" spans="1:14" x14ac:dyDescent="0.25">
      <c r="A145" s="3" t="s">
        <v>607</v>
      </c>
      <c r="B145">
        <v>0</v>
      </c>
      <c r="C145">
        <v>0</v>
      </c>
      <c r="D145">
        <v>0</v>
      </c>
      <c r="E145">
        <v>0</v>
      </c>
      <c r="F145">
        <v>0</v>
      </c>
      <c r="G145">
        <v>0</v>
      </c>
      <c r="H145">
        <v>13</v>
      </c>
      <c r="I145">
        <v>13</v>
      </c>
      <c r="J145">
        <v>27</v>
      </c>
      <c r="K145">
        <v>29</v>
      </c>
      <c r="L145">
        <v>82</v>
      </c>
      <c r="M145">
        <v>548</v>
      </c>
      <c r="N145" s="2">
        <v>2.7372262773722629E-2</v>
      </c>
    </row>
    <row r="146" spans="1:14" x14ac:dyDescent="0.25">
      <c r="A146" s="3" t="s">
        <v>608</v>
      </c>
      <c r="B146">
        <v>0</v>
      </c>
      <c r="C146">
        <v>0</v>
      </c>
      <c r="D146">
        <v>0</v>
      </c>
      <c r="E146">
        <v>0</v>
      </c>
      <c r="F146">
        <v>0</v>
      </c>
      <c r="G146">
        <v>0</v>
      </c>
      <c r="H146">
        <v>14</v>
      </c>
      <c r="I146">
        <v>24</v>
      </c>
      <c r="J146">
        <v>25</v>
      </c>
      <c r="K146">
        <v>35</v>
      </c>
      <c r="L146">
        <v>98</v>
      </c>
      <c r="M146">
        <v>754</v>
      </c>
      <c r="N146" s="2">
        <v>4.6419098143236075E-2</v>
      </c>
    </row>
    <row r="147" spans="1:14" x14ac:dyDescent="0.25">
      <c r="A147" s="3" t="s">
        <v>609</v>
      </c>
      <c r="B147">
        <v>0</v>
      </c>
      <c r="C147">
        <v>0</v>
      </c>
      <c r="D147">
        <v>0</v>
      </c>
      <c r="E147">
        <v>0</v>
      </c>
      <c r="F147">
        <v>0</v>
      </c>
      <c r="G147">
        <v>0</v>
      </c>
      <c r="H147">
        <v>22</v>
      </c>
      <c r="I147">
        <v>29</v>
      </c>
      <c r="J147">
        <v>36</v>
      </c>
      <c r="K147">
        <v>87</v>
      </c>
      <c r="L147">
        <v>174</v>
      </c>
      <c r="M147">
        <v>1511</v>
      </c>
      <c r="N147" s="2">
        <v>0.17008603573792191</v>
      </c>
    </row>
    <row r="148" spans="1:14" x14ac:dyDescent="0.25">
      <c r="A148" s="3" t="s">
        <v>610</v>
      </c>
      <c r="B148">
        <v>0</v>
      </c>
      <c r="C148">
        <v>0</v>
      </c>
      <c r="D148">
        <v>0</v>
      </c>
      <c r="E148">
        <v>0</v>
      </c>
      <c r="F148">
        <v>0</v>
      </c>
      <c r="G148">
        <v>0</v>
      </c>
      <c r="H148">
        <v>11</v>
      </c>
      <c r="I148">
        <v>22</v>
      </c>
      <c r="J148">
        <v>40</v>
      </c>
      <c r="K148">
        <v>43</v>
      </c>
      <c r="L148">
        <v>116</v>
      </c>
      <c r="M148">
        <v>1473</v>
      </c>
      <c r="N148" s="2">
        <v>0.13238289205702647</v>
      </c>
    </row>
    <row r="149" spans="1:14" x14ac:dyDescent="0.25">
      <c r="A149" s="3" t="s">
        <v>611</v>
      </c>
      <c r="B149">
        <v>0</v>
      </c>
      <c r="C149">
        <v>0</v>
      </c>
      <c r="D149">
        <v>0</v>
      </c>
      <c r="E149">
        <v>0</v>
      </c>
      <c r="F149">
        <v>0</v>
      </c>
      <c r="G149">
        <v>0</v>
      </c>
      <c r="H149">
        <v>0</v>
      </c>
      <c r="I149">
        <v>0</v>
      </c>
      <c r="J149">
        <v>0</v>
      </c>
      <c r="K149">
        <v>0</v>
      </c>
      <c r="L149">
        <v>0</v>
      </c>
      <c r="M149">
        <v>83</v>
      </c>
      <c r="N149" s="2">
        <v>0.10843373493975904</v>
      </c>
    </row>
    <row r="150" spans="1:14" x14ac:dyDescent="0.25">
      <c r="A150" s="3" t="s">
        <v>612</v>
      </c>
      <c r="B150">
        <v>0</v>
      </c>
      <c r="C150">
        <v>0</v>
      </c>
      <c r="D150">
        <v>0</v>
      </c>
      <c r="E150">
        <v>0</v>
      </c>
      <c r="F150">
        <v>0</v>
      </c>
      <c r="G150">
        <v>0</v>
      </c>
      <c r="H150">
        <v>0</v>
      </c>
      <c r="I150">
        <v>0</v>
      </c>
      <c r="J150">
        <v>0</v>
      </c>
      <c r="K150">
        <v>0</v>
      </c>
      <c r="L150">
        <v>0</v>
      </c>
      <c r="M150">
        <v>183</v>
      </c>
      <c r="N150" s="2">
        <v>1.6393442622950821E-2</v>
      </c>
    </row>
    <row r="151" spans="1:14" x14ac:dyDescent="0.25">
      <c r="A151" s="3" t="s">
        <v>613</v>
      </c>
      <c r="B151">
        <v>0</v>
      </c>
      <c r="C151">
        <v>0</v>
      </c>
      <c r="D151">
        <v>0</v>
      </c>
      <c r="E151">
        <v>0</v>
      </c>
      <c r="F151">
        <v>0</v>
      </c>
      <c r="G151">
        <v>0</v>
      </c>
      <c r="H151">
        <v>0</v>
      </c>
      <c r="I151">
        <v>0</v>
      </c>
      <c r="J151">
        <v>0</v>
      </c>
      <c r="K151">
        <v>12</v>
      </c>
      <c r="L151">
        <v>12</v>
      </c>
      <c r="M151">
        <v>184</v>
      </c>
      <c r="N151" s="2">
        <v>0.15760869565217392</v>
      </c>
    </row>
    <row r="152" spans="1:14" x14ac:dyDescent="0.25">
      <c r="A152" s="3" t="s">
        <v>614</v>
      </c>
      <c r="B152">
        <v>0</v>
      </c>
      <c r="C152">
        <v>0</v>
      </c>
      <c r="D152">
        <v>0</v>
      </c>
      <c r="E152">
        <v>0</v>
      </c>
      <c r="F152">
        <v>0</v>
      </c>
      <c r="G152">
        <v>0</v>
      </c>
      <c r="H152">
        <v>0</v>
      </c>
      <c r="I152">
        <v>0</v>
      </c>
      <c r="J152">
        <v>0</v>
      </c>
      <c r="K152">
        <v>21</v>
      </c>
      <c r="L152">
        <v>21</v>
      </c>
      <c r="M152">
        <v>93</v>
      </c>
      <c r="N152" s="2">
        <v>0</v>
      </c>
    </row>
    <row r="153" spans="1:14" x14ac:dyDescent="0.25">
      <c r="A153" s="3" t="s">
        <v>615</v>
      </c>
      <c r="B153">
        <v>0</v>
      </c>
      <c r="C153">
        <v>0</v>
      </c>
      <c r="D153">
        <v>0</v>
      </c>
      <c r="E153">
        <v>0</v>
      </c>
      <c r="F153">
        <v>0</v>
      </c>
      <c r="G153">
        <v>0</v>
      </c>
      <c r="H153">
        <v>0</v>
      </c>
      <c r="I153">
        <v>0</v>
      </c>
      <c r="J153">
        <v>0</v>
      </c>
      <c r="K153">
        <v>18</v>
      </c>
      <c r="L153">
        <v>18</v>
      </c>
      <c r="M153">
        <v>169</v>
      </c>
      <c r="N153" s="2">
        <v>5.9171597633136093E-3</v>
      </c>
    </row>
    <row r="154" spans="1:14" x14ac:dyDescent="0.25">
      <c r="A154" s="3" t="s">
        <v>616</v>
      </c>
      <c r="B154">
        <v>0</v>
      </c>
      <c r="C154">
        <v>0</v>
      </c>
      <c r="D154">
        <v>0</v>
      </c>
      <c r="E154">
        <v>0</v>
      </c>
      <c r="F154">
        <v>0</v>
      </c>
      <c r="G154">
        <v>0</v>
      </c>
      <c r="H154">
        <v>0</v>
      </c>
      <c r="I154">
        <v>0</v>
      </c>
      <c r="J154">
        <v>0</v>
      </c>
      <c r="K154">
        <v>12</v>
      </c>
      <c r="L154">
        <v>12</v>
      </c>
      <c r="M154">
        <v>378</v>
      </c>
      <c r="N154" s="2">
        <v>0.17989417989417988</v>
      </c>
    </row>
    <row r="155" spans="1:14" x14ac:dyDescent="0.25">
      <c r="A155" s="3" t="s">
        <v>617</v>
      </c>
      <c r="B155">
        <v>0</v>
      </c>
      <c r="C155">
        <v>0</v>
      </c>
      <c r="D155">
        <v>0</v>
      </c>
      <c r="E155">
        <v>0</v>
      </c>
      <c r="F155">
        <v>0</v>
      </c>
      <c r="G155">
        <v>0</v>
      </c>
      <c r="H155">
        <v>0</v>
      </c>
      <c r="I155">
        <v>0</v>
      </c>
      <c r="J155">
        <v>0</v>
      </c>
      <c r="K155">
        <v>24</v>
      </c>
      <c r="L155">
        <v>24</v>
      </c>
      <c r="M155">
        <v>225</v>
      </c>
      <c r="N155" s="2">
        <v>5.3333333333333337E-2</v>
      </c>
    </row>
    <row r="156" spans="1:14" x14ac:dyDescent="0.25">
      <c r="A156" s="3" t="s">
        <v>618</v>
      </c>
      <c r="B156">
        <v>0</v>
      </c>
      <c r="C156">
        <v>0</v>
      </c>
      <c r="D156">
        <v>0</v>
      </c>
      <c r="E156">
        <v>0</v>
      </c>
      <c r="F156">
        <v>0</v>
      </c>
      <c r="G156">
        <v>0</v>
      </c>
      <c r="H156">
        <v>0</v>
      </c>
      <c r="I156">
        <v>0</v>
      </c>
      <c r="J156">
        <v>0</v>
      </c>
      <c r="K156">
        <v>16</v>
      </c>
      <c r="L156">
        <v>16</v>
      </c>
      <c r="M156">
        <v>339</v>
      </c>
      <c r="N156" s="2">
        <v>6.4896755162241887E-2</v>
      </c>
    </row>
    <row r="157" spans="1:14" x14ac:dyDescent="0.25">
      <c r="A157" s="3" t="s">
        <v>619</v>
      </c>
      <c r="B157">
        <v>0</v>
      </c>
      <c r="C157">
        <v>0</v>
      </c>
      <c r="D157">
        <v>0</v>
      </c>
      <c r="E157">
        <v>0</v>
      </c>
      <c r="F157">
        <v>0</v>
      </c>
      <c r="G157">
        <v>0</v>
      </c>
      <c r="H157">
        <v>0</v>
      </c>
      <c r="I157">
        <v>0</v>
      </c>
      <c r="J157">
        <v>10</v>
      </c>
      <c r="K157">
        <v>23</v>
      </c>
      <c r="L157">
        <v>33</v>
      </c>
      <c r="M157">
        <v>120</v>
      </c>
      <c r="N157" s="2">
        <v>2.5000000000000001E-2</v>
      </c>
    </row>
    <row r="158" spans="1:14" x14ac:dyDescent="0.25">
      <c r="A158" s="3" t="s">
        <v>620</v>
      </c>
      <c r="B158">
        <v>0</v>
      </c>
      <c r="C158">
        <v>0</v>
      </c>
      <c r="D158">
        <v>0</v>
      </c>
      <c r="E158">
        <v>0</v>
      </c>
      <c r="F158">
        <v>0</v>
      </c>
      <c r="G158">
        <v>0</v>
      </c>
      <c r="H158">
        <v>0</v>
      </c>
      <c r="I158">
        <v>0</v>
      </c>
      <c r="J158">
        <v>12</v>
      </c>
      <c r="K158">
        <v>18</v>
      </c>
      <c r="L158">
        <v>30</v>
      </c>
      <c r="M158">
        <v>127</v>
      </c>
      <c r="N158" s="2">
        <v>6.2992125984251968E-2</v>
      </c>
    </row>
    <row r="159" spans="1:14" x14ac:dyDescent="0.25">
      <c r="A159" s="3" t="s">
        <v>621</v>
      </c>
      <c r="B159">
        <v>0</v>
      </c>
      <c r="C159">
        <v>0</v>
      </c>
      <c r="D159">
        <v>0</v>
      </c>
      <c r="E159">
        <v>0</v>
      </c>
      <c r="F159">
        <v>0</v>
      </c>
      <c r="G159">
        <v>0</v>
      </c>
      <c r="H159">
        <v>0</v>
      </c>
      <c r="I159">
        <v>0</v>
      </c>
      <c r="J159">
        <v>0</v>
      </c>
      <c r="K159">
        <v>19</v>
      </c>
      <c r="L159">
        <v>19</v>
      </c>
      <c r="M159">
        <v>244</v>
      </c>
      <c r="N159" s="2">
        <v>3.6885245901639344E-2</v>
      </c>
    </row>
    <row r="160" spans="1:14" x14ac:dyDescent="0.25">
      <c r="A160" s="3" t="s">
        <v>622</v>
      </c>
      <c r="B160">
        <v>0</v>
      </c>
      <c r="C160">
        <v>0</v>
      </c>
      <c r="D160">
        <v>0</v>
      </c>
      <c r="E160">
        <v>0</v>
      </c>
      <c r="F160">
        <v>0</v>
      </c>
      <c r="G160">
        <v>0</v>
      </c>
      <c r="H160">
        <v>0</v>
      </c>
      <c r="I160">
        <v>0</v>
      </c>
      <c r="J160">
        <v>0</v>
      </c>
      <c r="K160">
        <v>26</v>
      </c>
      <c r="L160">
        <v>26</v>
      </c>
      <c r="M160">
        <v>327</v>
      </c>
      <c r="N160" s="2">
        <v>0.25382262996941896</v>
      </c>
    </row>
    <row r="161" spans="1:14" x14ac:dyDescent="0.25">
      <c r="A161" s="3" t="s">
        <v>623</v>
      </c>
      <c r="B161">
        <v>0</v>
      </c>
      <c r="C161">
        <v>0</v>
      </c>
      <c r="D161">
        <v>0</v>
      </c>
      <c r="E161">
        <v>0</v>
      </c>
      <c r="F161">
        <v>0</v>
      </c>
      <c r="G161">
        <v>0</v>
      </c>
      <c r="H161">
        <v>0</v>
      </c>
      <c r="I161">
        <v>0</v>
      </c>
      <c r="J161">
        <v>0</v>
      </c>
      <c r="K161">
        <v>15</v>
      </c>
      <c r="L161">
        <v>15</v>
      </c>
      <c r="M161">
        <v>256</v>
      </c>
      <c r="N161" s="2">
        <v>0.12890625</v>
      </c>
    </row>
    <row r="162" spans="1:14" x14ac:dyDescent="0.25">
      <c r="A162" s="3" t="s">
        <v>624</v>
      </c>
      <c r="B162">
        <v>0</v>
      </c>
      <c r="C162">
        <v>0</v>
      </c>
      <c r="D162">
        <v>0</v>
      </c>
      <c r="E162">
        <v>0</v>
      </c>
      <c r="F162">
        <v>0</v>
      </c>
      <c r="G162">
        <v>0</v>
      </c>
      <c r="H162">
        <v>0</v>
      </c>
      <c r="I162">
        <v>0</v>
      </c>
      <c r="J162">
        <v>0</v>
      </c>
      <c r="K162">
        <v>18</v>
      </c>
      <c r="L162">
        <v>18</v>
      </c>
      <c r="M162">
        <v>258</v>
      </c>
      <c r="N162" s="2">
        <v>4.6511627906976744E-2</v>
      </c>
    </row>
    <row r="163" spans="1:14" x14ac:dyDescent="0.25">
      <c r="A163" s="3" t="s">
        <v>625</v>
      </c>
      <c r="B163">
        <v>0</v>
      </c>
      <c r="C163">
        <v>0</v>
      </c>
      <c r="D163">
        <v>0</v>
      </c>
      <c r="E163">
        <v>0</v>
      </c>
      <c r="F163">
        <v>0</v>
      </c>
      <c r="G163">
        <v>0</v>
      </c>
      <c r="H163">
        <v>0</v>
      </c>
      <c r="I163">
        <v>0</v>
      </c>
      <c r="J163">
        <v>11</v>
      </c>
      <c r="K163">
        <v>20</v>
      </c>
      <c r="L163">
        <v>31</v>
      </c>
      <c r="M163">
        <v>320</v>
      </c>
      <c r="N163" s="2">
        <v>0.27812500000000001</v>
      </c>
    </row>
    <row r="164" spans="1:14" x14ac:dyDescent="0.25">
      <c r="A164" s="3" t="s">
        <v>626</v>
      </c>
      <c r="B164">
        <v>0</v>
      </c>
      <c r="C164">
        <v>0</v>
      </c>
      <c r="D164">
        <v>0</v>
      </c>
      <c r="E164">
        <v>0</v>
      </c>
      <c r="F164">
        <v>0</v>
      </c>
      <c r="G164">
        <v>0</v>
      </c>
      <c r="H164">
        <v>0</v>
      </c>
      <c r="I164">
        <v>0</v>
      </c>
      <c r="J164">
        <v>0</v>
      </c>
      <c r="K164">
        <v>35</v>
      </c>
      <c r="L164">
        <v>35</v>
      </c>
      <c r="M164">
        <v>525</v>
      </c>
      <c r="N164" s="2">
        <v>0.41523809523809524</v>
      </c>
    </row>
    <row r="165" spans="1:14" x14ac:dyDescent="0.25">
      <c r="A165" s="3" t="s">
        <v>627</v>
      </c>
      <c r="B165">
        <v>0</v>
      </c>
      <c r="C165">
        <v>0</v>
      </c>
      <c r="D165">
        <v>0</v>
      </c>
      <c r="E165">
        <v>0</v>
      </c>
      <c r="F165">
        <v>0</v>
      </c>
      <c r="G165">
        <v>0</v>
      </c>
      <c r="H165">
        <v>0</v>
      </c>
      <c r="I165">
        <v>0</v>
      </c>
      <c r="J165">
        <v>0</v>
      </c>
      <c r="K165">
        <v>10</v>
      </c>
      <c r="L165">
        <v>10</v>
      </c>
      <c r="M165">
        <v>17</v>
      </c>
      <c r="N165" s="2">
        <v>0.88235294117647056</v>
      </c>
    </row>
    <row r="166" spans="1:14" x14ac:dyDescent="0.25">
      <c r="A166" s="3" t="s">
        <v>628</v>
      </c>
      <c r="B166">
        <v>0</v>
      </c>
      <c r="C166">
        <v>0</v>
      </c>
      <c r="D166">
        <v>0</v>
      </c>
      <c r="E166">
        <v>0</v>
      </c>
      <c r="F166">
        <v>0</v>
      </c>
      <c r="G166">
        <v>0</v>
      </c>
      <c r="H166">
        <v>0</v>
      </c>
      <c r="I166">
        <v>0</v>
      </c>
      <c r="J166">
        <v>0</v>
      </c>
      <c r="K166">
        <v>0</v>
      </c>
      <c r="L166">
        <v>0</v>
      </c>
      <c r="M166">
        <v>12</v>
      </c>
      <c r="N166" s="2">
        <v>0.91666666666666663</v>
      </c>
    </row>
    <row r="167" spans="1:14" x14ac:dyDescent="0.25">
      <c r="A167" s="3" t="s">
        <v>629</v>
      </c>
      <c r="B167">
        <v>0</v>
      </c>
      <c r="C167">
        <v>0</v>
      </c>
      <c r="D167">
        <v>0</v>
      </c>
      <c r="E167">
        <v>0</v>
      </c>
      <c r="F167">
        <v>0</v>
      </c>
      <c r="G167">
        <v>0</v>
      </c>
      <c r="H167">
        <v>0</v>
      </c>
      <c r="I167">
        <v>0</v>
      </c>
      <c r="J167">
        <v>0</v>
      </c>
      <c r="K167">
        <v>11</v>
      </c>
      <c r="L167">
        <v>11</v>
      </c>
      <c r="M167">
        <v>47</v>
      </c>
      <c r="N167" s="2">
        <v>0.85106382978723405</v>
      </c>
    </row>
    <row r="168" spans="1:14" x14ac:dyDescent="0.25">
      <c r="A168" s="3" t="s">
        <v>630</v>
      </c>
      <c r="B168">
        <v>0</v>
      </c>
      <c r="C168">
        <v>0</v>
      </c>
      <c r="D168">
        <v>0</v>
      </c>
      <c r="E168">
        <v>0</v>
      </c>
      <c r="F168">
        <v>0</v>
      </c>
      <c r="G168">
        <v>0</v>
      </c>
      <c r="H168">
        <v>0</v>
      </c>
      <c r="I168">
        <v>0</v>
      </c>
      <c r="J168">
        <v>0</v>
      </c>
      <c r="K168">
        <v>0</v>
      </c>
      <c r="L168">
        <v>0</v>
      </c>
      <c r="M168">
        <v>14</v>
      </c>
      <c r="N168" s="2">
        <v>7.1428571428571425E-2</v>
      </c>
    </row>
    <row r="169" spans="1:14" x14ac:dyDescent="0.25">
      <c r="A169" s="3" t="s">
        <v>631</v>
      </c>
      <c r="B169">
        <v>0</v>
      </c>
      <c r="C169">
        <v>0</v>
      </c>
      <c r="D169">
        <v>0</v>
      </c>
      <c r="E169">
        <v>0</v>
      </c>
      <c r="F169">
        <v>0</v>
      </c>
      <c r="G169">
        <v>0</v>
      </c>
      <c r="H169">
        <v>0</v>
      </c>
      <c r="I169">
        <v>0</v>
      </c>
      <c r="J169">
        <v>0</v>
      </c>
      <c r="K169">
        <v>10</v>
      </c>
      <c r="L169">
        <v>10</v>
      </c>
      <c r="M169">
        <v>18</v>
      </c>
      <c r="N169" s="2">
        <v>0.1111111111111111</v>
      </c>
    </row>
    <row r="170" spans="1:14" x14ac:dyDescent="0.25">
      <c r="A170" s="3" t="s">
        <v>632</v>
      </c>
      <c r="B170">
        <v>0</v>
      </c>
      <c r="C170">
        <v>0</v>
      </c>
      <c r="D170">
        <v>0</v>
      </c>
      <c r="E170">
        <v>0</v>
      </c>
      <c r="F170">
        <v>0</v>
      </c>
      <c r="G170">
        <v>0</v>
      </c>
      <c r="H170">
        <v>0</v>
      </c>
      <c r="I170">
        <v>0</v>
      </c>
      <c r="J170">
        <v>0</v>
      </c>
      <c r="K170">
        <v>0</v>
      </c>
      <c r="L170">
        <v>0</v>
      </c>
      <c r="M170">
        <v>79</v>
      </c>
      <c r="N170" s="2">
        <v>0.65822784810126578</v>
      </c>
    </row>
    <row r="171" spans="1:14" x14ac:dyDescent="0.25">
      <c r="A171" s="3" t="s">
        <v>633</v>
      </c>
      <c r="B171">
        <v>0</v>
      </c>
      <c r="C171">
        <v>0</v>
      </c>
      <c r="D171">
        <v>0</v>
      </c>
      <c r="E171">
        <v>0</v>
      </c>
      <c r="F171">
        <v>0</v>
      </c>
      <c r="G171">
        <v>0</v>
      </c>
      <c r="H171">
        <v>0</v>
      </c>
      <c r="I171">
        <v>0</v>
      </c>
      <c r="J171">
        <v>0</v>
      </c>
      <c r="K171">
        <v>0</v>
      </c>
      <c r="L171">
        <v>0</v>
      </c>
      <c r="M171">
        <v>205</v>
      </c>
      <c r="N171" s="2">
        <v>0.41463414634146339</v>
      </c>
    </row>
    <row r="172" spans="1:14" x14ac:dyDescent="0.25">
      <c r="A172" s="3" t="s">
        <v>634</v>
      </c>
      <c r="B172">
        <v>0</v>
      </c>
      <c r="C172">
        <v>0</v>
      </c>
      <c r="D172">
        <v>0</v>
      </c>
      <c r="E172">
        <v>0</v>
      </c>
      <c r="F172">
        <v>0</v>
      </c>
      <c r="G172">
        <v>0</v>
      </c>
      <c r="H172">
        <v>14</v>
      </c>
      <c r="I172">
        <v>21</v>
      </c>
      <c r="J172">
        <v>51</v>
      </c>
      <c r="K172">
        <v>110</v>
      </c>
      <c r="L172">
        <v>196</v>
      </c>
      <c r="M172">
        <v>44</v>
      </c>
      <c r="N172" s="2">
        <v>0</v>
      </c>
    </row>
    <row r="173" spans="1:14" x14ac:dyDescent="0.25">
      <c r="A173" s="3" t="s">
        <v>635</v>
      </c>
      <c r="B173">
        <v>0</v>
      </c>
      <c r="C173">
        <v>0</v>
      </c>
      <c r="D173">
        <v>0</v>
      </c>
      <c r="E173">
        <v>0</v>
      </c>
      <c r="F173">
        <v>0</v>
      </c>
      <c r="G173">
        <v>0</v>
      </c>
      <c r="H173">
        <v>14</v>
      </c>
      <c r="I173">
        <v>20</v>
      </c>
      <c r="J173">
        <v>68</v>
      </c>
      <c r="K173">
        <v>74</v>
      </c>
      <c r="L173">
        <v>176</v>
      </c>
      <c r="M173">
        <v>36</v>
      </c>
      <c r="N173" s="2">
        <v>2.7777777777777776E-2</v>
      </c>
    </row>
    <row r="174" spans="1:14" x14ac:dyDescent="0.25">
      <c r="A174" s="3" t="s">
        <v>636</v>
      </c>
      <c r="B174">
        <v>0</v>
      </c>
      <c r="C174">
        <v>0</v>
      </c>
      <c r="D174">
        <v>0</v>
      </c>
      <c r="E174">
        <v>0</v>
      </c>
      <c r="F174">
        <v>0</v>
      </c>
      <c r="G174">
        <v>10</v>
      </c>
      <c r="H174">
        <v>12</v>
      </c>
      <c r="I174">
        <v>26</v>
      </c>
      <c r="J174">
        <v>62</v>
      </c>
      <c r="K174">
        <v>102</v>
      </c>
      <c r="L174">
        <v>212</v>
      </c>
      <c r="M174">
        <v>52</v>
      </c>
      <c r="N174" s="2">
        <v>0.28846153846153844</v>
      </c>
    </row>
    <row r="175" spans="1:14" x14ac:dyDescent="0.25">
      <c r="A175" s="3" t="s">
        <v>637</v>
      </c>
      <c r="B175">
        <v>0</v>
      </c>
      <c r="C175">
        <v>0</v>
      </c>
      <c r="D175">
        <v>0</v>
      </c>
      <c r="E175">
        <v>0</v>
      </c>
      <c r="F175">
        <v>0</v>
      </c>
      <c r="G175">
        <v>10</v>
      </c>
      <c r="H175">
        <v>16</v>
      </c>
      <c r="I175">
        <v>19</v>
      </c>
      <c r="J175">
        <v>52</v>
      </c>
      <c r="K175">
        <v>78</v>
      </c>
      <c r="L175">
        <v>175</v>
      </c>
      <c r="M175">
        <v>38</v>
      </c>
      <c r="N175" s="2">
        <v>2.6315789473684209E-2</v>
      </c>
    </row>
    <row r="176" spans="1:14" x14ac:dyDescent="0.25">
      <c r="A176" s="3" t="s">
        <v>638</v>
      </c>
      <c r="B176">
        <v>0</v>
      </c>
      <c r="C176">
        <v>0</v>
      </c>
      <c r="D176">
        <v>0</v>
      </c>
      <c r="E176">
        <v>0</v>
      </c>
      <c r="F176">
        <v>0</v>
      </c>
      <c r="G176">
        <v>0</v>
      </c>
      <c r="H176">
        <v>16</v>
      </c>
      <c r="I176">
        <v>23</v>
      </c>
      <c r="J176">
        <v>60</v>
      </c>
      <c r="K176">
        <v>91</v>
      </c>
      <c r="L176">
        <v>190</v>
      </c>
      <c r="M176">
        <v>33</v>
      </c>
      <c r="N176" s="2">
        <v>6.0606060606060608E-2</v>
      </c>
    </row>
    <row r="177" spans="1:14" x14ac:dyDescent="0.25">
      <c r="A177" s="3" t="s">
        <v>639</v>
      </c>
      <c r="B177">
        <v>0</v>
      </c>
      <c r="C177">
        <v>0</v>
      </c>
      <c r="D177">
        <v>0</v>
      </c>
      <c r="E177">
        <v>0</v>
      </c>
      <c r="F177">
        <v>0</v>
      </c>
      <c r="G177">
        <v>10</v>
      </c>
      <c r="H177">
        <v>19</v>
      </c>
      <c r="I177">
        <v>26</v>
      </c>
      <c r="J177">
        <v>45</v>
      </c>
      <c r="K177">
        <v>91</v>
      </c>
      <c r="L177">
        <v>191</v>
      </c>
      <c r="M177">
        <v>94</v>
      </c>
      <c r="N177" s="2">
        <v>0.57446808510638303</v>
      </c>
    </row>
    <row r="178" spans="1:14" x14ac:dyDescent="0.25">
      <c r="A178" s="3" t="s">
        <v>640</v>
      </c>
      <c r="B178">
        <v>0</v>
      </c>
      <c r="C178">
        <v>0</v>
      </c>
      <c r="D178">
        <v>0</v>
      </c>
      <c r="E178">
        <v>0</v>
      </c>
      <c r="F178">
        <v>0</v>
      </c>
      <c r="G178">
        <v>0</v>
      </c>
      <c r="H178">
        <v>11</v>
      </c>
      <c r="I178">
        <v>26</v>
      </c>
      <c r="J178">
        <v>40</v>
      </c>
      <c r="K178">
        <v>73</v>
      </c>
      <c r="L178">
        <v>150</v>
      </c>
      <c r="M178">
        <v>49</v>
      </c>
      <c r="N178" s="2">
        <v>0</v>
      </c>
    </row>
    <row r="179" spans="1:14" x14ac:dyDescent="0.25">
      <c r="A179" s="3" t="s">
        <v>641</v>
      </c>
      <c r="B179">
        <v>0</v>
      </c>
      <c r="C179">
        <v>0</v>
      </c>
      <c r="D179">
        <v>0</v>
      </c>
      <c r="E179">
        <v>0</v>
      </c>
      <c r="F179">
        <v>0</v>
      </c>
      <c r="G179">
        <v>0</v>
      </c>
      <c r="H179">
        <v>17</v>
      </c>
      <c r="I179">
        <v>28</v>
      </c>
      <c r="J179">
        <v>44</v>
      </c>
      <c r="K179">
        <v>86</v>
      </c>
      <c r="L179">
        <v>175</v>
      </c>
      <c r="M179">
        <v>54</v>
      </c>
      <c r="N179" s="2">
        <v>5.5555555555555552E-2</v>
      </c>
    </row>
    <row r="180" spans="1:14" x14ac:dyDescent="0.25">
      <c r="A180" s="3" t="s">
        <v>642</v>
      </c>
      <c r="B180">
        <v>0</v>
      </c>
      <c r="C180">
        <v>0</v>
      </c>
      <c r="D180">
        <v>0</v>
      </c>
      <c r="E180">
        <v>0</v>
      </c>
      <c r="F180">
        <v>0</v>
      </c>
      <c r="G180">
        <v>12</v>
      </c>
      <c r="H180">
        <v>22</v>
      </c>
      <c r="I180">
        <v>33</v>
      </c>
      <c r="J180">
        <v>54</v>
      </c>
      <c r="K180">
        <v>146</v>
      </c>
      <c r="L180">
        <v>267</v>
      </c>
      <c r="M180">
        <v>40</v>
      </c>
      <c r="N180" s="2">
        <v>0.125</v>
      </c>
    </row>
    <row r="181" spans="1:14" x14ac:dyDescent="0.25">
      <c r="A181" s="3" t="s">
        <v>643</v>
      </c>
      <c r="B181">
        <v>0</v>
      </c>
      <c r="C181">
        <v>0</v>
      </c>
      <c r="D181">
        <v>0</v>
      </c>
      <c r="E181">
        <v>0</v>
      </c>
      <c r="F181">
        <v>0</v>
      </c>
      <c r="G181">
        <v>0</v>
      </c>
      <c r="H181">
        <v>15</v>
      </c>
      <c r="I181">
        <v>20</v>
      </c>
      <c r="J181">
        <v>46</v>
      </c>
      <c r="K181">
        <v>78</v>
      </c>
      <c r="L181">
        <v>159</v>
      </c>
      <c r="M181">
        <v>81</v>
      </c>
      <c r="N181" s="2">
        <v>1.2345679012345678E-2</v>
      </c>
    </row>
    <row r="182" spans="1:14" x14ac:dyDescent="0.25">
      <c r="A182" s="3" t="s">
        <v>644</v>
      </c>
      <c r="B182">
        <v>0</v>
      </c>
      <c r="C182">
        <v>0</v>
      </c>
      <c r="D182">
        <v>0</v>
      </c>
      <c r="E182">
        <v>0</v>
      </c>
      <c r="F182">
        <v>0</v>
      </c>
      <c r="G182">
        <v>0</v>
      </c>
      <c r="H182">
        <v>12</v>
      </c>
      <c r="I182">
        <v>26</v>
      </c>
      <c r="J182">
        <v>52</v>
      </c>
      <c r="K182">
        <v>78</v>
      </c>
      <c r="L182">
        <v>168</v>
      </c>
      <c r="M182">
        <v>95</v>
      </c>
      <c r="N182" s="2">
        <v>0</v>
      </c>
    </row>
    <row r="183" spans="1:14" x14ac:dyDescent="0.25">
      <c r="A183" s="3" t="s">
        <v>645</v>
      </c>
      <c r="B183">
        <v>0</v>
      </c>
      <c r="C183">
        <v>0</v>
      </c>
      <c r="D183">
        <v>0</v>
      </c>
      <c r="E183">
        <v>0</v>
      </c>
      <c r="F183">
        <v>0</v>
      </c>
      <c r="G183">
        <v>0</v>
      </c>
      <c r="H183">
        <v>19</v>
      </c>
      <c r="I183">
        <v>38</v>
      </c>
      <c r="J183">
        <v>52</v>
      </c>
      <c r="K183">
        <v>94</v>
      </c>
      <c r="L183">
        <v>203</v>
      </c>
      <c r="M183">
        <v>186</v>
      </c>
      <c r="N183" s="2">
        <v>0.26881720430107525</v>
      </c>
    </row>
    <row r="184" spans="1:14" x14ac:dyDescent="0.25">
      <c r="A184" s="3" t="s">
        <v>646</v>
      </c>
      <c r="B184">
        <v>0</v>
      </c>
      <c r="C184">
        <v>0</v>
      </c>
      <c r="D184">
        <v>0</v>
      </c>
      <c r="E184">
        <v>0</v>
      </c>
      <c r="F184">
        <v>0</v>
      </c>
      <c r="G184">
        <v>0</v>
      </c>
      <c r="H184">
        <v>13</v>
      </c>
      <c r="I184">
        <v>25</v>
      </c>
      <c r="J184">
        <v>47</v>
      </c>
      <c r="K184">
        <v>78</v>
      </c>
      <c r="L184">
        <v>163</v>
      </c>
      <c r="M184">
        <v>183</v>
      </c>
      <c r="N184" s="2">
        <v>5.4644808743169399E-3</v>
      </c>
    </row>
    <row r="185" spans="1:14" x14ac:dyDescent="0.25">
      <c r="A185" s="3" t="s">
        <v>647</v>
      </c>
      <c r="B185">
        <v>0</v>
      </c>
      <c r="C185">
        <v>0</v>
      </c>
      <c r="D185">
        <v>0</v>
      </c>
      <c r="E185">
        <v>0</v>
      </c>
      <c r="F185">
        <v>0</v>
      </c>
      <c r="G185">
        <v>0</v>
      </c>
      <c r="H185">
        <v>13</v>
      </c>
      <c r="I185">
        <v>22</v>
      </c>
      <c r="J185">
        <v>42</v>
      </c>
      <c r="K185">
        <v>103</v>
      </c>
      <c r="L185">
        <v>180</v>
      </c>
      <c r="M185">
        <v>365</v>
      </c>
      <c r="N185" s="2">
        <v>0.16986301369863013</v>
      </c>
    </row>
    <row r="186" spans="1:14" x14ac:dyDescent="0.25">
      <c r="A186" s="3" t="s">
        <v>648</v>
      </c>
      <c r="B186">
        <v>0</v>
      </c>
      <c r="C186">
        <v>0</v>
      </c>
      <c r="D186">
        <v>0</v>
      </c>
      <c r="E186">
        <v>0</v>
      </c>
      <c r="F186">
        <v>0</v>
      </c>
      <c r="G186">
        <v>0</v>
      </c>
      <c r="H186">
        <v>14</v>
      </c>
      <c r="I186">
        <v>52</v>
      </c>
      <c r="J186">
        <v>84</v>
      </c>
      <c r="K186">
        <v>201</v>
      </c>
      <c r="L186">
        <v>351</v>
      </c>
      <c r="M186">
        <v>292</v>
      </c>
      <c r="N186" s="2">
        <v>0.43835616438356162</v>
      </c>
    </row>
    <row r="187" spans="1:14" x14ac:dyDescent="0.25">
      <c r="A187" s="3" t="s">
        <v>649</v>
      </c>
      <c r="B187">
        <v>0</v>
      </c>
      <c r="C187">
        <v>0</v>
      </c>
      <c r="D187">
        <v>0</v>
      </c>
      <c r="E187">
        <v>0</v>
      </c>
      <c r="F187">
        <v>0</v>
      </c>
      <c r="G187">
        <v>0</v>
      </c>
      <c r="H187">
        <v>20</v>
      </c>
      <c r="I187">
        <v>36</v>
      </c>
      <c r="J187">
        <v>38</v>
      </c>
      <c r="K187">
        <v>86</v>
      </c>
      <c r="L187">
        <v>180</v>
      </c>
      <c r="M187">
        <v>848</v>
      </c>
      <c r="N187" s="2">
        <v>0.13207547169811321</v>
      </c>
    </row>
    <row r="188" spans="1:14" x14ac:dyDescent="0.25">
      <c r="A188" s="3" t="s">
        <v>650</v>
      </c>
      <c r="B188">
        <v>0</v>
      </c>
      <c r="C188">
        <v>0</v>
      </c>
      <c r="D188">
        <v>0</v>
      </c>
      <c r="E188">
        <v>0</v>
      </c>
      <c r="F188">
        <v>0</v>
      </c>
      <c r="G188">
        <v>0</v>
      </c>
      <c r="H188">
        <v>0</v>
      </c>
      <c r="I188">
        <v>0</v>
      </c>
      <c r="J188">
        <v>22</v>
      </c>
      <c r="K188">
        <v>43</v>
      </c>
      <c r="L188">
        <v>65</v>
      </c>
      <c r="M188">
        <v>88</v>
      </c>
      <c r="N188" s="2">
        <v>0</v>
      </c>
    </row>
    <row r="189" spans="1:14" x14ac:dyDescent="0.25">
      <c r="A189" s="3" t="s">
        <v>651</v>
      </c>
      <c r="B189">
        <v>0</v>
      </c>
      <c r="C189">
        <v>0</v>
      </c>
      <c r="D189">
        <v>0</v>
      </c>
      <c r="E189">
        <v>0</v>
      </c>
      <c r="F189">
        <v>0</v>
      </c>
      <c r="G189">
        <v>0</v>
      </c>
      <c r="H189">
        <v>0</v>
      </c>
      <c r="I189">
        <v>15</v>
      </c>
      <c r="J189">
        <v>25</v>
      </c>
      <c r="K189">
        <v>45</v>
      </c>
      <c r="L189">
        <v>85</v>
      </c>
      <c r="M189">
        <v>99</v>
      </c>
      <c r="N189" s="2">
        <v>0</v>
      </c>
    </row>
    <row r="190" spans="1:14" x14ac:dyDescent="0.25">
      <c r="A190" s="3" t="s">
        <v>652</v>
      </c>
      <c r="B190">
        <v>0</v>
      </c>
      <c r="C190">
        <v>0</v>
      </c>
      <c r="D190">
        <v>0</v>
      </c>
      <c r="E190">
        <v>0</v>
      </c>
      <c r="F190">
        <v>0</v>
      </c>
      <c r="G190">
        <v>0</v>
      </c>
      <c r="H190">
        <v>0</v>
      </c>
      <c r="I190">
        <v>11</v>
      </c>
      <c r="J190">
        <v>35</v>
      </c>
      <c r="K190">
        <v>52</v>
      </c>
      <c r="L190">
        <v>98</v>
      </c>
      <c r="M190">
        <v>108</v>
      </c>
      <c r="N190" s="2">
        <v>4.6296296296296294E-2</v>
      </c>
    </row>
    <row r="191" spans="1:14" x14ac:dyDescent="0.25">
      <c r="A191" s="3" t="s">
        <v>653</v>
      </c>
      <c r="B191">
        <v>0</v>
      </c>
      <c r="C191">
        <v>0</v>
      </c>
      <c r="D191">
        <v>0</v>
      </c>
      <c r="E191">
        <v>0</v>
      </c>
      <c r="F191">
        <v>0</v>
      </c>
      <c r="G191">
        <v>0</v>
      </c>
      <c r="H191">
        <v>0</v>
      </c>
      <c r="I191">
        <v>14</v>
      </c>
      <c r="J191">
        <v>10</v>
      </c>
      <c r="K191">
        <v>39</v>
      </c>
      <c r="L191">
        <v>63</v>
      </c>
      <c r="M191">
        <v>30</v>
      </c>
      <c r="N191" s="2">
        <v>3.3333333333333333E-2</v>
      </c>
    </row>
    <row r="192" spans="1:14" x14ac:dyDescent="0.25">
      <c r="A192" s="3" t="s">
        <v>654</v>
      </c>
      <c r="B192">
        <v>0</v>
      </c>
      <c r="C192">
        <v>0</v>
      </c>
      <c r="D192">
        <v>0</v>
      </c>
      <c r="E192">
        <v>0</v>
      </c>
      <c r="F192">
        <v>0</v>
      </c>
      <c r="G192">
        <v>0</v>
      </c>
      <c r="H192">
        <v>0</v>
      </c>
      <c r="I192">
        <v>0</v>
      </c>
      <c r="J192">
        <v>18</v>
      </c>
      <c r="K192">
        <v>31</v>
      </c>
      <c r="L192">
        <v>49</v>
      </c>
      <c r="M192">
        <v>33</v>
      </c>
      <c r="N192" s="2">
        <v>0</v>
      </c>
    </row>
    <row r="193" spans="1:14" x14ac:dyDescent="0.25">
      <c r="A193" s="3" t="s">
        <v>655</v>
      </c>
      <c r="B193">
        <v>0</v>
      </c>
      <c r="C193">
        <v>0</v>
      </c>
      <c r="D193">
        <v>0</v>
      </c>
      <c r="E193">
        <v>0</v>
      </c>
      <c r="F193">
        <v>0</v>
      </c>
      <c r="G193">
        <v>0</v>
      </c>
      <c r="H193">
        <v>0</v>
      </c>
      <c r="I193">
        <v>12</v>
      </c>
      <c r="J193">
        <v>25</v>
      </c>
      <c r="K193">
        <v>41</v>
      </c>
      <c r="L193">
        <v>78</v>
      </c>
      <c r="M193">
        <v>207</v>
      </c>
      <c r="N193" s="2">
        <v>0.48792270531400966</v>
      </c>
    </row>
    <row r="194" spans="1:14" x14ac:dyDescent="0.25">
      <c r="A194" s="3" t="s">
        <v>656</v>
      </c>
      <c r="B194">
        <v>0</v>
      </c>
      <c r="C194">
        <v>0</v>
      </c>
      <c r="D194">
        <v>0</v>
      </c>
      <c r="E194">
        <v>0</v>
      </c>
      <c r="F194">
        <v>0</v>
      </c>
      <c r="G194">
        <v>0</v>
      </c>
      <c r="H194">
        <v>0</v>
      </c>
      <c r="I194">
        <v>0</v>
      </c>
      <c r="J194">
        <v>20</v>
      </c>
      <c r="K194">
        <v>42</v>
      </c>
      <c r="L194">
        <v>62</v>
      </c>
      <c r="M194">
        <v>48</v>
      </c>
      <c r="N194" s="2">
        <v>2.0833333333333332E-2</v>
      </c>
    </row>
    <row r="195" spans="1:14" x14ac:dyDescent="0.25">
      <c r="A195" s="3" t="s">
        <v>657</v>
      </c>
      <c r="B195">
        <v>0</v>
      </c>
      <c r="C195">
        <v>0</v>
      </c>
      <c r="D195">
        <v>0</v>
      </c>
      <c r="E195">
        <v>0</v>
      </c>
      <c r="F195">
        <v>0</v>
      </c>
      <c r="G195">
        <v>0</v>
      </c>
      <c r="H195">
        <v>0</v>
      </c>
      <c r="I195">
        <v>0</v>
      </c>
      <c r="J195">
        <v>17</v>
      </c>
      <c r="K195">
        <v>23</v>
      </c>
      <c r="L195">
        <v>40</v>
      </c>
      <c r="M195">
        <v>54</v>
      </c>
      <c r="N195" s="2">
        <v>3.7037037037037035E-2</v>
      </c>
    </row>
    <row r="196" spans="1:14" x14ac:dyDescent="0.25">
      <c r="A196" s="3" t="s">
        <v>658</v>
      </c>
      <c r="B196">
        <v>0</v>
      </c>
      <c r="C196">
        <v>0</v>
      </c>
      <c r="D196">
        <v>0</v>
      </c>
      <c r="E196">
        <v>0</v>
      </c>
      <c r="F196">
        <v>0</v>
      </c>
      <c r="G196">
        <v>0</v>
      </c>
      <c r="H196">
        <v>0</v>
      </c>
      <c r="I196">
        <v>13</v>
      </c>
      <c r="J196">
        <v>27</v>
      </c>
      <c r="K196">
        <v>70</v>
      </c>
      <c r="L196">
        <v>110</v>
      </c>
      <c r="M196">
        <v>36</v>
      </c>
      <c r="N196" s="2">
        <v>5.5555555555555552E-2</v>
      </c>
    </row>
    <row r="197" spans="1:14" x14ac:dyDescent="0.25">
      <c r="A197" s="3" t="s">
        <v>659</v>
      </c>
      <c r="B197">
        <v>0</v>
      </c>
      <c r="C197">
        <v>0</v>
      </c>
      <c r="D197">
        <v>0</v>
      </c>
      <c r="E197">
        <v>0</v>
      </c>
      <c r="F197">
        <v>0</v>
      </c>
      <c r="G197">
        <v>0</v>
      </c>
      <c r="H197">
        <v>0</v>
      </c>
      <c r="I197">
        <v>0</v>
      </c>
      <c r="J197">
        <v>21</v>
      </c>
      <c r="K197">
        <v>31</v>
      </c>
      <c r="L197">
        <v>52</v>
      </c>
      <c r="M197">
        <v>64</v>
      </c>
      <c r="N197" s="2">
        <v>0</v>
      </c>
    </row>
    <row r="198" spans="1:14" x14ac:dyDescent="0.25">
      <c r="A198" s="3" t="s">
        <v>660</v>
      </c>
      <c r="B198">
        <v>0</v>
      </c>
      <c r="C198">
        <v>0</v>
      </c>
      <c r="D198">
        <v>0</v>
      </c>
      <c r="E198">
        <v>0</v>
      </c>
      <c r="F198">
        <v>0</v>
      </c>
      <c r="G198">
        <v>0</v>
      </c>
      <c r="H198">
        <v>0</v>
      </c>
      <c r="I198">
        <v>11</v>
      </c>
      <c r="J198">
        <v>22</v>
      </c>
      <c r="K198">
        <v>24</v>
      </c>
      <c r="L198">
        <v>57</v>
      </c>
      <c r="M198">
        <v>85</v>
      </c>
      <c r="N198" s="2">
        <v>4.7058823529411764E-2</v>
      </c>
    </row>
    <row r="199" spans="1:14" x14ac:dyDescent="0.25">
      <c r="A199" s="3" t="s">
        <v>661</v>
      </c>
      <c r="B199">
        <v>0</v>
      </c>
      <c r="C199">
        <v>0</v>
      </c>
      <c r="D199">
        <v>0</v>
      </c>
      <c r="E199">
        <v>0</v>
      </c>
      <c r="F199">
        <v>0</v>
      </c>
      <c r="G199">
        <v>0</v>
      </c>
      <c r="H199">
        <v>12</v>
      </c>
      <c r="I199">
        <v>11</v>
      </c>
      <c r="J199">
        <v>24</v>
      </c>
      <c r="K199">
        <v>44</v>
      </c>
      <c r="L199">
        <v>91</v>
      </c>
      <c r="M199">
        <v>81</v>
      </c>
      <c r="N199" s="2">
        <v>0.54320987654320985</v>
      </c>
    </row>
    <row r="200" spans="1:14" x14ac:dyDescent="0.25">
      <c r="A200" s="3" t="s">
        <v>662</v>
      </c>
      <c r="B200">
        <v>0</v>
      </c>
      <c r="C200">
        <v>0</v>
      </c>
      <c r="D200">
        <v>0</v>
      </c>
      <c r="E200">
        <v>0</v>
      </c>
      <c r="F200">
        <v>0</v>
      </c>
      <c r="G200">
        <v>0</v>
      </c>
      <c r="H200">
        <v>13</v>
      </c>
      <c r="I200">
        <v>0</v>
      </c>
      <c r="J200">
        <v>17</v>
      </c>
      <c r="K200">
        <v>45</v>
      </c>
      <c r="L200">
        <v>75</v>
      </c>
      <c r="M200">
        <v>84</v>
      </c>
      <c r="N200" s="2">
        <v>0</v>
      </c>
    </row>
    <row r="201" spans="1:14" x14ac:dyDescent="0.25">
      <c r="A201" s="3" t="s">
        <v>663</v>
      </c>
      <c r="B201">
        <v>0</v>
      </c>
      <c r="C201">
        <v>0</v>
      </c>
      <c r="D201">
        <v>0</v>
      </c>
      <c r="E201">
        <v>0</v>
      </c>
      <c r="F201">
        <v>0</v>
      </c>
      <c r="G201">
        <v>0</v>
      </c>
      <c r="H201">
        <v>0</v>
      </c>
      <c r="I201">
        <v>12</v>
      </c>
      <c r="J201">
        <v>21</v>
      </c>
      <c r="K201">
        <v>28</v>
      </c>
      <c r="L201">
        <v>61</v>
      </c>
      <c r="M201">
        <v>125</v>
      </c>
      <c r="N201" s="2">
        <v>2.4E-2</v>
      </c>
    </row>
    <row r="202" spans="1:14" x14ac:dyDescent="0.25">
      <c r="A202" s="3" t="s">
        <v>664</v>
      </c>
      <c r="B202">
        <v>0</v>
      </c>
      <c r="C202">
        <v>0</v>
      </c>
      <c r="D202">
        <v>0</v>
      </c>
      <c r="E202">
        <v>0</v>
      </c>
      <c r="F202">
        <v>0</v>
      </c>
      <c r="G202">
        <v>0</v>
      </c>
      <c r="H202">
        <v>0</v>
      </c>
      <c r="I202">
        <v>24</v>
      </c>
      <c r="J202">
        <v>41</v>
      </c>
      <c r="K202">
        <v>79</v>
      </c>
      <c r="L202">
        <v>144</v>
      </c>
      <c r="M202">
        <v>116</v>
      </c>
      <c r="N202" s="2">
        <v>0.33620689655172414</v>
      </c>
    </row>
    <row r="203" spans="1:14" x14ac:dyDescent="0.25">
      <c r="A203" s="3" t="s">
        <v>665</v>
      </c>
      <c r="B203">
        <v>0</v>
      </c>
      <c r="C203">
        <v>0</v>
      </c>
      <c r="D203">
        <v>0</v>
      </c>
      <c r="E203">
        <v>0</v>
      </c>
      <c r="F203">
        <v>0</v>
      </c>
      <c r="G203">
        <v>0</v>
      </c>
      <c r="H203">
        <v>0</v>
      </c>
      <c r="I203">
        <v>16</v>
      </c>
      <c r="J203">
        <v>17</v>
      </c>
      <c r="K203">
        <v>36</v>
      </c>
      <c r="L203">
        <v>69</v>
      </c>
      <c r="M203">
        <v>410</v>
      </c>
      <c r="N203" s="2">
        <v>0.2073170731707317</v>
      </c>
    </row>
    <row r="204" spans="1:14" x14ac:dyDescent="0.25">
      <c r="A204" s="3" t="s">
        <v>666</v>
      </c>
      <c r="B204">
        <v>0</v>
      </c>
      <c r="C204">
        <v>0</v>
      </c>
      <c r="D204">
        <v>0</v>
      </c>
      <c r="E204">
        <v>0</v>
      </c>
      <c r="F204">
        <v>0</v>
      </c>
      <c r="G204">
        <v>0</v>
      </c>
      <c r="H204">
        <v>0</v>
      </c>
      <c r="I204">
        <v>0</v>
      </c>
      <c r="J204">
        <v>12</v>
      </c>
      <c r="K204">
        <v>30</v>
      </c>
      <c r="L204">
        <v>42</v>
      </c>
      <c r="M204">
        <v>46</v>
      </c>
      <c r="N204" s="2">
        <v>0</v>
      </c>
    </row>
    <row r="205" spans="1:14" x14ac:dyDescent="0.25">
      <c r="A205" s="3" t="s">
        <v>667</v>
      </c>
      <c r="B205">
        <v>0</v>
      </c>
      <c r="C205">
        <v>0</v>
      </c>
      <c r="D205">
        <v>0</v>
      </c>
      <c r="E205">
        <v>0</v>
      </c>
      <c r="F205">
        <v>0</v>
      </c>
      <c r="G205">
        <v>0</v>
      </c>
      <c r="H205">
        <v>0</v>
      </c>
      <c r="I205">
        <v>0</v>
      </c>
      <c r="J205">
        <v>0</v>
      </c>
      <c r="K205">
        <v>24</v>
      </c>
      <c r="L205">
        <v>24</v>
      </c>
      <c r="M205">
        <v>73</v>
      </c>
      <c r="N205" s="2">
        <v>0</v>
      </c>
    </row>
    <row r="206" spans="1:14" x14ac:dyDescent="0.25">
      <c r="A206" s="3" t="s">
        <v>668</v>
      </c>
      <c r="B206">
        <v>0</v>
      </c>
      <c r="C206">
        <v>0</v>
      </c>
      <c r="D206">
        <v>0</v>
      </c>
      <c r="E206">
        <v>0</v>
      </c>
      <c r="F206">
        <v>0</v>
      </c>
      <c r="G206">
        <v>0</v>
      </c>
      <c r="H206">
        <v>0</v>
      </c>
      <c r="I206">
        <v>0</v>
      </c>
      <c r="J206">
        <v>21</v>
      </c>
      <c r="K206">
        <v>30</v>
      </c>
      <c r="L206">
        <v>51</v>
      </c>
      <c r="M206">
        <v>82</v>
      </c>
      <c r="N206" s="2">
        <v>3.6585365853658534E-2</v>
      </c>
    </row>
    <row r="207" spans="1:14" x14ac:dyDescent="0.25">
      <c r="A207" s="3" t="s">
        <v>669</v>
      </c>
      <c r="B207">
        <v>0</v>
      </c>
      <c r="C207">
        <v>0</v>
      </c>
      <c r="D207">
        <v>0</v>
      </c>
      <c r="E207">
        <v>0</v>
      </c>
      <c r="F207">
        <v>0</v>
      </c>
      <c r="G207">
        <v>0</v>
      </c>
      <c r="H207">
        <v>0</v>
      </c>
      <c r="I207">
        <v>0</v>
      </c>
      <c r="J207">
        <v>0</v>
      </c>
      <c r="K207">
        <v>22</v>
      </c>
      <c r="L207">
        <v>22</v>
      </c>
      <c r="M207">
        <v>22</v>
      </c>
      <c r="N207" s="2">
        <v>0</v>
      </c>
    </row>
    <row r="208" spans="1:14" x14ac:dyDescent="0.25">
      <c r="A208" s="3" t="s">
        <v>670</v>
      </c>
      <c r="B208">
        <v>0</v>
      </c>
      <c r="C208">
        <v>0</v>
      </c>
      <c r="D208">
        <v>0</v>
      </c>
      <c r="E208">
        <v>0</v>
      </c>
      <c r="F208">
        <v>0</v>
      </c>
      <c r="G208">
        <v>0</v>
      </c>
      <c r="H208">
        <v>0</v>
      </c>
      <c r="I208">
        <v>0</v>
      </c>
      <c r="J208">
        <v>12</v>
      </c>
      <c r="K208">
        <v>27</v>
      </c>
      <c r="L208">
        <v>39</v>
      </c>
      <c r="M208">
        <v>20</v>
      </c>
      <c r="N208" s="2">
        <v>0.05</v>
      </c>
    </row>
    <row r="209" spans="1:14" x14ac:dyDescent="0.25">
      <c r="A209" s="3" t="s">
        <v>671</v>
      </c>
      <c r="B209">
        <v>0</v>
      </c>
      <c r="C209">
        <v>0</v>
      </c>
      <c r="D209">
        <v>0</v>
      </c>
      <c r="E209">
        <v>0</v>
      </c>
      <c r="F209">
        <v>0</v>
      </c>
      <c r="G209">
        <v>0</v>
      </c>
      <c r="H209">
        <v>0</v>
      </c>
      <c r="I209">
        <v>0</v>
      </c>
      <c r="J209">
        <v>16</v>
      </c>
      <c r="K209">
        <v>32</v>
      </c>
      <c r="L209">
        <v>48</v>
      </c>
      <c r="M209">
        <v>79</v>
      </c>
      <c r="N209" s="2">
        <v>0.4050632911392405</v>
      </c>
    </row>
    <row r="210" spans="1:14" x14ac:dyDescent="0.25">
      <c r="A210" s="3" t="s">
        <v>672</v>
      </c>
      <c r="B210">
        <v>0</v>
      </c>
      <c r="C210">
        <v>0</v>
      </c>
      <c r="D210">
        <v>0</v>
      </c>
      <c r="E210">
        <v>0</v>
      </c>
      <c r="F210">
        <v>0</v>
      </c>
      <c r="G210">
        <v>0</v>
      </c>
      <c r="H210">
        <v>0</v>
      </c>
      <c r="I210">
        <v>0</v>
      </c>
      <c r="J210">
        <v>11</v>
      </c>
      <c r="K210">
        <v>24</v>
      </c>
      <c r="L210">
        <v>35</v>
      </c>
      <c r="M210">
        <v>48</v>
      </c>
      <c r="N210" s="2">
        <v>0.33333333333333331</v>
      </c>
    </row>
    <row r="211" spans="1:14" x14ac:dyDescent="0.25">
      <c r="A211" s="3" t="s">
        <v>673</v>
      </c>
      <c r="B211">
        <v>0</v>
      </c>
      <c r="C211">
        <v>0</v>
      </c>
      <c r="D211">
        <v>0</v>
      </c>
      <c r="E211">
        <v>0</v>
      </c>
      <c r="F211">
        <v>0</v>
      </c>
      <c r="G211">
        <v>0</v>
      </c>
      <c r="H211">
        <v>0</v>
      </c>
      <c r="I211">
        <v>0</v>
      </c>
      <c r="J211">
        <v>0</v>
      </c>
      <c r="K211">
        <v>49</v>
      </c>
      <c r="L211">
        <v>49</v>
      </c>
      <c r="M211">
        <v>93</v>
      </c>
      <c r="N211" s="2">
        <v>0.58064516129032262</v>
      </c>
    </row>
    <row r="212" spans="1:14" x14ac:dyDescent="0.25">
      <c r="A212" s="3" t="s">
        <v>674</v>
      </c>
      <c r="B212">
        <v>0</v>
      </c>
      <c r="C212">
        <v>0</v>
      </c>
      <c r="D212">
        <v>0</v>
      </c>
      <c r="E212">
        <v>0</v>
      </c>
      <c r="F212">
        <v>0</v>
      </c>
      <c r="G212">
        <v>0</v>
      </c>
      <c r="H212">
        <v>0</v>
      </c>
      <c r="I212">
        <v>0</v>
      </c>
      <c r="J212">
        <v>19</v>
      </c>
      <c r="K212">
        <v>69</v>
      </c>
      <c r="L212">
        <v>88</v>
      </c>
      <c r="M212">
        <v>35</v>
      </c>
      <c r="N212" s="2">
        <v>0.25714285714285712</v>
      </c>
    </row>
    <row r="213" spans="1:14" x14ac:dyDescent="0.25">
      <c r="A213" s="3" t="s">
        <v>675</v>
      </c>
      <c r="B213">
        <v>0</v>
      </c>
      <c r="C213">
        <v>0</v>
      </c>
      <c r="D213">
        <v>0</v>
      </c>
      <c r="E213">
        <v>0</v>
      </c>
      <c r="F213">
        <v>0</v>
      </c>
      <c r="G213">
        <v>0</v>
      </c>
      <c r="H213">
        <v>0</v>
      </c>
      <c r="I213">
        <v>0</v>
      </c>
      <c r="J213">
        <v>12</v>
      </c>
      <c r="K213">
        <v>25</v>
      </c>
      <c r="L213">
        <v>37</v>
      </c>
      <c r="M213">
        <v>12</v>
      </c>
      <c r="N213" s="2">
        <v>0.25</v>
      </c>
    </row>
    <row r="214" spans="1:14" x14ac:dyDescent="0.25">
      <c r="A214" s="3" t="s">
        <v>676</v>
      </c>
      <c r="B214">
        <v>0</v>
      </c>
      <c r="C214">
        <v>0</v>
      </c>
      <c r="D214">
        <v>0</v>
      </c>
      <c r="E214">
        <v>0</v>
      </c>
      <c r="F214">
        <v>0</v>
      </c>
      <c r="G214">
        <v>0</v>
      </c>
      <c r="H214">
        <v>0</v>
      </c>
      <c r="I214">
        <v>0</v>
      </c>
      <c r="J214">
        <v>15</v>
      </c>
      <c r="K214">
        <v>29</v>
      </c>
      <c r="L214">
        <v>44</v>
      </c>
      <c r="M214">
        <v>37</v>
      </c>
      <c r="N214" s="2">
        <v>0.16216216216216217</v>
      </c>
    </row>
    <row r="215" spans="1:14" x14ac:dyDescent="0.25">
      <c r="A215" s="3" t="s">
        <v>677</v>
      </c>
      <c r="B215">
        <v>0</v>
      </c>
      <c r="C215">
        <v>0</v>
      </c>
      <c r="D215">
        <v>0</v>
      </c>
      <c r="E215">
        <v>0</v>
      </c>
      <c r="F215">
        <v>0</v>
      </c>
      <c r="G215">
        <v>0</v>
      </c>
      <c r="H215">
        <v>0</v>
      </c>
      <c r="I215">
        <v>0</v>
      </c>
      <c r="J215">
        <v>14</v>
      </c>
      <c r="K215">
        <v>34</v>
      </c>
      <c r="L215">
        <v>48</v>
      </c>
      <c r="M215">
        <v>277</v>
      </c>
      <c r="N215" s="2">
        <v>0.54512635379061369</v>
      </c>
    </row>
    <row r="216" spans="1:14" x14ac:dyDescent="0.25">
      <c r="A216" s="3" t="s">
        <v>678</v>
      </c>
      <c r="B216">
        <v>0</v>
      </c>
      <c r="C216">
        <v>0</v>
      </c>
      <c r="D216">
        <v>0</v>
      </c>
      <c r="E216">
        <v>0</v>
      </c>
      <c r="F216">
        <v>0</v>
      </c>
      <c r="G216">
        <v>0</v>
      </c>
      <c r="H216">
        <v>0</v>
      </c>
      <c r="I216">
        <v>0</v>
      </c>
      <c r="J216">
        <v>0</v>
      </c>
      <c r="K216">
        <v>12</v>
      </c>
      <c r="L216">
        <v>12</v>
      </c>
      <c r="M216">
        <v>33</v>
      </c>
      <c r="N216" s="2">
        <v>0</v>
      </c>
    </row>
    <row r="217" spans="1:14" x14ac:dyDescent="0.25">
      <c r="A217" s="3" t="s">
        <v>679</v>
      </c>
      <c r="B217">
        <v>0</v>
      </c>
      <c r="C217">
        <v>0</v>
      </c>
      <c r="D217">
        <v>0</v>
      </c>
      <c r="E217">
        <v>0</v>
      </c>
      <c r="F217">
        <v>0</v>
      </c>
      <c r="G217">
        <v>0</v>
      </c>
      <c r="H217">
        <v>0</v>
      </c>
      <c r="I217">
        <v>0</v>
      </c>
      <c r="J217">
        <v>0</v>
      </c>
      <c r="K217">
        <v>16</v>
      </c>
      <c r="L217">
        <v>16</v>
      </c>
      <c r="M217">
        <v>86</v>
      </c>
      <c r="N217" s="2">
        <v>9.3023255813953487E-2</v>
      </c>
    </row>
    <row r="218" spans="1:14" x14ac:dyDescent="0.25">
      <c r="A218" s="3" t="s">
        <v>680</v>
      </c>
      <c r="B218">
        <v>0</v>
      </c>
      <c r="C218">
        <v>0</v>
      </c>
      <c r="D218">
        <v>0</v>
      </c>
      <c r="E218">
        <v>0</v>
      </c>
      <c r="F218">
        <v>0</v>
      </c>
      <c r="G218">
        <v>0</v>
      </c>
      <c r="H218">
        <v>0</v>
      </c>
      <c r="I218">
        <v>0</v>
      </c>
      <c r="J218">
        <v>17</v>
      </c>
      <c r="K218">
        <v>65</v>
      </c>
      <c r="L218">
        <v>82</v>
      </c>
      <c r="M218">
        <v>131</v>
      </c>
      <c r="N218" s="2">
        <v>0.72519083969465647</v>
      </c>
    </row>
    <row r="219" spans="1:14" x14ac:dyDescent="0.25">
      <c r="A219" s="3" t="s">
        <v>681</v>
      </c>
      <c r="B219">
        <v>0</v>
      </c>
      <c r="C219">
        <v>0</v>
      </c>
      <c r="D219">
        <v>0</v>
      </c>
      <c r="E219">
        <v>0</v>
      </c>
      <c r="F219">
        <v>0</v>
      </c>
      <c r="G219">
        <v>0</v>
      </c>
      <c r="H219">
        <v>0</v>
      </c>
      <c r="I219">
        <v>0</v>
      </c>
      <c r="J219">
        <v>0</v>
      </c>
      <c r="K219">
        <v>12</v>
      </c>
      <c r="L219">
        <v>12</v>
      </c>
      <c r="M219">
        <v>399</v>
      </c>
      <c r="N219" s="2">
        <v>0.38345864661654133</v>
      </c>
    </row>
    <row r="220" spans="1:14" x14ac:dyDescent="0.25">
      <c r="A220" s="3" t="s">
        <v>682</v>
      </c>
      <c r="B220">
        <v>0</v>
      </c>
      <c r="C220">
        <v>0</v>
      </c>
      <c r="D220">
        <v>0</v>
      </c>
      <c r="E220">
        <v>0</v>
      </c>
      <c r="F220">
        <v>0</v>
      </c>
      <c r="G220">
        <v>0</v>
      </c>
      <c r="H220">
        <v>0</v>
      </c>
      <c r="I220">
        <v>0</v>
      </c>
      <c r="J220">
        <v>0</v>
      </c>
      <c r="K220">
        <v>25</v>
      </c>
      <c r="L220">
        <v>25</v>
      </c>
      <c r="M220">
        <v>17</v>
      </c>
      <c r="N220" s="2">
        <v>0</v>
      </c>
    </row>
    <row r="221" spans="1:14" x14ac:dyDescent="0.25">
      <c r="A221" s="3" t="s">
        <v>683</v>
      </c>
      <c r="B221">
        <v>0</v>
      </c>
      <c r="C221">
        <v>0</v>
      </c>
      <c r="D221">
        <v>0</v>
      </c>
      <c r="E221">
        <v>0</v>
      </c>
      <c r="F221">
        <v>0</v>
      </c>
      <c r="G221">
        <v>0</v>
      </c>
      <c r="H221">
        <v>0</v>
      </c>
      <c r="I221">
        <v>0</v>
      </c>
      <c r="J221">
        <v>18</v>
      </c>
      <c r="K221">
        <v>39</v>
      </c>
      <c r="L221">
        <v>57</v>
      </c>
      <c r="M221">
        <v>17</v>
      </c>
      <c r="N221" s="2">
        <v>0.41176470588235292</v>
      </c>
    </row>
    <row r="222" spans="1:14" x14ac:dyDescent="0.25">
      <c r="A222" s="3" t="s">
        <v>684</v>
      </c>
      <c r="B222">
        <v>0</v>
      </c>
      <c r="C222">
        <v>0</v>
      </c>
      <c r="D222">
        <v>0</v>
      </c>
      <c r="E222">
        <v>0</v>
      </c>
      <c r="F222">
        <v>0</v>
      </c>
      <c r="G222">
        <v>0</v>
      </c>
      <c r="H222">
        <v>0</v>
      </c>
      <c r="I222">
        <v>0</v>
      </c>
      <c r="J222">
        <v>15</v>
      </c>
      <c r="K222">
        <v>26</v>
      </c>
      <c r="L222">
        <v>41</v>
      </c>
      <c r="M222">
        <v>17</v>
      </c>
      <c r="N222" s="2">
        <v>0.6470588235294118</v>
      </c>
    </row>
    <row r="223" spans="1:14" x14ac:dyDescent="0.25">
      <c r="A223" s="3" t="s">
        <v>685</v>
      </c>
      <c r="B223">
        <v>0</v>
      </c>
      <c r="C223">
        <v>0</v>
      </c>
      <c r="D223">
        <v>0</v>
      </c>
      <c r="E223">
        <v>0</v>
      </c>
      <c r="F223">
        <v>0</v>
      </c>
      <c r="G223">
        <v>0</v>
      </c>
      <c r="H223">
        <v>0</v>
      </c>
      <c r="I223">
        <v>0</v>
      </c>
      <c r="J223">
        <v>12</v>
      </c>
      <c r="K223">
        <v>24</v>
      </c>
      <c r="L223">
        <v>36</v>
      </c>
      <c r="M223">
        <v>106</v>
      </c>
      <c r="N223" s="2">
        <v>6.6037735849056603E-2</v>
      </c>
    </row>
    <row r="224" spans="1:14" x14ac:dyDescent="0.25">
      <c r="A224" s="3" t="s">
        <v>686</v>
      </c>
      <c r="B224">
        <v>0</v>
      </c>
      <c r="C224">
        <v>0</v>
      </c>
      <c r="D224">
        <v>0</v>
      </c>
      <c r="E224">
        <v>0</v>
      </c>
      <c r="F224">
        <v>0</v>
      </c>
      <c r="G224">
        <v>0</v>
      </c>
      <c r="H224">
        <v>0</v>
      </c>
      <c r="I224">
        <v>0</v>
      </c>
      <c r="J224">
        <v>0</v>
      </c>
      <c r="K224">
        <v>22</v>
      </c>
      <c r="L224">
        <v>22</v>
      </c>
      <c r="M224">
        <v>103</v>
      </c>
      <c r="N224" s="2">
        <v>5.8252427184466021E-2</v>
      </c>
    </row>
    <row r="225" spans="1:14" x14ac:dyDescent="0.25">
      <c r="A225" s="3" t="s">
        <v>687</v>
      </c>
      <c r="B225">
        <v>0</v>
      </c>
      <c r="C225">
        <v>0</v>
      </c>
      <c r="D225">
        <v>0</v>
      </c>
      <c r="E225">
        <v>0</v>
      </c>
      <c r="F225">
        <v>0</v>
      </c>
      <c r="G225">
        <v>0</v>
      </c>
      <c r="H225">
        <v>0</v>
      </c>
      <c r="I225">
        <v>0</v>
      </c>
      <c r="J225">
        <v>17</v>
      </c>
      <c r="K225">
        <v>35</v>
      </c>
      <c r="L225">
        <v>52</v>
      </c>
      <c r="M225">
        <v>11</v>
      </c>
      <c r="N225" s="2">
        <v>0.72727272727272729</v>
      </c>
    </row>
    <row r="226" spans="1:14" x14ac:dyDescent="0.25">
      <c r="A226" s="3" t="s">
        <v>688</v>
      </c>
      <c r="B226">
        <v>0</v>
      </c>
      <c r="C226">
        <v>0</v>
      </c>
      <c r="D226">
        <v>0</v>
      </c>
      <c r="E226">
        <v>0</v>
      </c>
      <c r="F226">
        <v>0</v>
      </c>
      <c r="G226">
        <v>0</v>
      </c>
      <c r="H226">
        <v>0</v>
      </c>
      <c r="I226">
        <v>0</v>
      </c>
      <c r="J226">
        <v>0</v>
      </c>
      <c r="K226">
        <v>25</v>
      </c>
      <c r="L226">
        <v>25</v>
      </c>
      <c r="M226">
        <v>403</v>
      </c>
      <c r="N226" s="2">
        <v>0.15880893300248139</v>
      </c>
    </row>
    <row r="227" spans="1:14" x14ac:dyDescent="0.25">
      <c r="A227" s="3" t="s">
        <v>689</v>
      </c>
      <c r="B227">
        <v>0</v>
      </c>
      <c r="C227">
        <v>0</v>
      </c>
      <c r="D227">
        <v>0</v>
      </c>
      <c r="E227">
        <v>0</v>
      </c>
      <c r="F227">
        <v>0</v>
      </c>
      <c r="G227">
        <v>0</v>
      </c>
      <c r="H227">
        <v>0</v>
      </c>
      <c r="I227">
        <v>16</v>
      </c>
      <c r="J227">
        <v>11</v>
      </c>
      <c r="K227">
        <v>28</v>
      </c>
      <c r="L227">
        <v>55</v>
      </c>
      <c r="M227">
        <v>48</v>
      </c>
      <c r="N227" s="2">
        <v>2.0833333333333332E-2</v>
      </c>
    </row>
    <row r="228" spans="1:14" x14ac:dyDescent="0.25">
      <c r="A228" s="3" t="s">
        <v>690</v>
      </c>
      <c r="B228">
        <v>0</v>
      </c>
      <c r="C228">
        <v>0</v>
      </c>
      <c r="D228">
        <v>0</v>
      </c>
      <c r="E228">
        <v>0</v>
      </c>
      <c r="F228">
        <v>0</v>
      </c>
      <c r="G228">
        <v>0</v>
      </c>
      <c r="H228">
        <v>0</v>
      </c>
      <c r="I228">
        <v>0</v>
      </c>
      <c r="J228">
        <v>18</v>
      </c>
      <c r="K228">
        <v>38</v>
      </c>
      <c r="L228">
        <v>56</v>
      </c>
      <c r="M228">
        <v>45</v>
      </c>
      <c r="N228" s="2">
        <v>8.8888888888888892E-2</v>
      </c>
    </row>
    <row r="229" spans="1:14" x14ac:dyDescent="0.25">
      <c r="A229" s="3" t="s">
        <v>691</v>
      </c>
      <c r="B229">
        <v>0</v>
      </c>
      <c r="C229">
        <v>0</v>
      </c>
      <c r="D229">
        <v>0</v>
      </c>
      <c r="E229">
        <v>0</v>
      </c>
      <c r="F229">
        <v>0</v>
      </c>
      <c r="G229">
        <v>0</v>
      </c>
      <c r="H229">
        <v>11</v>
      </c>
      <c r="I229">
        <v>0</v>
      </c>
      <c r="J229">
        <v>19</v>
      </c>
      <c r="K229">
        <v>48</v>
      </c>
      <c r="L229">
        <v>78</v>
      </c>
      <c r="M229">
        <v>75</v>
      </c>
      <c r="N229" s="2">
        <v>0.25333333333333335</v>
      </c>
    </row>
    <row r="230" spans="1:14" x14ac:dyDescent="0.25">
      <c r="A230" s="3" t="s">
        <v>692</v>
      </c>
      <c r="B230">
        <v>0</v>
      </c>
      <c r="C230">
        <v>0</v>
      </c>
      <c r="D230">
        <v>0</v>
      </c>
      <c r="E230">
        <v>0</v>
      </c>
      <c r="F230">
        <v>0</v>
      </c>
      <c r="G230">
        <v>0</v>
      </c>
      <c r="H230">
        <v>0</v>
      </c>
      <c r="I230">
        <v>0</v>
      </c>
      <c r="J230">
        <v>20</v>
      </c>
      <c r="K230">
        <v>22</v>
      </c>
      <c r="L230">
        <v>42</v>
      </c>
      <c r="M230">
        <v>22</v>
      </c>
      <c r="N230" s="2">
        <v>0</v>
      </c>
    </row>
    <row r="231" spans="1:14" x14ac:dyDescent="0.25">
      <c r="A231" s="3" t="s">
        <v>693</v>
      </c>
      <c r="B231">
        <v>0</v>
      </c>
      <c r="C231">
        <v>0</v>
      </c>
      <c r="D231">
        <v>0</v>
      </c>
      <c r="E231">
        <v>0</v>
      </c>
      <c r="F231">
        <v>0</v>
      </c>
      <c r="G231">
        <v>0</v>
      </c>
      <c r="H231">
        <v>0</v>
      </c>
      <c r="I231">
        <v>10</v>
      </c>
      <c r="J231">
        <v>20</v>
      </c>
      <c r="K231">
        <v>33</v>
      </c>
      <c r="L231">
        <v>63</v>
      </c>
      <c r="M231">
        <v>16</v>
      </c>
      <c r="N231" s="2">
        <v>0</v>
      </c>
    </row>
    <row r="232" spans="1:14" x14ac:dyDescent="0.25">
      <c r="A232" s="3" t="s">
        <v>694</v>
      </c>
      <c r="B232">
        <v>0</v>
      </c>
      <c r="C232">
        <v>0</v>
      </c>
      <c r="D232">
        <v>0</v>
      </c>
      <c r="E232">
        <v>0</v>
      </c>
      <c r="F232">
        <v>0</v>
      </c>
      <c r="G232">
        <v>0</v>
      </c>
      <c r="H232">
        <v>0</v>
      </c>
      <c r="I232">
        <v>0</v>
      </c>
      <c r="J232">
        <v>13</v>
      </c>
      <c r="K232">
        <v>38</v>
      </c>
      <c r="L232">
        <v>51</v>
      </c>
      <c r="M232">
        <v>79</v>
      </c>
      <c r="N232" s="2">
        <v>0.45569620253164556</v>
      </c>
    </row>
    <row r="233" spans="1:14" x14ac:dyDescent="0.25">
      <c r="A233" s="3" t="s">
        <v>695</v>
      </c>
      <c r="B233">
        <v>0</v>
      </c>
      <c r="C233">
        <v>0</v>
      </c>
      <c r="D233">
        <v>0</v>
      </c>
      <c r="E233">
        <v>0</v>
      </c>
      <c r="F233">
        <v>0</v>
      </c>
      <c r="G233">
        <v>0</v>
      </c>
      <c r="H233">
        <v>0</v>
      </c>
      <c r="I233">
        <v>15</v>
      </c>
      <c r="J233">
        <v>28</v>
      </c>
      <c r="K233">
        <v>28</v>
      </c>
      <c r="L233">
        <v>71</v>
      </c>
      <c r="M233">
        <v>28</v>
      </c>
      <c r="N233" s="2">
        <v>0</v>
      </c>
    </row>
    <row r="234" spans="1:14" x14ac:dyDescent="0.25">
      <c r="A234" s="3" t="s">
        <v>696</v>
      </c>
      <c r="B234">
        <v>0</v>
      </c>
      <c r="C234">
        <v>0</v>
      </c>
      <c r="D234">
        <v>0</v>
      </c>
      <c r="E234">
        <v>0</v>
      </c>
      <c r="F234">
        <v>0</v>
      </c>
      <c r="G234">
        <v>0</v>
      </c>
      <c r="H234">
        <v>13</v>
      </c>
      <c r="I234">
        <v>0</v>
      </c>
      <c r="J234">
        <v>19</v>
      </c>
      <c r="K234">
        <v>26</v>
      </c>
      <c r="L234">
        <v>58</v>
      </c>
      <c r="M234">
        <v>28</v>
      </c>
      <c r="N234" s="2">
        <v>0</v>
      </c>
    </row>
    <row r="235" spans="1:14" x14ac:dyDescent="0.25">
      <c r="A235" s="3" t="s">
        <v>697</v>
      </c>
      <c r="B235">
        <v>0</v>
      </c>
      <c r="C235">
        <v>0</v>
      </c>
      <c r="D235">
        <v>0</v>
      </c>
      <c r="E235">
        <v>0</v>
      </c>
      <c r="F235">
        <v>0</v>
      </c>
      <c r="G235">
        <v>0</v>
      </c>
      <c r="H235">
        <v>0</v>
      </c>
      <c r="I235">
        <v>12</v>
      </c>
      <c r="J235">
        <v>35</v>
      </c>
      <c r="K235">
        <v>49</v>
      </c>
      <c r="L235">
        <v>96</v>
      </c>
      <c r="M235">
        <v>18</v>
      </c>
      <c r="N235" s="2">
        <v>5.5555555555555552E-2</v>
      </c>
    </row>
    <row r="236" spans="1:14" x14ac:dyDescent="0.25">
      <c r="A236" s="3" t="s">
        <v>698</v>
      </c>
      <c r="B236">
        <v>0</v>
      </c>
      <c r="C236">
        <v>0</v>
      </c>
      <c r="D236">
        <v>0</v>
      </c>
      <c r="E236">
        <v>0</v>
      </c>
      <c r="F236">
        <v>0</v>
      </c>
      <c r="G236">
        <v>0</v>
      </c>
      <c r="H236">
        <v>0</v>
      </c>
      <c r="I236">
        <v>13</v>
      </c>
      <c r="J236">
        <v>0</v>
      </c>
      <c r="K236">
        <v>23</v>
      </c>
      <c r="L236">
        <v>36</v>
      </c>
      <c r="M236">
        <v>75</v>
      </c>
      <c r="N236" s="2">
        <v>1.3333333333333334E-2</v>
      </c>
    </row>
    <row r="237" spans="1:14" x14ac:dyDescent="0.25">
      <c r="A237" s="3" t="s">
        <v>699</v>
      </c>
      <c r="B237">
        <v>0</v>
      </c>
      <c r="C237">
        <v>0</v>
      </c>
      <c r="D237">
        <v>0</v>
      </c>
      <c r="E237">
        <v>0</v>
      </c>
      <c r="F237">
        <v>0</v>
      </c>
      <c r="G237">
        <v>0</v>
      </c>
      <c r="H237">
        <v>0</v>
      </c>
      <c r="I237">
        <v>12</v>
      </c>
      <c r="J237">
        <v>17</v>
      </c>
      <c r="K237">
        <v>25</v>
      </c>
      <c r="L237">
        <v>54</v>
      </c>
      <c r="M237">
        <v>75</v>
      </c>
      <c r="N237" s="2">
        <v>0.04</v>
      </c>
    </row>
    <row r="238" spans="1:14" x14ac:dyDescent="0.25">
      <c r="A238" s="3" t="s">
        <v>700</v>
      </c>
      <c r="B238">
        <v>0</v>
      </c>
      <c r="C238">
        <v>0</v>
      </c>
      <c r="D238">
        <v>0</v>
      </c>
      <c r="E238">
        <v>0</v>
      </c>
      <c r="F238">
        <v>0</v>
      </c>
      <c r="G238">
        <v>0</v>
      </c>
      <c r="H238">
        <v>0</v>
      </c>
      <c r="I238">
        <v>11</v>
      </c>
      <c r="J238">
        <v>16</v>
      </c>
      <c r="K238">
        <v>32</v>
      </c>
      <c r="L238">
        <v>59</v>
      </c>
      <c r="M238">
        <v>54</v>
      </c>
      <c r="N238" s="2">
        <v>0.27777777777777779</v>
      </c>
    </row>
    <row r="239" spans="1:14" x14ac:dyDescent="0.25">
      <c r="A239" s="3" t="s">
        <v>701</v>
      </c>
      <c r="B239">
        <v>0</v>
      </c>
      <c r="C239">
        <v>0</v>
      </c>
      <c r="D239">
        <v>0</v>
      </c>
      <c r="E239">
        <v>0</v>
      </c>
      <c r="F239">
        <v>0</v>
      </c>
      <c r="G239">
        <v>0</v>
      </c>
      <c r="H239">
        <v>0</v>
      </c>
      <c r="I239">
        <v>12</v>
      </c>
      <c r="J239">
        <v>12</v>
      </c>
      <c r="K239">
        <v>28</v>
      </c>
      <c r="L239">
        <v>52</v>
      </c>
      <c r="M239">
        <v>146</v>
      </c>
      <c r="N239" s="2">
        <v>1.3698630136986301E-2</v>
      </c>
    </row>
    <row r="240" spans="1:14" x14ac:dyDescent="0.25">
      <c r="A240" s="3" t="s">
        <v>702</v>
      </c>
      <c r="B240">
        <v>0</v>
      </c>
      <c r="C240">
        <v>0</v>
      </c>
      <c r="D240">
        <v>0</v>
      </c>
      <c r="E240">
        <v>0</v>
      </c>
      <c r="F240">
        <v>0</v>
      </c>
      <c r="G240">
        <v>0</v>
      </c>
      <c r="H240">
        <v>0</v>
      </c>
      <c r="I240">
        <v>12</v>
      </c>
      <c r="J240">
        <v>23</v>
      </c>
      <c r="K240">
        <v>30</v>
      </c>
      <c r="L240">
        <v>65</v>
      </c>
      <c r="M240">
        <v>179</v>
      </c>
      <c r="N240" s="2">
        <v>2.23463687150838E-2</v>
      </c>
    </row>
    <row r="241" spans="1:14" x14ac:dyDescent="0.25">
      <c r="A241" s="3" t="s">
        <v>703</v>
      </c>
      <c r="B241">
        <v>0</v>
      </c>
      <c r="C241">
        <v>0</v>
      </c>
      <c r="D241">
        <v>0</v>
      </c>
      <c r="E241">
        <v>0</v>
      </c>
      <c r="F241">
        <v>0</v>
      </c>
      <c r="G241">
        <v>0</v>
      </c>
      <c r="H241">
        <v>0</v>
      </c>
      <c r="I241">
        <v>24</v>
      </c>
      <c r="J241">
        <v>31</v>
      </c>
      <c r="K241">
        <v>69</v>
      </c>
      <c r="L241">
        <v>124</v>
      </c>
      <c r="M241">
        <v>117</v>
      </c>
      <c r="N241" s="2">
        <v>0.28205128205128205</v>
      </c>
    </row>
    <row r="242" spans="1:14" x14ac:dyDescent="0.25">
      <c r="A242" s="3" t="s">
        <v>704</v>
      </c>
      <c r="B242">
        <v>0</v>
      </c>
      <c r="C242">
        <v>0</v>
      </c>
      <c r="D242">
        <v>0</v>
      </c>
      <c r="E242">
        <v>0</v>
      </c>
      <c r="F242">
        <v>0</v>
      </c>
      <c r="G242">
        <v>0</v>
      </c>
      <c r="H242">
        <v>0</v>
      </c>
      <c r="I242">
        <v>21</v>
      </c>
      <c r="J242">
        <v>27</v>
      </c>
      <c r="K242">
        <v>33</v>
      </c>
      <c r="L242">
        <v>81</v>
      </c>
      <c r="M242">
        <v>413</v>
      </c>
      <c r="N242" s="2">
        <v>0.14043583535108958</v>
      </c>
    </row>
    <row r="243" spans="1:14" x14ac:dyDescent="0.25">
      <c r="A243" s="3" t="s">
        <v>705</v>
      </c>
      <c r="B243">
        <v>0</v>
      </c>
      <c r="C243">
        <v>0</v>
      </c>
      <c r="D243">
        <v>0</v>
      </c>
      <c r="E243">
        <v>0</v>
      </c>
      <c r="F243">
        <v>0</v>
      </c>
      <c r="G243">
        <v>0</v>
      </c>
      <c r="H243">
        <v>0</v>
      </c>
      <c r="I243">
        <v>12</v>
      </c>
      <c r="J243">
        <v>19</v>
      </c>
      <c r="K243">
        <v>26</v>
      </c>
      <c r="L243">
        <v>57</v>
      </c>
      <c r="M243">
        <v>121</v>
      </c>
      <c r="N243" s="2">
        <v>3.3057851239669422E-2</v>
      </c>
    </row>
    <row r="244" spans="1:14" x14ac:dyDescent="0.25">
      <c r="A244" s="3" t="s">
        <v>706</v>
      </c>
      <c r="B244">
        <v>0</v>
      </c>
      <c r="C244">
        <v>0</v>
      </c>
      <c r="D244">
        <v>0</v>
      </c>
      <c r="E244">
        <v>0</v>
      </c>
      <c r="F244">
        <v>0</v>
      </c>
      <c r="G244">
        <v>0</v>
      </c>
      <c r="H244">
        <v>0</v>
      </c>
      <c r="I244">
        <v>0</v>
      </c>
      <c r="J244">
        <v>22</v>
      </c>
      <c r="K244">
        <v>32</v>
      </c>
      <c r="L244">
        <v>54</v>
      </c>
      <c r="M244">
        <v>181</v>
      </c>
      <c r="N244" s="2">
        <v>3.3149171270718231E-2</v>
      </c>
    </row>
    <row r="245" spans="1:14" x14ac:dyDescent="0.25">
      <c r="A245" s="3" t="s">
        <v>707</v>
      </c>
      <c r="B245">
        <v>0</v>
      </c>
      <c r="C245">
        <v>0</v>
      </c>
      <c r="D245">
        <v>0</v>
      </c>
      <c r="E245">
        <v>0</v>
      </c>
      <c r="F245">
        <v>0</v>
      </c>
      <c r="G245">
        <v>0</v>
      </c>
      <c r="H245">
        <v>0</v>
      </c>
      <c r="I245">
        <v>15</v>
      </c>
      <c r="J245">
        <v>22</v>
      </c>
      <c r="K245">
        <v>35</v>
      </c>
      <c r="L245">
        <v>72</v>
      </c>
      <c r="M245">
        <v>217</v>
      </c>
      <c r="N245" s="2">
        <v>5.9907834101382486E-2</v>
      </c>
    </row>
    <row r="246" spans="1:14" x14ac:dyDescent="0.25">
      <c r="A246" s="3" t="s">
        <v>708</v>
      </c>
      <c r="B246">
        <v>0</v>
      </c>
      <c r="C246">
        <v>0</v>
      </c>
      <c r="D246">
        <v>0</v>
      </c>
      <c r="E246">
        <v>0</v>
      </c>
      <c r="F246">
        <v>0</v>
      </c>
      <c r="G246">
        <v>0</v>
      </c>
      <c r="H246">
        <v>0</v>
      </c>
      <c r="I246">
        <v>10</v>
      </c>
      <c r="J246">
        <v>15</v>
      </c>
      <c r="K246">
        <v>20</v>
      </c>
      <c r="L246">
        <v>45</v>
      </c>
      <c r="M246">
        <v>97</v>
      </c>
      <c r="N246" s="2">
        <v>0</v>
      </c>
    </row>
    <row r="247" spans="1:14" x14ac:dyDescent="0.25">
      <c r="A247" s="3" t="s">
        <v>709</v>
      </c>
      <c r="B247">
        <v>0</v>
      </c>
      <c r="C247">
        <v>0</v>
      </c>
      <c r="D247">
        <v>0</v>
      </c>
      <c r="E247">
        <v>0</v>
      </c>
      <c r="F247">
        <v>0</v>
      </c>
      <c r="G247">
        <v>0</v>
      </c>
      <c r="H247">
        <v>0</v>
      </c>
      <c r="I247">
        <v>0</v>
      </c>
      <c r="J247">
        <v>15</v>
      </c>
      <c r="K247">
        <v>27</v>
      </c>
      <c r="L247">
        <v>42</v>
      </c>
      <c r="M247">
        <v>112</v>
      </c>
      <c r="N247" s="2">
        <v>1.7857142857142856E-2</v>
      </c>
    </row>
    <row r="248" spans="1:14" x14ac:dyDescent="0.25">
      <c r="A248" s="3" t="s">
        <v>710</v>
      </c>
      <c r="B248">
        <v>0</v>
      </c>
      <c r="C248">
        <v>0</v>
      </c>
      <c r="D248">
        <v>0</v>
      </c>
      <c r="E248">
        <v>0</v>
      </c>
      <c r="F248">
        <v>0</v>
      </c>
      <c r="G248">
        <v>0</v>
      </c>
      <c r="H248">
        <v>0</v>
      </c>
      <c r="I248">
        <v>15</v>
      </c>
      <c r="J248">
        <v>23</v>
      </c>
      <c r="K248">
        <v>28</v>
      </c>
      <c r="L248">
        <v>66</v>
      </c>
      <c r="M248">
        <v>364</v>
      </c>
      <c r="N248" s="2">
        <v>0.24725274725274726</v>
      </c>
    </row>
    <row r="249" spans="1:14" x14ac:dyDescent="0.25">
      <c r="A249" s="3" t="s">
        <v>711</v>
      </c>
      <c r="B249">
        <v>0</v>
      </c>
      <c r="C249">
        <v>0</v>
      </c>
      <c r="D249">
        <v>0</v>
      </c>
      <c r="E249">
        <v>0</v>
      </c>
      <c r="F249">
        <v>0</v>
      </c>
      <c r="G249">
        <v>0</v>
      </c>
      <c r="H249">
        <v>0</v>
      </c>
      <c r="I249">
        <v>12</v>
      </c>
      <c r="J249">
        <v>18</v>
      </c>
      <c r="K249">
        <v>21</v>
      </c>
      <c r="L249">
        <v>51</v>
      </c>
      <c r="M249">
        <v>123</v>
      </c>
      <c r="N249" s="2">
        <v>8.130081300813009E-3</v>
      </c>
    </row>
    <row r="250" spans="1:14" x14ac:dyDescent="0.25">
      <c r="A250" s="3" t="s">
        <v>712</v>
      </c>
      <c r="B250">
        <v>0</v>
      </c>
      <c r="C250">
        <v>0</v>
      </c>
      <c r="D250">
        <v>0</v>
      </c>
      <c r="E250">
        <v>0</v>
      </c>
      <c r="F250">
        <v>0</v>
      </c>
      <c r="G250">
        <v>0</v>
      </c>
      <c r="H250">
        <v>0</v>
      </c>
      <c r="I250">
        <v>0</v>
      </c>
      <c r="J250">
        <v>0</v>
      </c>
      <c r="K250">
        <v>21</v>
      </c>
      <c r="L250">
        <v>21</v>
      </c>
      <c r="M250">
        <v>173</v>
      </c>
      <c r="N250" s="2">
        <v>5.2023121387283239E-2</v>
      </c>
    </row>
    <row r="251" spans="1:14" x14ac:dyDescent="0.25">
      <c r="A251" s="3" t="s">
        <v>713</v>
      </c>
      <c r="B251">
        <v>0</v>
      </c>
      <c r="C251">
        <v>0</v>
      </c>
      <c r="D251">
        <v>0</v>
      </c>
      <c r="E251">
        <v>0</v>
      </c>
      <c r="F251">
        <v>0</v>
      </c>
      <c r="G251">
        <v>0</v>
      </c>
      <c r="H251">
        <v>0</v>
      </c>
      <c r="I251">
        <v>19</v>
      </c>
      <c r="J251">
        <v>26</v>
      </c>
      <c r="K251">
        <v>53</v>
      </c>
      <c r="L251">
        <v>98</v>
      </c>
      <c r="M251">
        <v>147</v>
      </c>
      <c r="N251" s="2">
        <v>6.8027210884353739E-3</v>
      </c>
    </row>
    <row r="252" spans="1:14" x14ac:dyDescent="0.25">
      <c r="A252" s="3" t="s">
        <v>714</v>
      </c>
      <c r="B252">
        <v>0</v>
      </c>
      <c r="C252">
        <v>0</v>
      </c>
      <c r="D252">
        <v>0</v>
      </c>
      <c r="E252">
        <v>0</v>
      </c>
      <c r="F252">
        <v>0</v>
      </c>
      <c r="G252">
        <v>0</v>
      </c>
      <c r="H252">
        <v>10</v>
      </c>
      <c r="I252">
        <v>12</v>
      </c>
      <c r="J252">
        <v>11</v>
      </c>
      <c r="K252">
        <v>17</v>
      </c>
      <c r="L252">
        <v>50</v>
      </c>
      <c r="M252">
        <v>88</v>
      </c>
      <c r="N252" s="2">
        <v>0.13636363636363635</v>
      </c>
    </row>
    <row r="253" spans="1:14" x14ac:dyDescent="0.25">
      <c r="A253" s="3" t="s">
        <v>715</v>
      </c>
      <c r="B253">
        <v>0</v>
      </c>
      <c r="C253">
        <v>0</v>
      </c>
      <c r="D253">
        <v>0</v>
      </c>
      <c r="E253">
        <v>0</v>
      </c>
      <c r="F253">
        <v>0</v>
      </c>
      <c r="G253">
        <v>14</v>
      </c>
      <c r="H253">
        <v>25</v>
      </c>
      <c r="I253">
        <v>11</v>
      </c>
      <c r="J253">
        <v>31</v>
      </c>
      <c r="K253">
        <v>24</v>
      </c>
      <c r="L253">
        <v>105</v>
      </c>
      <c r="M253">
        <v>276</v>
      </c>
      <c r="N253" s="2">
        <v>0.22826086956521738</v>
      </c>
    </row>
    <row r="254" spans="1:14" x14ac:dyDescent="0.25">
      <c r="A254" s="3" t="s">
        <v>716</v>
      </c>
      <c r="B254">
        <v>0</v>
      </c>
      <c r="C254">
        <v>0</v>
      </c>
      <c r="D254">
        <v>0</v>
      </c>
      <c r="E254">
        <v>0</v>
      </c>
      <c r="F254">
        <v>0</v>
      </c>
      <c r="G254">
        <v>0</v>
      </c>
      <c r="H254">
        <v>0</v>
      </c>
      <c r="I254">
        <v>0</v>
      </c>
      <c r="J254">
        <v>10</v>
      </c>
      <c r="K254">
        <v>22</v>
      </c>
      <c r="L254">
        <v>32</v>
      </c>
      <c r="M254">
        <v>158</v>
      </c>
      <c r="N254" s="2">
        <v>3.7974683544303799E-2</v>
      </c>
    </row>
    <row r="255" spans="1:14" x14ac:dyDescent="0.25">
      <c r="A255" s="3" t="s">
        <v>717</v>
      </c>
      <c r="B255">
        <v>0</v>
      </c>
      <c r="C255">
        <v>0</v>
      </c>
      <c r="D255">
        <v>0</v>
      </c>
      <c r="E255">
        <v>0</v>
      </c>
      <c r="F255">
        <v>0</v>
      </c>
      <c r="G255">
        <v>0</v>
      </c>
      <c r="H255">
        <v>0</v>
      </c>
      <c r="I255">
        <v>0</v>
      </c>
      <c r="J255">
        <v>14</v>
      </c>
      <c r="K255">
        <v>26</v>
      </c>
      <c r="L255">
        <v>40</v>
      </c>
      <c r="M255">
        <v>378</v>
      </c>
      <c r="N255" s="2">
        <v>0.30423280423280424</v>
      </c>
    </row>
    <row r="256" spans="1:14" x14ac:dyDescent="0.25">
      <c r="A256" s="3" t="s">
        <v>718</v>
      </c>
      <c r="B256">
        <v>0</v>
      </c>
      <c r="C256">
        <v>0</v>
      </c>
      <c r="D256">
        <v>0</v>
      </c>
      <c r="E256">
        <v>0</v>
      </c>
      <c r="F256">
        <v>0</v>
      </c>
      <c r="G256">
        <v>0</v>
      </c>
      <c r="H256">
        <v>0</v>
      </c>
      <c r="I256">
        <v>16</v>
      </c>
      <c r="J256">
        <v>24</v>
      </c>
      <c r="K256">
        <v>38</v>
      </c>
      <c r="L256">
        <v>78</v>
      </c>
      <c r="M256">
        <v>191</v>
      </c>
      <c r="N256" s="2">
        <v>0.50261780104712039</v>
      </c>
    </row>
    <row r="257" spans="1:14" x14ac:dyDescent="0.25">
      <c r="A257" s="3" t="s">
        <v>719</v>
      </c>
      <c r="B257">
        <v>0</v>
      </c>
      <c r="C257">
        <v>0</v>
      </c>
      <c r="D257">
        <v>0</v>
      </c>
      <c r="E257">
        <v>0</v>
      </c>
      <c r="F257">
        <v>0</v>
      </c>
      <c r="G257">
        <v>0</v>
      </c>
      <c r="H257">
        <v>0</v>
      </c>
      <c r="I257">
        <v>10</v>
      </c>
      <c r="J257">
        <v>23</v>
      </c>
      <c r="K257">
        <v>25</v>
      </c>
      <c r="L257">
        <v>58</v>
      </c>
      <c r="M257">
        <v>457</v>
      </c>
      <c r="N257" s="2">
        <v>0.13129102844638948</v>
      </c>
    </row>
    <row r="258" spans="1:14" x14ac:dyDescent="0.25">
      <c r="A258" s="3" t="s">
        <v>720</v>
      </c>
      <c r="B258">
        <v>0</v>
      </c>
      <c r="C258">
        <v>0</v>
      </c>
      <c r="D258">
        <v>0</v>
      </c>
      <c r="E258">
        <v>0</v>
      </c>
      <c r="F258">
        <v>0</v>
      </c>
      <c r="G258">
        <v>0</v>
      </c>
      <c r="H258">
        <v>0</v>
      </c>
      <c r="I258">
        <v>0</v>
      </c>
      <c r="J258">
        <v>0</v>
      </c>
      <c r="K258">
        <v>12</v>
      </c>
      <c r="L258">
        <v>12</v>
      </c>
      <c r="M258">
        <v>25</v>
      </c>
      <c r="N258" s="2">
        <v>0</v>
      </c>
    </row>
    <row r="259" spans="1:14" x14ac:dyDescent="0.25">
      <c r="A259" s="3" t="s">
        <v>721</v>
      </c>
      <c r="B259">
        <v>0</v>
      </c>
      <c r="C259">
        <v>0</v>
      </c>
      <c r="D259">
        <v>0</v>
      </c>
      <c r="E259">
        <v>0</v>
      </c>
      <c r="F259">
        <v>0</v>
      </c>
      <c r="G259">
        <v>0</v>
      </c>
      <c r="H259">
        <v>0</v>
      </c>
      <c r="I259">
        <v>0</v>
      </c>
      <c r="J259">
        <v>0</v>
      </c>
      <c r="K259">
        <v>11</v>
      </c>
      <c r="L259">
        <v>11</v>
      </c>
      <c r="M259">
        <v>24</v>
      </c>
      <c r="N259" s="2">
        <v>0.5</v>
      </c>
    </row>
    <row r="260" spans="1:14" x14ac:dyDescent="0.25">
      <c r="A260" s="3" t="s">
        <v>722</v>
      </c>
      <c r="B260">
        <v>0</v>
      </c>
      <c r="C260">
        <v>0</v>
      </c>
      <c r="D260">
        <v>0</v>
      </c>
      <c r="E260">
        <v>0</v>
      </c>
      <c r="F260">
        <v>0</v>
      </c>
      <c r="G260">
        <v>0</v>
      </c>
      <c r="H260">
        <v>0</v>
      </c>
      <c r="I260">
        <v>0</v>
      </c>
      <c r="J260">
        <v>0</v>
      </c>
      <c r="K260">
        <v>0</v>
      </c>
      <c r="L260">
        <v>0</v>
      </c>
      <c r="M260">
        <v>17</v>
      </c>
      <c r="N260" s="2">
        <v>0.11764705882352941</v>
      </c>
    </row>
    <row r="261" spans="1:14" x14ac:dyDescent="0.25">
      <c r="A261" s="3" t="s">
        <v>723</v>
      </c>
      <c r="B261">
        <v>0</v>
      </c>
      <c r="C261">
        <v>0</v>
      </c>
      <c r="D261">
        <v>0</v>
      </c>
      <c r="E261">
        <v>0</v>
      </c>
      <c r="F261">
        <v>0</v>
      </c>
      <c r="G261">
        <v>0</v>
      </c>
      <c r="H261">
        <v>0</v>
      </c>
      <c r="I261">
        <v>0</v>
      </c>
      <c r="J261">
        <v>0</v>
      </c>
      <c r="K261">
        <v>15</v>
      </c>
      <c r="L261">
        <v>15</v>
      </c>
      <c r="M261">
        <v>33</v>
      </c>
      <c r="N261" s="2">
        <v>0</v>
      </c>
    </row>
    <row r="262" spans="1:14" x14ac:dyDescent="0.25">
      <c r="A262" s="3" t="s">
        <v>724</v>
      </c>
      <c r="B262">
        <v>0</v>
      </c>
      <c r="C262">
        <v>0</v>
      </c>
      <c r="D262">
        <v>0</v>
      </c>
      <c r="E262">
        <v>0</v>
      </c>
      <c r="F262">
        <v>0</v>
      </c>
      <c r="G262">
        <v>0</v>
      </c>
      <c r="H262">
        <v>0</v>
      </c>
      <c r="I262">
        <v>0</v>
      </c>
      <c r="J262">
        <v>0</v>
      </c>
      <c r="K262">
        <v>0</v>
      </c>
      <c r="L262">
        <v>0</v>
      </c>
      <c r="M262">
        <v>11</v>
      </c>
      <c r="N262" s="2">
        <v>9.0909090909090912E-2</v>
      </c>
    </row>
    <row r="263" spans="1:14" x14ac:dyDescent="0.25">
      <c r="A263" s="3" t="s">
        <v>725</v>
      </c>
      <c r="B263">
        <v>0</v>
      </c>
      <c r="C263">
        <v>0</v>
      </c>
      <c r="D263">
        <v>0</v>
      </c>
      <c r="E263">
        <v>0</v>
      </c>
      <c r="F263">
        <v>0</v>
      </c>
      <c r="G263">
        <v>0</v>
      </c>
      <c r="H263">
        <v>0</v>
      </c>
      <c r="I263">
        <v>0</v>
      </c>
      <c r="J263">
        <v>0</v>
      </c>
      <c r="K263">
        <v>13</v>
      </c>
      <c r="L263">
        <v>13</v>
      </c>
      <c r="M263">
        <v>122</v>
      </c>
      <c r="N263" s="2">
        <v>0.51639344262295084</v>
      </c>
    </row>
    <row r="264" spans="1:14" x14ac:dyDescent="0.25">
      <c r="A264" s="3" t="s">
        <v>726</v>
      </c>
      <c r="B264">
        <v>0</v>
      </c>
      <c r="C264">
        <v>0</v>
      </c>
      <c r="D264">
        <v>0</v>
      </c>
      <c r="E264">
        <v>0</v>
      </c>
      <c r="F264">
        <v>0</v>
      </c>
      <c r="G264">
        <v>0</v>
      </c>
      <c r="H264">
        <v>0</v>
      </c>
      <c r="I264">
        <v>0</v>
      </c>
      <c r="J264">
        <v>0</v>
      </c>
      <c r="K264">
        <v>11</v>
      </c>
      <c r="L264">
        <v>11</v>
      </c>
      <c r="M264">
        <v>10</v>
      </c>
      <c r="N264" s="2">
        <v>0</v>
      </c>
    </row>
    <row r="265" spans="1:14" x14ac:dyDescent="0.25">
      <c r="A265" s="3" t="s">
        <v>727</v>
      </c>
      <c r="B265">
        <v>0</v>
      </c>
      <c r="C265">
        <v>0</v>
      </c>
      <c r="D265">
        <v>0</v>
      </c>
      <c r="E265">
        <v>0</v>
      </c>
      <c r="F265">
        <v>0</v>
      </c>
      <c r="G265">
        <v>0</v>
      </c>
      <c r="H265">
        <v>0</v>
      </c>
      <c r="I265">
        <v>0</v>
      </c>
      <c r="J265">
        <v>0</v>
      </c>
      <c r="K265">
        <v>0</v>
      </c>
      <c r="L265">
        <v>0</v>
      </c>
      <c r="M265">
        <v>26</v>
      </c>
      <c r="N265" s="2">
        <v>7.6923076923076927E-2</v>
      </c>
    </row>
    <row r="266" spans="1:14" x14ac:dyDescent="0.25">
      <c r="A266" s="3" t="s">
        <v>728</v>
      </c>
      <c r="B266">
        <v>0</v>
      </c>
      <c r="C266">
        <v>0</v>
      </c>
      <c r="D266">
        <v>0</v>
      </c>
      <c r="E266">
        <v>0</v>
      </c>
      <c r="F266">
        <v>0</v>
      </c>
      <c r="G266">
        <v>0</v>
      </c>
      <c r="H266">
        <v>0</v>
      </c>
      <c r="I266">
        <v>0</v>
      </c>
      <c r="J266">
        <v>0</v>
      </c>
      <c r="K266">
        <v>0</v>
      </c>
      <c r="L266">
        <v>0</v>
      </c>
      <c r="M266">
        <v>39</v>
      </c>
      <c r="N266" s="2">
        <v>0.76923076923076927</v>
      </c>
    </row>
    <row r="267" spans="1:14" x14ac:dyDescent="0.25">
      <c r="A267" s="3" t="s">
        <v>729</v>
      </c>
      <c r="B267">
        <v>0</v>
      </c>
      <c r="C267">
        <v>0</v>
      </c>
      <c r="D267">
        <v>0</v>
      </c>
      <c r="E267">
        <v>0</v>
      </c>
      <c r="F267">
        <v>0</v>
      </c>
      <c r="G267">
        <v>0</v>
      </c>
      <c r="H267">
        <v>0</v>
      </c>
      <c r="I267">
        <v>0</v>
      </c>
      <c r="J267">
        <v>0</v>
      </c>
      <c r="K267">
        <v>0</v>
      </c>
      <c r="L267">
        <v>0</v>
      </c>
      <c r="M267">
        <v>277</v>
      </c>
      <c r="N267" s="2">
        <v>0.36462093862815886</v>
      </c>
    </row>
    <row r="268" spans="1:14" x14ac:dyDescent="0.25">
      <c r="A268" s="3" t="s">
        <v>730</v>
      </c>
      <c r="B268">
        <v>0</v>
      </c>
      <c r="C268">
        <v>0</v>
      </c>
      <c r="D268">
        <v>0</v>
      </c>
      <c r="E268">
        <v>0</v>
      </c>
      <c r="F268">
        <v>0</v>
      </c>
      <c r="G268">
        <v>0</v>
      </c>
      <c r="H268">
        <v>0</v>
      </c>
      <c r="I268">
        <v>0</v>
      </c>
      <c r="J268">
        <v>15</v>
      </c>
      <c r="K268">
        <v>26</v>
      </c>
      <c r="L268">
        <v>41</v>
      </c>
      <c r="M268">
        <v>13</v>
      </c>
      <c r="N268" s="2">
        <v>0</v>
      </c>
    </row>
    <row r="269" spans="1:14" x14ac:dyDescent="0.25">
      <c r="A269" s="3" t="s">
        <v>731</v>
      </c>
      <c r="B269">
        <v>0</v>
      </c>
      <c r="C269">
        <v>0</v>
      </c>
      <c r="D269">
        <v>0</v>
      </c>
      <c r="E269">
        <v>0</v>
      </c>
      <c r="F269">
        <v>0</v>
      </c>
      <c r="G269">
        <v>0</v>
      </c>
      <c r="H269">
        <v>0</v>
      </c>
      <c r="I269">
        <v>18</v>
      </c>
      <c r="J269">
        <v>23</v>
      </c>
      <c r="K269">
        <v>35</v>
      </c>
      <c r="L269">
        <v>76</v>
      </c>
      <c r="M269">
        <v>30</v>
      </c>
      <c r="N269" s="2">
        <v>0</v>
      </c>
    </row>
    <row r="270" spans="1:14" x14ac:dyDescent="0.25">
      <c r="A270" s="3" t="s">
        <v>732</v>
      </c>
      <c r="B270">
        <v>0</v>
      </c>
      <c r="C270">
        <v>0</v>
      </c>
      <c r="D270">
        <v>0</v>
      </c>
      <c r="E270">
        <v>0</v>
      </c>
      <c r="F270">
        <v>0</v>
      </c>
      <c r="G270">
        <v>0</v>
      </c>
      <c r="H270">
        <v>0</v>
      </c>
      <c r="I270">
        <v>16</v>
      </c>
      <c r="J270">
        <v>21</v>
      </c>
      <c r="K270">
        <v>38</v>
      </c>
      <c r="L270">
        <v>75</v>
      </c>
      <c r="M270">
        <v>41</v>
      </c>
      <c r="N270" s="2">
        <v>0.1951219512195122</v>
      </c>
    </row>
    <row r="271" spans="1:14" x14ac:dyDescent="0.25">
      <c r="A271" s="3" t="s">
        <v>733</v>
      </c>
      <c r="B271">
        <v>0</v>
      </c>
      <c r="C271">
        <v>0</v>
      </c>
      <c r="D271">
        <v>0</v>
      </c>
      <c r="E271">
        <v>0</v>
      </c>
      <c r="F271">
        <v>0</v>
      </c>
      <c r="G271">
        <v>0</v>
      </c>
      <c r="H271">
        <v>10</v>
      </c>
      <c r="I271">
        <v>0</v>
      </c>
      <c r="J271">
        <v>25</v>
      </c>
      <c r="K271">
        <v>34</v>
      </c>
      <c r="L271">
        <v>69</v>
      </c>
      <c r="M271">
        <v>22</v>
      </c>
      <c r="N271" s="2">
        <v>0</v>
      </c>
    </row>
    <row r="272" spans="1:14" x14ac:dyDescent="0.25">
      <c r="A272" s="3" t="s">
        <v>734</v>
      </c>
      <c r="B272">
        <v>0</v>
      </c>
      <c r="C272">
        <v>0</v>
      </c>
      <c r="D272">
        <v>0</v>
      </c>
      <c r="E272">
        <v>0</v>
      </c>
      <c r="F272">
        <v>0</v>
      </c>
      <c r="G272">
        <v>0</v>
      </c>
      <c r="H272">
        <v>0</v>
      </c>
      <c r="I272">
        <v>0</v>
      </c>
      <c r="J272">
        <v>26</v>
      </c>
      <c r="K272">
        <v>35</v>
      </c>
      <c r="L272">
        <v>61</v>
      </c>
      <c r="M272">
        <v>29</v>
      </c>
      <c r="N272" s="2">
        <v>0</v>
      </c>
    </row>
    <row r="273" spans="1:14" x14ac:dyDescent="0.25">
      <c r="A273" s="3" t="s">
        <v>735</v>
      </c>
      <c r="B273">
        <v>0</v>
      </c>
      <c r="C273">
        <v>0</v>
      </c>
      <c r="D273">
        <v>0</v>
      </c>
      <c r="E273">
        <v>0</v>
      </c>
      <c r="F273">
        <v>0</v>
      </c>
      <c r="G273">
        <v>0</v>
      </c>
      <c r="H273">
        <v>10</v>
      </c>
      <c r="I273">
        <v>0</v>
      </c>
      <c r="J273">
        <v>21</v>
      </c>
      <c r="K273">
        <v>31</v>
      </c>
      <c r="L273">
        <v>62</v>
      </c>
      <c r="M273">
        <v>116</v>
      </c>
      <c r="N273" s="2">
        <v>0.39655172413793105</v>
      </c>
    </row>
    <row r="274" spans="1:14" x14ac:dyDescent="0.25">
      <c r="A274" s="3" t="s">
        <v>736</v>
      </c>
      <c r="B274">
        <v>0</v>
      </c>
      <c r="C274">
        <v>0</v>
      </c>
      <c r="D274">
        <v>0</v>
      </c>
      <c r="E274">
        <v>0</v>
      </c>
      <c r="F274">
        <v>0</v>
      </c>
      <c r="G274">
        <v>0</v>
      </c>
      <c r="H274">
        <v>0</v>
      </c>
      <c r="I274">
        <v>12</v>
      </c>
      <c r="J274">
        <v>26</v>
      </c>
      <c r="K274">
        <v>40</v>
      </c>
      <c r="L274">
        <v>78</v>
      </c>
      <c r="M274">
        <v>44</v>
      </c>
      <c r="N274" s="2">
        <v>9.0909090909090912E-2</v>
      </c>
    </row>
    <row r="275" spans="1:14" x14ac:dyDescent="0.25">
      <c r="A275" s="3" t="s">
        <v>737</v>
      </c>
      <c r="B275">
        <v>0</v>
      </c>
      <c r="C275">
        <v>0</v>
      </c>
      <c r="D275">
        <v>0</v>
      </c>
      <c r="E275">
        <v>0</v>
      </c>
      <c r="F275">
        <v>0</v>
      </c>
      <c r="G275">
        <v>0</v>
      </c>
      <c r="H275">
        <v>0</v>
      </c>
      <c r="I275">
        <v>0</v>
      </c>
      <c r="J275">
        <v>16</v>
      </c>
      <c r="K275">
        <v>37</v>
      </c>
      <c r="L275">
        <v>53</v>
      </c>
      <c r="M275">
        <v>107</v>
      </c>
      <c r="N275" s="2">
        <v>5.6074766355140186E-2</v>
      </c>
    </row>
    <row r="276" spans="1:14" x14ac:dyDescent="0.25">
      <c r="A276" s="3" t="s">
        <v>738</v>
      </c>
      <c r="B276">
        <v>0</v>
      </c>
      <c r="C276">
        <v>0</v>
      </c>
      <c r="D276">
        <v>0</v>
      </c>
      <c r="E276">
        <v>0</v>
      </c>
      <c r="F276">
        <v>0</v>
      </c>
      <c r="G276">
        <v>0</v>
      </c>
      <c r="H276">
        <v>0</v>
      </c>
      <c r="I276">
        <v>17</v>
      </c>
      <c r="J276">
        <v>25</v>
      </c>
      <c r="K276">
        <v>50</v>
      </c>
      <c r="L276">
        <v>92</v>
      </c>
      <c r="M276">
        <v>67</v>
      </c>
      <c r="N276" s="2">
        <v>4.4776119402985072E-2</v>
      </c>
    </row>
    <row r="277" spans="1:14" x14ac:dyDescent="0.25">
      <c r="A277" s="3" t="s">
        <v>739</v>
      </c>
      <c r="B277">
        <v>0</v>
      </c>
      <c r="C277">
        <v>0</v>
      </c>
      <c r="D277">
        <v>0</v>
      </c>
      <c r="E277">
        <v>0</v>
      </c>
      <c r="F277">
        <v>0</v>
      </c>
      <c r="G277">
        <v>0</v>
      </c>
      <c r="H277">
        <v>0</v>
      </c>
      <c r="I277">
        <v>10</v>
      </c>
      <c r="J277">
        <v>13</v>
      </c>
      <c r="K277">
        <v>38</v>
      </c>
      <c r="L277">
        <v>61</v>
      </c>
      <c r="M277">
        <v>32</v>
      </c>
      <c r="N277" s="2">
        <v>3.125E-2</v>
      </c>
    </row>
    <row r="278" spans="1:14" x14ac:dyDescent="0.25">
      <c r="A278" s="3" t="s">
        <v>740</v>
      </c>
      <c r="B278">
        <v>0</v>
      </c>
      <c r="C278">
        <v>0</v>
      </c>
      <c r="D278">
        <v>0</v>
      </c>
      <c r="E278">
        <v>0</v>
      </c>
      <c r="F278">
        <v>0</v>
      </c>
      <c r="G278">
        <v>0</v>
      </c>
      <c r="H278">
        <v>0</v>
      </c>
      <c r="I278">
        <v>0</v>
      </c>
      <c r="J278">
        <v>15</v>
      </c>
      <c r="K278">
        <v>34</v>
      </c>
      <c r="L278">
        <v>49</v>
      </c>
      <c r="M278">
        <v>87</v>
      </c>
      <c r="N278" s="2">
        <v>1.1494252873563218E-2</v>
      </c>
    </row>
    <row r="279" spans="1:14" x14ac:dyDescent="0.25">
      <c r="A279" s="3" t="s">
        <v>741</v>
      </c>
      <c r="B279">
        <v>0</v>
      </c>
      <c r="C279">
        <v>0</v>
      </c>
      <c r="D279">
        <v>0</v>
      </c>
      <c r="E279">
        <v>0</v>
      </c>
      <c r="F279">
        <v>0</v>
      </c>
      <c r="G279">
        <v>0</v>
      </c>
      <c r="H279">
        <v>12</v>
      </c>
      <c r="I279">
        <v>12</v>
      </c>
      <c r="J279">
        <v>24</v>
      </c>
      <c r="K279">
        <v>40</v>
      </c>
      <c r="L279">
        <v>88</v>
      </c>
      <c r="M279">
        <v>562</v>
      </c>
      <c r="N279" s="2">
        <v>0.75978647686832745</v>
      </c>
    </row>
    <row r="280" spans="1:14" x14ac:dyDescent="0.25">
      <c r="A280" s="3" t="s">
        <v>742</v>
      </c>
      <c r="B280">
        <v>0</v>
      </c>
      <c r="C280">
        <v>0</v>
      </c>
      <c r="D280">
        <v>0</v>
      </c>
      <c r="E280">
        <v>0</v>
      </c>
      <c r="F280">
        <v>0</v>
      </c>
      <c r="G280">
        <v>0</v>
      </c>
      <c r="H280">
        <v>0</v>
      </c>
      <c r="I280">
        <v>14</v>
      </c>
      <c r="J280">
        <v>17</v>
      </c>
      <c r="K280">
        <v>36</v>
      </c>
      <c r="L280">
        <v>67</v>
      </c>
      <c r="M280">
        <v>46</v>
      </c>
      <c r="N280" s="2">
        <v>2.1739130434782608E-2</v>
      </c>
    </row>
    <row r="281" spans="1:14" x14ac:dyDescent="0.25">
      <c r="A281" s="3" t="s">
        <v>743</v>
      </c>
      <c r="B281">
        <v>0</v>
      </c>
      <c r="C281">
        <v>0</v>
      </c>
      <c r="D281">
        <v>0</v>
      </c>
      <c r="E281">
        <v>0</v>
      </c>
      <c r="F281">
        <v>0</v>
      </c>
      <c r="G281">
        <v>0</v>
      </c>
      <c r="H281">
        <v>0</v>
      </c>
      <c r="I281">
        <v>10</v>
      </c>
      <c r="J281">
        <v>24</v>
      </c>
      <c r="K281">
        <v>25</v>
      </c>
      <c r="L281">
        <v>59</v>
      </c>
      <c r="M281">
        <v>100</v>
      </c>
      <c r="N281" s="2">
        <v>0.04</v>
      </c>
    </row>
    <row r="282" spans="1:14" x14ac:dyDescent="0.25">
      <c r="A282" s="3" t="s">
        <v>744</v>
      </c>
      <c r="B282">
        <v>0</v>
      </c>
      <c r="C282">
        <v>0</v>
      </c>
      <c r="D282">
        <v>0</v>
      </c>
      <c r="E282">
        <v>0</v>
      </c>
      <c r="F282">
        <v>0</v>
      </c>
      <c r="G282">
        <v>0</v>
      </c>
      <c r="H282">
        <v>11</v>
      </c>
      <c r="I282">
        <v>20</v>
      </c>
      <c r="J282">
        <v>31</v>
      </c>
      <c r="K282">
        <v>63</v>
      </c>
      <c r="L282">
        <v>125</v>
      </c>
      <c r="M282">
        <v>235</v>
      </c>
      <c r="N282" s="2">
        <v>0.56595744680851068</v>
      </c>
    </row>
    <row r="283" spans="1:14" x14ac:dyDescent="0.25">
      <c r="A283" s="3" t="s">
        <v>745</v>
      </c>
      <c r="B283">
        <v>0</v>
      </c>
      <c r="C283">
        <v>0</v>
      </c>
      <c r="D283">
        <v>0</v>
      </c>
      <c r="E283">
        <v>0</v>
      </c>
      <c r="F283">
        <v>0</v>
      </c>
      <c r="G283">
        <v>0</v>
      </c>
      <c r="H283">
        <v>0</v>
      </c>
      <c r="I283">
        <v>17</v>
      </c>
      <c r="J283">
        <v>25</v>
      </c>
      <c r="K283">
        <v>40</v>
      </c>
      <c r="L283">
        <v>82</v>
      </c>
      <c r="M283">
        <v>833</v>
      </c>
      <c r="N283" s="2">
        <v>0.42256902761104442</v>
      </c>
    </row>
    <row r="284" spans="1:14" x14ac:dyDescent="0.25">
      <c r="A284" s="3" t="s">
        <v>746</v>
      </c>
      <c r="B284">
        <v>0</v>
      </c>
      <c r="C284">
        <v>0</v>
      </c>
      <c r="D284">
        <v>0</v>
      </c>
      <c r="E284">
        <v>0</v>
      </c>
      <c r="F284">
        <v>0</v>
      </c>
      <c r="G284">
        <v>0</v>
      </c>
      <c r="H284">
        <v>0</v>
      </c>
      <c r="I284">
        <v>13</v>
      </c>
      <c r="J284">
        <v>28</v>
      </c>
      <c r="K284">
        <v>46</v>
      </c>
      <c r="L284">
        <v>87</v>
      </c>
      <c r="M284">
        <v>21</v>
      </c>
      <c r="N284" s="2">
        <v>0</v>
      </c>
    </row>
    <row r="285" spans="1:14" x14ac:dyDescent="0.25">
      <c r="A285" s="3" t="s">
        <v>747</v>
      </c>
      <c r="B285">
        <v>0</v>
      </c>
      <c r="C285">
        <v>0</v>
      </c>
      <c r="D285">
        <v>0</v>
      </c>
      <c r="E285">
        <v>0</v>
      </c>
      <c r="F285">
        <v>0</v>
      </c>
      <c r="G285">
        <v>0</v>
      </c>
      <c r="H285">
        <v>0</v>
      </c>
      <c r="I285">
        <v>15</v>
      </c>
      <c r="J285">
        <v>24</v>
      </c>
      <c r="K285">
        <v>68</v>
      </c>
      <c r="L285">
        <v>107</v>
      </c>
      <c r="M285">
        <v>14</v>
      </c>
      <c r="N285" s="2">
        <v>0</v>
      </c>
    </row>
    <row r="286" spans="1:14" x14ac:dyDescent="0.25">
      <c r="A286" s="3" t="s">
        <v>748</v>
      </c>
      <c r="B286">
        <v>0</v>
      </c>
      <c r="C286">
        <v>0</v>
      </c>
      <c r="D286">
        <v>0</v>
      </c>
      <c r="E286">
        <v>0</v>
      </c>
      <c r="F286">
        <v>0</v>
      </c>
      <c r="G286">
        <v>0</v>
      </c>
      <c r="H286">
        <v>12</v>
      </c>
      <c r="I286">
        <v>0</v>
      </c>
      <c r="J286">
        <v>23</v>
      </c>
      <c r="K286">
        <v>75</v>
      </c>
      <c r="L286">
        <v>110</v>
      </c>
      <c r="M286">
        <v>24</v>
      </c>
      <c r="N286" s="2">
        <v>8.3333333333333329E-2</v>
      </c>
    </row>
    <row r="287" spans="1:14" x14ac:dyDescent="0.25">
      <c r="A287" s="3" t="s">
        <v>749</v>
      </c>
      <c r="B287">
        <v>0</v>
      </c>
      <c r="C287">
        <v>0</v>
      </c>
      <c r="D287">
        <v>0</v>
      </c>
      <c r="E287">
        <v>0</v>
      </c>
      <c r="F287">
        <v>0</v>
      </c>
      <c r="G287">
        <v>0</v>
      </c>
      <c r="H287">
        <v>0</v>
      </c>
      <c r="I287">
        <v>0</v>
      </c>
      <c r="J287">
        <v>19</v>
      </c>
      <c r="K287">
        <v>69</v>
      </c>
      <c r="L287">
        <v>88</v>
      </c>
      <c r="M287">
        <v>24</v>
      </c>
      <c r="N287" s="2">
        <v>0</v>
      </c>
    </row>
    <row r="288" spans="1:14" x14ac:dyDescent="0.25">
      <c r="A288" s="3" t="s">
        <v>750</v>
      </c>
      <c r="B288">
        <v>0</v>
      </c>
      <c r="C288">
        <v>0</v>
      </c>
      <c r="D288">
        <v>0</v>
      </c>
      <c r="E288">
        <v>0</v>
      </c>
      <c r="F288">
        <v>0</v>
      </c>
      <c r="G288">
        <v>0</v>
      </c>
      <c r="H288">
        <v>0</v>
      </c>
      <c r="I288">
        <v>10</v>
      </c>
      <c r="J288">
        <v>30</v>
      </c>
      <c r="K288">
        <v>64</v>
      </c>
      <c r="L288">
        <v>104</v>
      </c>
      <c r="M288">
        <v>30</v>
      </c>
      <c r="N288" s="2">
        <v>0.16666666666666666</v>
      </c>
    </row>
    <row r="289" spans="1:14" x14ac:dyDescent="0.25">
      <c r="A289" s="3" t="s">
        <v>751</v>
      </c>
      <c r="B289">
        <v>0</v>
      </c>
      <c r="C289">
        <v>0</v>
      </c>
      <c r="D289">
        <v>0</v>
      </c>
      <c r="E289">
        <v>0</v>
      </c>
      <c r="F289">
        <v>0</v>
      </c>
      <c r="G289">
        <v>0</v>
      </c>
      <c r="H289">
        <v>0</v>
      </c>
      <c r="I289">
        <v>10</v>
      </c>
      <c r="J289">
        <v>38</v>
      </c>
      <c r="K289">
        <v>56</v>
      </c>
      <c r="L289">
        <v>104</v>
      </c>
      <c r="M289">
        <v>12</v>
      </c>
      <c r="N289" s="2">
        <v>8.3333333333333329E-2</v>
      </c>
    </row>
    <row r="290" spans="1:14" x14ac:dyDescent="0.25">
      <c r="A290" s="3" t="s">
        <v>752</v>
      </c>
      <c r="B290">
        <v>0</v>
      </c>
      <c r="C290">
        <v>0</v>
      </c>
      <c r="D290">
        <v>0</v>
      </c>
      <c r="E290">
        <v>0</v>
      </c>
      <c r="F290">
        <v>0</v>
      </c>
      <c r="G290">
        <v>0</v>
      </c>
      <c r="H290">
        <v>0</v>
      </c>
      <c r="I290">
        <v>12</v>
      </c>
      <c r="J290">
        <v>18</v>
      </c>
      <c r="K290">
        <v>70</v>
      </c>
      <c r="L290">
        <v>100</v>
      </c>
      <c r="M290">
        <v>16</v>
      </c>
      <c r="N290" s="2">
        <v>0.125</v>
      </c>
    </row>
    <row r="291" spans="1:14" x14ac:dyDescent="0.25">
      <c r="A291" s="3" t="s">
        <v>753</v>
      </c>
      <c r="B291">
        <v>0</v>
      </c>
      <c r="C291">
        <v>0</v>
      </c>
      <c r="D291">
        <v>0</v>
      </c>
      <c r="E291">
        <v>0</v>
      </c>
      <c r="F291">
        <v>0</v>
      </c>
      <c r="G291">
        <v>0</v>
      </c>
      <c r="H291">
        <v>0</v>
      </c>
      <c r="I291">
        <v>21</v>
      </c>
      <c r="J291">
        <v>39</v>
      </c>
      <c r="K291">
        <v>101</v>
      </c>
      <c r="L291">
        <v>161</v>
      </c>
      <c r="M291">
        <v>23</v>
      </c>
      <c r="N291" s="2">
        <v>0</v>
      </c>
    </row>
    <row r="292" spans="1:14" x14ac:dyDescent="0.25">
      <c r="A292" s="3" t="s">
        <v>754</v>
      </c>
      <c r="B292">
        <v>0</v>
      </c>
      <c r="C292">
        <v>0</v>
      </c>
      <c r="D292">
        <v>0</v>
      </c>
      <c r="E292">
        <v>0</v>
      </c>
      <c r="F292">
        <v>0</v>
      </c>
      <c r="G292">
        <v>0</v>
      </c>
      <c r="H292">
        <v>0</v>
      </c>
      <c r="I292">
        <v>17</v>
      </c>
      <c r="J292">
        <v>26</v>
      </c>
      <c r="K292">
        <v>64</v>
      </c>
      <c r="L292">
        <v>107</v>
      </c>
      <c r="M292">
        <v>20</v>
      </c>
      <c r="N292" s="2">
        <v>0</v>
      </c>
    </row>
    <row r="293" spans="1:14" x14ac:dyDescent="0.25">
      <c r="A293" s="3" t="s">
        <v>755</v>
      </c>
      <c r="B293">
        <v>0</v>
      </c>
      <c r="C293">
        <v>0</v>
      </c>
      <c r="D293">
        <v>0</v>
      </c>
      <c r="E293">
        <v>0</v>
      </c>
      <c r="F293">
        <v>0</v>
      </c>
      <c r="G293">
        <v>0</v>
      </c>
      <c r="H293">
        <v>10</v>
      </c>
      <c r="I293">
        <v>0</v>
      </c>
      <c r="J293">
        <v>28</v>
      </c>
      <c r="K293">
        <v>49</v>
      </c>
      <c r="L293">
        <v>87</v>
      </c>
      <c r="M293">
        <v>35</v>
      </c>
      <c r="N293" s="2">
        <v>0</v>
      </c>
    </row>
    <row r="294" spans="1:14" x14ac:dyDescent="0.25">
      <c r="A294" s="3" t="s">
        <v>756</v>
      </c>
      <c r="B294">
        <v>0</v>
      </c>
      <c r="C294">
        <v>0</v>
      </c>
      <c r="D294">
        <v>0</v>
      </c>
      <c r="E294">
        <v>0</v>
      </c>
      <c r="F294">
        <v>0</v>
      </c>
      <c r="G294">
        <v>0</v>
      </c>
      <c r="H294">
        <v>0</v>
      </c>
      <c r="I294">
        <v>17</v>
      </c>
      <c r="J294">
        <v>25</v>
      </c>
      <c r="K294">
        <v>58</v>
      </c>
      <c r="L294">
        <v>100</v>
      </c>
      <c r="M294">
        <v>60</v>
      </c>
      <c r="N294" s="2">
        <v>0.33333333333333331</v>
      </c>
    </row>
    <row r="295" spans="1:14" x14ac:dyDescent="0.25">
      <c r="A295" s="3" t="s">
        <v>757</v>
      </c>
      <c r="B295">
        <v>0</v>
      </c>
      <c r="C295">
        <v>0</v>
      </c>
      <c r="D295">
        <v>0</v>
      </c>
      <c r="E295">
        <v>0</v>
      </c>
      <c r="F295">
        <v>0</v>
      </c>
      <c r="G295">
        <v>0</v>
      </c>
      <c r="H295">
        <v>0</v>
      </c>
      <c r="I295">
        <v>0</v>
      </c>
      <c r="J295">
        <v>28</v>
      </c>
      <c r="K295">
        <v>46</v>
      </c>
      <c r="L295">
        <v>74</v>
      </c>
      <c r="M295">
        <v>140</v>
      </c>
      <c r="N295" s="2">
        <v>1.4285714285714285E-2</v>
      </c>
    </row>
    <row r="296" spans="1:14" x14ac:dyDescent="0.25">
      <c r="A296" s="3" t="s">
        <v>758</v>
      </c>
      <c r="B296">
        <v>0</v>
      </c>
      <c r="C296">
        <v>0</v>
      </c>
      <c r="D296">
        <v>0</v>
      </c>
      <c r="E296">
        <v>0</v>
      </c>
      <c r="F296">
        <v>0</v>
      </c>
      <c r="G296">
        <v>0</v>
      </c>
      <c r="H296">
        <v>12</v>
      </c>
      <c r="I296">
        <v>14</v>
      </c>
      <c r="J296">
        <v>17</v>
      </c>
      <c r="K296">
        <v>49</v>
      </c>
      <c r="L296">
        <v>92</v>
      </c>
      <c r="M296">
        <v>184</v>
      </c>
      <c r="N296" s="2">
        <v>1.6304347826086956E-2</v>
      </c>
    </row>
    <row r="297" spans="1:14" x14ac:dyDescent="0.25">
      <c r="A297" s="3" t="s">
        <v>759</v>
      </c>
      <c r="B297">
        <v>0</v>
      </c>
      <c r="C297">
        <v>0</v>
      </c>
      <c r="D297">
        <v>0</v>
      </c>
      <c r="E297">
        <v>0</v>
      </c>
      <c r="F297">
        <v>0</v>
      </c>
      <c r="G297">
        <v>0</v>
      </c>
      <c r="H297">
        <v>10</v>
      </c>
      <c r="I297">
        <v>17</v>
      </c>
      <c r="J297">
        <v>26</v>
      </c>
      <c r="K297">
        <v>58</v>
      </c>
      <c r="L297">
        <v>111</v>
      </c>
      <c r="M297">
        <v>65</v>
      </c>
      <c r="N297" s="2">
        <v>0.2153846153846154</v>
      </c>
    </row>
    <row r="298" spans="1:14" x14ac:dyDescent="0.25">
      <c r="A298" s="3" t="s">
        <v>760</v>
      </c>
      <c r="B298">
        <v>0</v>
      </c>
      <c r="C298">
        <v>0</v>
      </c>
      <c r="D298">
        <v>0</v>
      </c>
      <c r="E298">
        <v>0</v>
      </c>
      <c r="F298">
        <v>0</v>
      </c>
      <c r="G298">
        <v>0</v>
      </c>
      <c r="H298">
        <v>0</v>
      </c>
      <c r="I298">
        <v>11</v>
      </c>
      <c r="J298">
        <v>17</v>
      </c>
      <c r="K298">
        <v>48</v>
      </c>
      <c r="L298">
        <v>76</v>
      </c>
      <c r="M298">
        <v>712</v>
      </c>
      <c r="N298" s="2">
        <v>0.14606741573033707</v>
      </c>
    </row>
    <row r="299" spans="1:14" x14ac:dyDescent="0.25">
      <c r="A299" s="3" t="s">
        <v>761</v>
      </c>
      <c r="B299">
        <v>0</v>
      </c>
      <c r="C299">
        <v>0</v>
      </c>
      <c r="D299">
        <v>0</v>
      </c>
      <c r="E299">
        <v>0</v>
      </c>
      <c r="F299">
        <v>0</v>
      </c>
      <c r="G299">
        <v>0</v>
      </c>
      <c r="H299">
        <v>11</v>
      </c>
      <c r="I299">
        <v>22</v>
      </c>
      <c r="J299">
        <v>41</v>
      </c>
      <c r="K299">
        <v>61</v>
      </c>
      <c r="L299">
        <v>135</v>
      </c>
      <c r="M299">
        <v>13</v>
      </c>
      <c r="N299" s="2">
        <v>0.46153846153846156</v>
      </c>
    </row>
    <row r="300" spans="1:14" x14ac:dyDescent="0.25">
      <c r="A300" s="3" t="s">
        <v>762</v>
      </c>
      <c r="B300">
        <v>0</v>
      </c>
      <c r="C300">
        <v>0</v>
      </c>
      <c r="D300">
        <v>0</v>
      </c>
      <c r="E300">
        <v>0</v>
      </c>
      <c r="F300">
        <v>0</v>
      </c>
      <c r="G300">
        <v>0</v>
      </c>
      <c r="H300">
        <v>10</v>
      </c>
      <c r="I300">
        <v>13</v>
      </c>
      <c r="J300">
        <v>46</v>
      </c>
      <c r="K300">
        <v>74</v>
      </c>
      <c r="L300">
        <v>143</v>
      </c>
      <c r="M300">
        <v>24</v>
      </c>
      <c r="N300" s="2">
        <v>8.3333333333333329E-2</v>
      </c>
    </row>
    <row r="301" spans="1:14" x14ac:dyDescent="0.25">
      <c r="A301" s="3" t="s">
        <v>763</v>
      </c>
      <c r="B301">
        <v>0</v>
      </c>
      <c r="C301">
        <v>0</v>
      </c>
      <c r="D301">
        <v>0</v>
      </c>
      <c r="E301">
        <v>0</v>
      </c>
      <c r="F301">
        <v>0</v>
      </c>
      <c r="G301">
        <v>0</v>
      </c>
      <c r="H301">
        <v>0</v>
      </c>
      <c r="I301">
        <v>17</v>
      </c>
      <c r="J301">
        <v>34</v>
      </c>
      <c r="K301">
        <v>68</v>
      </c>
      <c r="L301">
        <v>119</v>
      </c>
      <c r="M301">
        <v>31</v>
      </c>
      <c r="N301" s="2">
        <v>0.77419354838709675</v>
      </c>
    </row>
    <row r="302" spans="1:14" x14ac:dyDescent="0.25">
      <c r="A302" s="3" t="s">
        <v>764</v>
      </c>
      <c r="B302">
        <v>0</v>
      </c>
      <c r="C302">
        <v>0</v>
      </c>
      <c r="D302">
        <v>0</v>
      </c>
      <c r="E302">
        <v>0</v>
      </c>
      <c r="F302">
        <v>0</v>
      </c>
      <c r="G302">
        <v>0</v>
      </c>
      <c r="H302">
        <v>0</v>
      </c>
      <c r="I302">
        <v>19</v>
      </c>
      <c r="J302">
        <v>40</v>
      </c>
      <c r="K302">
        <v>54</v>
      </c>
      <c r="L302">
        <v>113</v>
      </c>
      <c r="M302">
        <v>12</v>
      </c>
      <c r="N302" s="2">
        <v>0</v>
      </c>
    </row>
    <row r="303" spans="1:14" x14ac:dyDescent="0.25">
      <c r="A303" s="3" t="s">
        <v>765</v>
      </c>
      <c r="B303">
        <v>0</v>
      </c>
      <c r="C303">
        <v>0</v>
      </c>
      <c r="D303">
        <v>0</v>
      </c>
      <c r="E303">
        <v>0</v>
      </c>
      <c r="F303">
        <v>0</v>
      </c>
      <c r="G303">
        <v>0</v>
      </c>
      <c r="H303">
        <v>0</v>
      </c>
      <c r="I303">
        <v>13</v>
      </c>
      <c r="J303">
        <v>30</v>
      </c>
      <c r="K303">
        <v>49</v>
      </c>
      <c r="L303">
        <v>92</v>
      </c>
      <c r="M303">
        <v>16</v>
      </c>
      <c r="N303" s="2">
        <v>0</v>
      </c>
    </row>
    <row r="304" spans="1:14" x14ac:dyDescent="0.25">
      <c r="A304" s="3" t="s">
        <v>766</v>
      </c>
      <c r="B304">
        <v>0</v>
      </c>
      <c r="C304">
        <v>0</v>
      </c>
      <c r="D304">
        <v>0</v>
      </c>
      <c r="E304">
        <v>0</v>
      </c>
      <c r="F304">
        <v>0</v>
      </c>
      <c r="G304">
        <v>0</v>
      </c>
      <c r="H304">
        <v>11</v>
      </c>
      <c r="I304">
        <v>17</v>
      </c>
      <c r="J304">
        <v>31</v>
      </c>
      <c r="K304">
        <v>77</v>
      </c>
      <c r="L304">
        <v>136</v>
      </c>
      <c r="M304">
        <v>14</v>
      </c>
      <c r="N304" s="2">
        <v>0.7857142857142857</v>
      </c>
    </row>
    <row r="305" spans="1:14" x14ac:dyDescent="0.25">
      <c r="A305" s="3" t="s">
        <v>767</v>
      </c>
      <c r="B305">
        <v>0</v>
      </c>
      <c r="C305">
        <v>0</v>
      </c>
      <c r="D305">
        <v>0</v>
      </c>
      <c r="E305">
        <v>0</v>
      </c>
      <c r="F305">
        <v>0</v>
      </c>
      <c r="G305">
        <v>0</v>
      </c>
      <c r="H305">
        <v>16</v>
      </c>
      <c r="I305">
        <v>18</v>
      </c>
      <c r="J305">
        <v>33</v>
      </c>
      <c r="K305">
        <v>66</v>
      </c>
      <c r="L305">
        <v>133</v>
      </c>
      <c r="M305">
        <v>18</v>
      </c>
      <c r="N305" s="2">
        <v>0.55555555555555558</v>
      </c>
    </row>
    <row r="306" spans="1:14" x14ac:dyDescent="0.25">
      <c r="A306" s="3" t="s">
        <v>768</v>
      </c>
      <c r="B306">
        <v>0</v>
      </c>
      <c r="C306">
        <v>0</v>
      </c>
      <c r="D306">
        <v>0</v>
      </c>
      <c r="E306">
        <v>0</v>
      </c>
      <c r="F306">
        <v>0</v>
      </c>
      <c r="G306">
        <v>10</v>
      </c>
      <c r="H306">
        <v>0</v>
      </c>
      <c r="I306">
        <v>27</v>
      </c>
      <c r="J306">
        <v>38</v>
      </c>
      <c r="K306">
        <v>65</v>
      </c>
      <c r="L306">
        <v>140</v>
      </c>
      <c r="M306">
        <v>58</v>
      </c>
      <c r="N306" s="2">
        <v>0.89655172413793105</v>
      </c>
    </row>
    <row r="307" spans="1:14" x14ac:dyDescent="0.25">
      <c r="A307" s="3" t="s">
        <v>769</v>
      </c>
      <c r="B307">
        <v>0</v>
      </c>
      <c r="C307">
        <v>0</v>
      </c>
      <c r="D307">
        <v>0</v>
      </c>
      <c r="E307">
        <v>0</v>
      </c>
      <c r="F307">
        <v>0</v>
      </c>
      <c r="G307">
        <v>0</v>
      </c>
      <c r="H307">
        <v>0</v>
      </c>
      <c r="I307">
        <v>23</v>
      </c>
      <c r="J307">
        <v>36</v>
      </c>
      <c r="K307">
        <v>65</v>
      </c>
      <c r="L307">
        <v>124</v>
      </c>
      <c r="M307">
        <v>169</v>
      </c>
      <c r="N307" s="2">
        <v>1.1834319526627219E-2</v>
      </c>
    </row>
    <row r="308" spans="1:14" x14ac:dyDescent="0.25">
      <c r="A308" s="3" t="s">
        <v>770</v>
      </c>
      <c r="B308">
        <v>0</v>
      </c>
      <c r="C308">
        <v>0</v>
      </c>
      <c r="D308">
        <v>0</v>
      </c>
      <c r="E308">
        <v>0</v>
      </c>
      <c r="F308">
        <v>0</v>
      </c>
      <c r="G308">
        <v>0</v>
      </c>
      <c r="H308">
        <v>15</v>
      </c>
      <c r="I308">
        <v>19</v>
      </c>
      <c r="J308">
        <v>29</v>
      </c>
      <c r="K308">
        <v>51</v>
      </c>
      <c r="L308">
        <v>114</v>
      </c>
      <c r="M308">
        <v>270</v>
      </c>
      <c r="N308" s="2">
        <v>5.185185185185185E-2</v>
      </c>
    </row>
    <row r="309" spans="1:14" x14ac:dyDescent="0.25">
      <c r="A309" s="3" t="s">
        <v>771</v>
      </c>
      <c r="B309">
        <v>0</v>
      </c>
      <c r="C309">
        <v>0</v>
      </c>
      <c r="D309">
        <v>0</v>
      </c>
      <c r="E309">
        <v>0</v>
      </c>
      <c r="F309">
        <v>0</v>
      </c>
      <c r="G309">
        <v>10</v>
      </c>
      <c r="H309">
        <v>10</v>
      </c>
      <c r="I309">
        <v>33</v>
      </c>
      <c r="J309">
        <v>57</v>
      </c>
      <c r="K309">
        <v>128</v>
      </c>
      <c r="L309">
        <v>238</v>
      </c>
      <c r="M309">
        <v>29</v>
      </c>
      <c r="N309" s="2">
        <v>0.82758620689655171</v>
      </c>
    </row>
    <row r="310" spans="1:14" x14ac:dyDescent="0.25">
      <c r="A310" s="3" t="s">
        <v>772</v>
      </c>
      <c r="B310">
        <v>0</v>
      </c>
      <c r="C310">
        <v>0</v>
      </c>
      <c r="D310">
        <v>0</v>
      </c>
      <c r="E310">
        <v>0</v>
      </c>
      <c r="F310">
        <v>0</v>
      </c>
      <c r="G310">
        <v>0</v>
      </c>
      <c r="H310">
        <v>13</v>
      </c>
      <c r="I310">
        <v>19</v>
      </c>
      <c r="J310">
        <v>29</v>
      </c>
      <c r="K310">
        <v>56</v>
      </c>
      <c r="L310">
        <v>117</v>
      </c>
      <c r="M310">
        <v>1550</v>
      </c>
      <c r="N310" s="2">
        <v>0.17161290322580644</v>
      </c>
    </row>
    <row r="311" spans="1:14" x14ac:dyDescent="0.25">
      <c r="A311" s="3" t="s">
        <v>773</v>
      </c>
      <c r="B311">
        <v>0</v>
      </c>
      <c r="C311">
        <v>0</v>
      </c>
      <c r="D311">
        <v>0</v>
      </c>
      <c r="E311">
        <v>0</v>
      </c>
      <c r="F311">
        <v>0</v>
      </c>
      <c r="G311">
        <v>0</v>
      </c>
      <c r="H311">
        <v>0</v>
      </c>
      <c r="I311">
        <v>0</v>
      </c>
      <c r="J311">
        <v>0</v>
      </c>
      <c r="K311">
        <v>40</v>
      </c>
      <c r="L311">
        <v>40</v>
      </c>
      <c r="M311">
        <v>51</v>
      </c>
      <c r="N311" s="2">
        <v>1.9607843137254902E-2</v>
      </c>
    </row>
    <row r="312" spans="1:14" x14ac:dyDescent="0.25">
      <c r="A312" s="3" t="s">
        <v>774</v>
      </c>
      <c r="B312">
        <v>0</v>
      </c>
      <c r="C312">
        <v>0</v>
      </c>
      <c r="D312">
        <v>0</v>
      </c>
      <c r="E312">
        <v>0</v>
      </c>
      <c r="F312">
        <v>0</v>
      </c>
      <c r="G312">
        <v>0</v>
      </c>
      <c r="H312">
        <v>0</v>
      </c>
      <c r="I312">
        <v>0</v>
      </c>
      <c r="J312">
        <v>11</v>
      </c>
      <c r="K312">
        <v>28</v>
      </c>
      <c r="L312">
        <v>39</v>
      </c>
      <c r="M312">
        <v>107</v>
      </c>
      <c r="N312" s="2">
        <v>4.6728971962616821E-2</v>
      </c>
    </row>
    <row r="313" spans="1:14" x14ac:dyDescent="0.25">
      <c r="A313" s="3" t="s">
        <v>775</v>
      </c>
      <c r="B313">
        <v>0</v>
      </c>
      <c r="C313">
        <v>0</v>
      </c>
      <c r="D313">
        <v>0</v>
      </c>
      <c r="E313">
        <v>0</v>
      </c>
      <c r="F313">
        <v>0</v>
      </c>
      <c r="G313">
        <v>0</v>
      </c>
      <c r="H313">
        <v>0</v>
      </c>
      <c r="I313">
        <v>0</v>
      </c>
      <c r="J313">
        <v>15</v>
      </c>
      <c r="K313">
        <v>36</v>
      </c>
      <c r="L313">
        <v>51</v>
      </c>
      <c r="M313">
        <v>148</v>
      </c>
      <c r="N313" s="2">
        <v>0.10135135135135136</v>
      </c>
    </row>
    <row r="314" spans="1:14" x14ac:dyDescent="0.25">
      <c r="A314" s="3" t="s">
        <v>776</v>
      </c>
      <c r="B314">
        <v>0</v>
      </c>
      <c r="C314">
        <v>0</v>
      </c>
      <c r="D314">
        <v>0</v>
      </c>
      <c r="E314">
        <v>0</v>
      </c>
      <c r="F314">
        <v>0</v>
      </c>
      <c r="G314">
        <v>0</v>
      </c>
      <c r="H314">
        <v>0</v>
      </c>
      <c r="I314">
        <v>0</v>
      </c>
      <c r="J314">
        <v>14</v>
      </c>
      <c r="K314">
        <v>28</v>
      </c>
      <c r="L314">
        <v>42</v>
      </c>
      <c r="M314">
        <v>70</v>
      </c>
      <c r="N314" s="2">
        <v>1.4285714285714285E-2</v>
      </c>
    </row>
    <row r="315" spans="1:14" x14ac:dyDescent="0.25">
      <c r="A315" s="3" t="s">
        <v>777</v>
      </c>
      <c r="B315">
        <v>0</v>
      </c>
      <c r="C315">
        <v>0</v>
      </c>
      <c r="D315">
        <v>0</v>
      </c>
      <c r="E315">
        <v>0</v>
      </c>
      <c r="F315">
        <v>0</v>
      </c>
      <c r="G315">
        <v>0</v>
      </c>
      <c r="H315">
        <v>0</v>
      </c>
      <c r="I315">
        <v>0</v>
      </c>
      <c r="J315">
        <v>11</v>
      </c>
      <c r="K315">
        <v>38</v>
      </c>
      <c r="L315">
        <v>49</v>
      </c>
      <c r="M315">
        <v>130</v>
      </c>
      <c r="N315" s="2">
        <v>7.6923076923076927E-3</v>
      </c>
    </row>
    <row r="316" spans="1:14" x14ac:dyDescent="0.25">
      <c r="A316" s="3" t="s">
        <v>778</v>
      </c>
      <c r="B316">
        <v>0</v>
      </c>
      <c r="C316">
        <v>0</v>
      </c>
      <c r="D316">
        <v>0</v>
      </c>
      <c r="E316">
        <v>0</v>
      </c>
      <c r="F316">
        <v>0</v>
      </c>
      <c r="G316">
        <v>0</v>
      </c>
      <c r="H316">
        <v>0</v>
      </c>
      <c r="I316">
        <v>0</v>
      </c>
      <c r="J316">
        <v>10</v>
      </c>
      <c r="K316">
        <v>35</v>
      </c>
      <c r="L316">
        <v>45</v>
      </c>
      <c r="M316">
        <v>175</v>
      </c>
      <c r="N316" s="2">
        <v>0.10285714285714286</v>
      </c>
    </row>
    <row r="317" spans="1:14" x14ac:dyDescent="0.25">
      <c r="A317" s="3" t="s">
        <v>779</v>
      </c>
      <c r="B317">
        <v>0</v>
      </c>
      <c r="C317">
        <v>0</v>
      </c>
      <c r="D317">
        <v>0</v>
      </c>
      <c r="E317">
        <v>0</v>
      </c>
      <c r="F317">
        <v>0</v>
      </c>
      <c r="G317">
        <v>0</v>
      </c>
      <c r="H317">
        <v>0</v>
      </c>
      <c r="I317">
        <v>0</v>
      </c>
      <c r="J317">
        <v>10</v>
      </c>
      <c r="K317">
        <v>31</v>
      </c>
      <c r="L317">
        <v>41</v>
      </c>
      <c r="M317">
        <v>139</v>
      </c>
      <c r="N317" s="2">
        <v>2.8776978417266189E-2</v>
      </c>
    </row>
    <row r="318" spans="1:14" x14ac:dyDescent="0.25">
      <c r="A318" s="3" t="s">
        <v>780</v>
      </c>
      <c r="B318">
        <v>0</v>
      </c>
      <c r="C318">
        <v>0</v>
      </c>
      <c r="D318">
        <v>0</v>
      </c>
      <c r="E318">
        <v>0</v>
      </c>
      <c r="F318">
        <v>0</v>
      </c>
      <c r="G318">
        <v>0</v>
      </c>
      <c r="H318">
        <v>0</v>
      </c>
      <c r="I318">
        <v>0</v>
      </c>
      <c r="J318">
        <v>15</v>
      </c>
      <c r="K318">
        <v>29</v>
      </c>
      <c r="L318">
        <v>44</v>
      </c>
      <c r="M318">
        <v>150</v>
      </c>
      <c r="N318" s="2">
        <v>8.666666666666667E-2</v>
      </c>
    </row>
    <row r="319" spans="1:14" x14ac:dyDescent="0.25">
      <c r="A319" s="3" t="s">
        <v>781</v>
      </c>
      <c r="B319">
        <v>0</v>
      </c>
      <c r="C319">
        <v>0</v>
      </c>
      <c r="D319">
        <v>0</v>
      </c>
      <c r="E319">
        <v>0</v>
      </c>
      <c r="F319">
        <v>0</v>
      </c>
      <c r="G319">
        <v>0</v>
      </c>
      <c r="H319">
        <v>0</v>
      </c>
      <c r="I319">
        <v>10</v>
      </c>
      <c r="J319">
        <v>21</v>
      </c>
      <c r="K319">
        <v>56</v>
      </c>
      <c r="L319">
        <v>87</v>
      </c>
      <c r="M319">
        <v>240</v>
      </c>
      <c r="N319" s="2">
        <v>3.7499999999999999E-2</v>
      </c>
    </row>
    <row r="320" spans="1:14" x14ac:dyDescent="0.25">
      <c r="A320" s="3" t="s">
        <v>782</v>
      </c>
      <c r="B320">
        <v>0</v>
      </c>
      <c r="C320">
        <v>0</v>
      </c>
      <c r="D320">
        <v>0</v>
      </c>
      <c r="E320">
        <v>0</v>
      </c>
      <c r="F320">
        <v>0</v>
      </c>
      <c r="G320">
        <v>0</v>
      </c>
      <c r="H320">
        <v>0</v>
      </c>
      <c r="I320">
        <v>0</v>
      </c>
      <c r="J320">
        <v>0</v>
      </c>
      <c r="K320">
        <v>26</v>
      </c>
      <c r="L320">
        <v>26</v>
      </c>
      <c r="M320">
        <v>131</v>
      </c>
      <c r="N320" s="2">
        <v>1.5267175572519083E-2</v>
      </c>
    </row>
    <row r="321" spans="1:14" x14ac:dyDescent="0.25">
      <c r="A321" s="3" t="s">
        <v>783</v>
      </c>
      <c r="B321">
        <v>0</v>
      </c>
      <c r="C321">
        <v>0</v>
      </c>
      <c r="D321">
        <v>0</v>
      </c>
      <c r="E321">
        <v>0</v>
      </c>
      <c r="F321">
        <v>0</v>
      </c>
      <c r="G321">
        <v>0</v>
      </c>
      <c r="H321">
        <v>0</v>
      </c>
      <c r="I321">
        <v>0</v>
      </c>
      <c r="J321">
        <v>0</v>
      </c>
      <c r="K321">
        <v>22</v>
      </c>
      <c r="L321">
        <v>22</v>
      </c>
      <c r="M321">
        <v>170</v>
      </c>
      <c r="N321" s="2">
        <v>5.8823529411764705E-3</v>
      </c>
    </row>
    <row r="322" spans="1:14" x14ac:dyDescent="0.25">
      <c r="A322" s="3" t="s">
        <v>784</v>
      </c>
      <c r="B322">
        <v>0</v>
      </c>
      <c r="C322">
        <v>0</v>
      </c>
      <c r="D322">
        <v>0</v>
      </c>
      <c r="E322">
        <v>0</v>
      </c>
      <c r="F322">
        <v>0</v>
      </c>
      <c r="G322">
        <v>0</v>
      </c>
      <c r="H322">
        <v>0</v>
      </c>
      <c r="I322">
        <v>0</v>
      </c>
      <c r="J322">
        <v>16</v>
      </c>
      <c r="K322">
        <v>27</v>
      </c>
      <c r="L322">
        <v>43</v>
      </c>
      <c r="M322">
        <v>800</v>
      </c>
      <c r="N322" s="2">
        <v>0.55874999999999997</v>
      </c>
    </row>
    <row r="323" spans="1:14" x14ac:dyDescent="0.25">
      <c r="A323" s="3" t="s">
        <v>785</v>
      </c>
      <c r="B323">
        <v>0</v>
      </c>
      <c r="C323">
        <v>0</v>
      </c>
      <c r="D323">
        <v>0</v>
      </c>
      <c r="E323">
        <v>0</v>
      </c>
      <c r="F323">
        <v>0</v>
      </c>
      <c r="G323">
        <v>0</v>
      </c>
      <c r="H323">
        <v>0</v>
      </c>
      <c r="I323">
        <v>0</v>
      </c>
      <c r="J323">
        <v>14</v>
      </c>
      <c r="K323">
        <v>22</v>
      </c>
      <c r="L323">
        <v>36</v>
      </c>
      <c r="M323">
        <v>261</v>
      </c>
      <c r="N323" s="2">
        <v>1.532567049808429E-2</v>
      </c>
    </row>
    <row r="324" spans="1:14" x14ac:dyDescent="0.25">
      <c r="A324" s="3" t="s">
        <v>786</v>
      </c>
      <c r="B324">
        <v>0</v>
      </c>
      <c r="C324">
        <v>0</v>
      </c>
      <c r="D324">
        <v>0</v>
      </c>
      <c r="E324">
        <v>0</v>
      </c>
      <c r="F324">
        <v>0</v>
      </c>
      <c r="G324">
        <v>0</v>
      </c>
      <c r="H324">
        <v>0</v>
      </c>
      <c r="I324">
        <v>0</v>
      </c>
      <c r="J324">
        <v>10</v>
      </c>
      <c r="K324">
        <v>20</v>
      </c>
      <c r="L324">
        <v>30</v>
      </c>
      <c r="M324">
        <v>302</v>
      </c>
      <c r="N324" s="2">
        <v>2.3178807947019868E-2</v>
      </c>
    </row>
    <row r="325" spans="1:14" x14ac:dyDescent="0.25">
      <c r="A325" s="3" t="s">
        <v>787</v>
      </c>
      <c r="B325">
        <v>0</v>
      </c>
      <c r="C325">
        <v>0</v>
      </c>
      <c r="D325">
        <v>0</v>
      </c>
      <c r="E325">
        <v>0</v>
      </c>
      <c r="F325">
        <v>0</v>
      </c>
      <c r="G325">
        <v>0</v>
      </c>
      <c r="H325">
        <v>0</v>
      </c>
      <c r="I325">
        <v>0</v>
      </c>
      <c r="J325">
        <v>22</v>
      </c>
      <c r="K325">
        <v>61</v>
      </c>
      <c r="L325">
        <v>83</v>
      </c>
      <c r="M325">
        <v>616</v>
      </c>
      <c r="N325" s="2">
        <v>0.43344155844155846</v>
      </c>
    </row>
    <row r="326" spans="1:14" x14ac:dyDescent="0.25">
      <c r="A326" s="3" t="s">
        <v>788</v>
      </c>
      <c r="B326">
        <v>0</v>
      </c>
      <c r="C326">
        <v>0</v>
      </c>
      <c r="D326">
        <v>0</v>
      </c>
      <c r="E326">
        <v>0</v>
      </c>
      <c r="F326">
        <v>0</v>
      </c>
      <c r="G326">
        <v>0</v>
      </c>
      <c r="H326">
        <v>0</v>
      </c>
      <c r="I326">
        <v>0</v>
      </c>
      <c r="J326">
        <v>12</v>
      </c>
      <c r="K326">
        <v>23</v>
      </c>
      <c r="L326">
        <v>35</v>
      </c>
      <c r="M326">
        <v>1151</v>
      </c>
      <c r="N326" s="2">
        <v>0.28496959165942659</v>
      </c>
    </row>
    <row r="327" spans="1:14" x14ac:dyDescent="0.25">
      <c r="A327" s="3" t="s">
        <v>789</v>
      </c>
      <c r="B327">
        <v>0</v>
      </c>
      <c r="C327">
        <v>0</v>
      </c>
      <c r="D327">
        <v>0</v>
      </c>
      <c r="E327">
        <v>0</v>
      </c>
      <c r="F327">
        <v>0</v>
      </c>
      <c r="G327">
        <v>0</v>
      </c>
      <c r="H327">
        <v>0</v>
      </c>
      <c r="I327">
        <v>10</v>
      </c>
      <c r="J327">
        <v>0</v>
      </c>
      <c r="K327">
        <v>14</v>
      </c>
      <c r="L327">
        <v>24</v>
      </c>
      <c r="M327">
        <v>12</v>
      </c>
      <c r="N327" s="2">
        <v>0</v>
      </c>
    </row>
    <row r="328" spans="1:14" x14ac:dyDescent="0.25">
      <c r="A328" s="3" t="s">
        <v>790</v>
      </c>
      <c r="B328">
        <v>0</v>
      </c>
      <c r="C328">
        <v>0</v>
      </c>
      <c r="D328">
        <v>0</v>
      </c>
      <c r="E328">
        <v>0</v>
      </c>
      <c r="F328">
        <v>0</v>
      </c>
      <c r="G328">
        <v>0</v>
      </c>
      <c r="H328">
        <v>0</v>
      </c>
      <c r="I328">
        <v>10</v>
      </c>
      <c r="J328">
        <v>11</v>
      </c>
      <c r="K328">
        <v>17</v>
      </c>
      <c r="L328">
        <v>38</v>
      </c>
      <c r="M328">
        <v>15</v>
      </c>
      <c r="N328" s="2">
        <v>0.2</v>
      </c>
    </row>
    <row r="329" spans="1:14" x14ac:dyDescent="0.25">
      <c r="A329" s="3" t="s">
        <v>791</v>
      </c>
      <c r="B329">
        <v>0</v>
      </c>
      <c r="C329">
        <v>0</v>
      </c>
      <c r="D329">
        <v>0</v>
      </c>
      <c r="E329">
        <v>0</v>
      </c>
      <c r="F329">
        <v>0</v>
      </c>
      <c r="G329">
        <v>0</v>
      </c>
      <c r="H329">
        <v>0</v>
      </c>
      <c r="I329">
        <v>0</v>
      </c>
      <c r="J329">
        <v>20</v>
      </c>
      <c r="K329">
        <v>16</v>
      </c>
      <c r="L329">
        <v>36</v>
      </c>
      <c r="M329">
        <v>13</v>
      </c>
      <c r="N329" s="2">
        <v>0</v>
      </c>
    </row>
    <row r="330" spans="1:14" x14ac:dyDescent="0.25">
      <c r="A330" s="3" t="s">
        <v>792</v>
      </c>
      <c r="B330">
        <v>0</v>
      </c>
      <c r="C330">
        <v>0</v>
      </c>
      <c r="D330">
        <v>0</v>
      </c>
      <c r="E330">
        <v>0</v>
      </c>
      <c r="F330">
        <v>0</v>
      </c>
      <c r="G330">
        <v>0</v>
      </c>
      <c r="H330">
        <v>0</v>
      </c>
      <c r="I330">
        <v>0</v>
      </c>
      <c r="J330">
        <v>12</v>
      </c>
      <c r="K330">
        <v>20</v>
      </c>
      <c r="L330">
        <v>32</v>
      </c>
      <c r="M330">
        <v>23</v>
      </c>
      <c r="N330" s="2">
        <v>0</v>
      </c>
    </row>
    <row r="331" spans="1:14" x14ac:dyDescent="0.25">
      <c r="A331" s="3" t="s">
        <v>793</v>
      </c>
      <c r="B331">
        <v>0</v>
      </c>
      <c r="C331">
        <v>0</v>
      </c>
      <c r="D331">
        <v>0</v>
      </c>
      <c r="E331">
        <v>0</v>
      </c>
      <c r="F331">
        <v>0</v>
      </c>
      <c r="G331">
        <v>0</v>
      </c>
      <c r="H331">
        <v>0</v>
      </c>
      <c r="I331">
        <v>14</v>
      </c>
      <c r="J331">
        <v>11</v>
      </c>
      <c r="K331">
        <v>19</v>
      </c>
      <c r="L331">
        <v>44</v>
      </c>
      <c r="M331">
        <v>23</v>
      </c>
      <c r="N331" s="2">
        <v>8.6956521739130432E-2</v>
      </c>
    </row>
    <row r="332" spans="1:14" x14ac:dyDescent="0.25">
      <c r="A332" s="3" t="s">
        <v>794</v>
      </c>
      <c r="B332">
        <v>0</v>
      </c>
      <c r="C332">
        <v>0</v>
      </c>
      <c r="D332">
        <v>0</v>
      </c>
      <c r="E332">
        <v>0</v>
      </c>
      <c r="F332">
        <v>0</v>
      </c>
      <c r="G332">
        <v>0</v>
      </c>
      <c r="H332">
        <v>0</v>
      </c>
      <c r="I332">
        <v>0</v>
      </c>
      <c r="J332">
        <v>10</v>
      </c>
      <c r="K332">
        <v>23</v>
      </c>
      <c r="L332">
        <v>33</v>
      </c>
      <c r="M332">
        <v>31</v>
      </c>
      <c r="N332" s="2">
        <v>0.35483870967741937</v>
      </c>
    </row>
    <row r="333" spans="1:14" x14ac:dyDescent="0.25">
      <c r="A333" s="3" t="s">
        <v>795</v>
      </c>
      <c r="B333">
        <v>0</v>
      </c>
      <c r="C333">
        <v>0</v>
      </c>
      <c r="D333">
        <v>0</v>
      </c>
      <c r="E333">
        <v>0</v>
      </c>
      <c r="F333">
        <v>0</v>
      </c>
      <c r="G333">
        <v>0</v>
      </c>
      <c r="H333">
        <v>0</v>
      </c>
      <c r="I333">
        <v>17</v>
      </c>
      <c r="J333">
        <v>20</v>
      </c>
      <c r="K333">
        <v>38</v>
      </c>
      <c r="L333">
        <v>75</v>
      </c>
      <c r="M333">
        <v>29</v>
      </c>
      <c r="N333" s="2">
        <v>0</v>
      </c>
    </row>
    <row r="334" spans="1:14" x14ac:dyDescent="0.25">
      <c r="A334" s="3" t="s">
        <v>796</v>
      </c>
      <c r="B334">
        <v>0</v>
      </c>
      <c r="C334">
        <v>0</v>
      </c>
      <c r="D334">
        <v>0</v>
      </c>
      <c r="E334">
        <v>0</v>
      </c>
      <c r="F334">
        <v>0</v>
      </c>
      <c r="G334">
        <v>0</v>
      </c>
      <c r="H334">
        <v>0</v>
      </c>
      <c r="I334">
        <v>11</v>
      </c>
      <c r="J334">
        <v>0</v>
      </c>
      <c r="K334">
        <v>23</v>
      </c>
      <c r="L334">
        <v>34</v>
      </c>
      <c r="M334">
        <v>20</v>
      </c>
      <c r="N334" s="2">
        <v>0.2</v>
      </c>
    </row>
    <row r="335" spans="1:14" x14ac:dyDescent="0.25">
      <c r="A335" s="3" t="s">
        <v>797</v>
      </c>
      <c r="B335">
        <v>0</v>
      </c>
      <c r="C335">
        <v>0</v>
      </c>
      <c r="D335">
        <v>0</v>
      </c>
      <c r="E335">
        <v>0</v>
      </c>
      <c r="F335">
        <v>0</v>
      </c>
      <c r="G335">
        <v>0</v>
      </c>
      <c r="H335">
        <v>0</v>
      </c>
      <c r="I335">
        <v>0</v>
      </c>
      <c r="J335">
        <v>16</v>
      </c>
      <c r="K335">
        <v>22</v>
      </c>
      <c r="L335">
        <v>38</v>
      </c>
      <c r="M335">
        <v>61</v>
      </c>
      <c r="N335" s="2">
        <v>0.19672131147540983</v>
      </c>
    </row>
    <row r="336" spans="1:14" x14ac:dyDescent="0.25">
      <c r="A336" s="3" t="s">
        <v>798</v>
      </c>
      <c r="B336">
        <v>0</v>
      </c>
      <c r="C336">
        <v>0</v>
      </c>
      <c r="D336">
        <v>0</v>
      </c>
      <c r="E336">
        <v>0</v>
      </c>
      <c r="F336">
        <v>0</v>
      </c>
      <c r="G336">
        <v>0</v>
      </c>
      <c r="H336">
        <v>16</v>
      </c>
      <c r="I336">
        <v>14</v>
      </c>
      <c r="J336">
        <v>14</v>
      </c>
      <c r="K336">
        <v>18</v>
      </c>
      <c r="L336">
        <v>62</v>
      </c>
      <c r="M336">
        <v>143</v>
      </c>
      <c r="N336" s="2">
        <v>0.22377622377622378</v>
      </c>
    </row>
    <row r="337" spans="1:14" x14ac:dyDescent="0.25">
      <c r="A337" s="3" t="s">
        <v>799</v>
      </c>
      <c r="B337">
        <v>0</v>
      </c>
      <c r="C337">
        <v>0</v>
      </c>
      <c r="D337">
        <v>0</v>
      </c>
      <c r="E337">
        <v>0</v>
      </c>
      <c r="F337">
        <v>0</v>
      </c>
      <c r="G337">
        <v>0</v>
      </c>
      <c r="H337">
        <v>0</v>
      </c>
      <c r="I337">
        <v>11</v>
      </c>
      <c r="J337">
        <v>12</v>
      </c>
      <c r="K337">
        <v>15</v>
      </c>
      <c r="L337">
        <v>38</v>
      </c>
      <c r="M337">
        <v>48</v>
      </c>
      <c r="N337" s="2">
        <v>0</v>
      </c>
    </row>
    <row r="338" spans="1:14" x14ac:dyDescent="0.25">
      <c r="A338" s="3" t="s">
        <v>800</v>
      </c>
      <c r="B338">
        <v>0</v>
      </c>
      <c r="C338">
        <v>0</v>
      </c>
      <c r="D338">
        <v>0</v>
      </c>
      <c r="E338">
        <v>0</v>
      </c>
      <c r="F338">
        <v>0</v>
      </c>
      <c r="G338">
        <v>0</v>
      </c>
      <c r="H338">
        <v>0</v>
      </c>
      <c r="I338">
        <v>15</v>
      </c>
      <c r="J338">
        <v>21</v>
      </c>
      <c r="K338">
        <v>11</v>
      </c>
      <c r="L338">
        <v>47</v>
      </c>
      <c r="M338">
        <v>54</v>
      </c>
      <c r="N338" s="2">
        <v>9.2592592592592587E-2</v>
      </c>
    </row>
    <row r="339" spans="1:14" x14ac:dyDescent="0.25">
      <c r="A339" s="3" t="s">
        <v>801</v>
      </c>
      <c r="B339">
        <v>0</v>
      </c>
      <c r="C339">
        <v>0</v>
      </c>
      <c r="D339">
        <v>0</v>
      </c>
      <c r="E339">
        <v>0</v>
      </c>
      <c r="F339">
        <v>0</v>
      </c>
      <c r="G339">
        <v>0</v>
      </c>
      <c r="H339">
        <v>0</v>
      </c>
      <c r="I339">
        <v>10</v>
      </c>
      <c r="J339">
        <v>19</v>
      </c>
      <c r="K339">
        <v>38</v>
      </c>
      <c r="L339">
        <v>67</v>
      </c>
      <c r="M339">
        <v>156</v>
      </c>
      <c r="N339" s="2">
        <v>0.24358974358974358</v>
      </c>
    </row>
    <row r="340" spans="1:14" x14ac:dyDescent="0.25">
      <c r="A340" s="3" t="s">
        <v>802</v>
      </c>
      <c r="B340">
        <v>0</v>
      </c>
      <c r="C340">
        <v>0</v>
      </c>
      <c r="D340">
        <v>0</v>
      </c>
      <c r="E340">
        <v>0</v>
      </c>
      <c r="F340">
        <v>0</v>
      </c>
      <c r="G340">
        <v>0</v>
      </c>
      <c r="H340">
        <v>0</v>
      </c>
      <c r="I340">
        <v>17</v>
      </c>
      <c r="J340">
        <v>12</v>
      </c>
      <c r="K340">
        <v>22</v>
      </c>
      <c r="L340">
        <v>51</v>
      </c>
      <c r="M340">
        <v>298</v>
      </c>
      <c r="N340" s="2">
        <v>0.21476510067114093</v>
      </c>
    </row>
    <row r="341" spans="1:14" x14ac:dyDescent="0.25">
      <c r="A341" s="3" t="s">
        <v>803</v>
      </c>
      <c r="B341">
        <v>0</v>
      </c>
      <c r="C341">
        <v>0</v>
      </c>
      <c r="D341">
        <v>0</v>
      </c>
      <c r="E341">
        <v>0</v>
      </c>
      <c r="F341">
        <v>0</v>
      </c>
      <c r="G341">
        <v>0</v>
      </c>
      <c r="H341">
        <v>0</v>
      </c>
      <c r="I341">
        <v>13</v>
      </c>
      <c r="J341">
        <v>26</v>
      </c>
      <c r="K341">
        <v>52</v>
      </c>
      <c r="L341">
        <v>91</v>
      </c>
      <c r="M341">
        <v>160</v>
      </c>
      <c r="N341" s="2">
        <v>0</v>
      </c>
    </row>
    <row r="342" spans="1:14" x14ac:dyDescent="0.25">
      <c r="A342" s="3" t="s">
        <v>804</v>
      </c>
      <c r="B342">
        <v>0</v>
      </c>
      <c r="C342">
        <v>0</v>
      </c>
      <c r="D342">
        <v>0</v>
      </c>
      <c r="E342">
        <v>0</v>
      </c>
      <c r="F342">
        <v>0</v>
      </c>
      <c r="G342">
        <v>0</v>
      </c>
      <c r="H342">
        <v>0</v>
      </c>
      <c r="I342">
        <v>12</v>
      </c>
      <c r="J342">
        <v>29</v>
      </c>
      <c r="K342">
        <v>48</v>
      </c>
      <c r="L342">
        <v>89</v>
      </c>
      <c r="M342">
        <v>190</v>
      </c>
      <c r="N342" s="2">
        <v>0</v>
      </c>
    </row>
    <row r="343" spans="1:14" x14ac:dyDescent="0.25">
      <c r="A343" s="3" t="s">
        <v>805</v>
      </c>
      <c r="B343">
        <v>0</v>
      </c>
      <c r="C343">
        <v>0</v>
      </c>
      <c r="D343">
        <v>0</v>
      </c>
      <c r="E343">
        <v>0</v>
      </c>
      <c r="F343">
        <v>0</v>
      </c>
      <c r="G343">
        <v>0</v>
      </c>
      <c r="H343">
        <v>0</v>
      </c>
      <c r="I343">
        <v>0</v>
      </c>
      <c r="J343">
        <v>33</v>
      </c>
      <c r="K343">
        <v>58</v>
      </c>
      <c r="L343">
        <v>91</v>
      </c>
      <c r="M343">
        <v>226</v>
      </c>
      <c r="N343" s="2">
        <v>4.4247787610619468E-2</v>
      </c>
    </row>
    <row r="344" spans="1:14" x14ac:dyDescent="0.25">
      <c r="A344" s="3" t="s">
        <v>806</v>
      </c>
      <c r="B344">
        <v>0</v>
      </c>
      <c r="C344">
        <v>0</v>
      </c>
      <c r="D344">
        <v>0</v>
      </c>
      <c r="E344">
        <v>0</v>
      </c>
      <c r="F344">
        <v>0</v>
      </c>
      <c r="G344">
        <v>0</v>
      </c>
      <c r="H344">
        <v>0</v>
      </c>
      <c r="I344">
        <v>10</v>
      </c>
      <c r="J344">
        <v>26</v>
      </c>
      <c r="K344">
        <v>40</v>
      </c>
      <c r="L344">
        <v>76</v>
      </c>
      <c r="M344">
        <v>206</v>
      </c>
      <c r="N344" s="2">
        <v>0</v>
      </c>
    </row>
    <row r="345" spans="1:14" x14ac:dyDescent="0.25">
      <c r="A345" s="3" t="s">
        <v>807</v>
      </c>
      <c r="B345">
        <v>0</v>
      </c>
      <c r="C345">
        <v>0</v>
      </c>
      <c r="D345">
        <v>0</v>
      </c>
      <c r="E345">
        <v>0</v>
      </c>
      <c r="F345">
        <v>0</v>
      </c>
      <c r="G345">
        <v>0</v>
      </c>
      <c r="H345">
        <v>0</v>
      </c>
      <c r="I345">
        <v>0</v>
      </c>
      <c r="J345">
        <v>27</v>
      </c>
      <c r="K345">
        <v>48</v>
      </c>
      <c r="L345">
        <v>75</v>
      </c>
      <c r="M345">
        <v>223</v>
      </c>
      <c r="N345" s="2">
        <v>0</v>
      </c>
    </row>
    <row r="346" spans="1:14" x14ac:dyDescent="0.25">
      <c r="A346" s="3" t="s">
        <v>808</v>
      </c>
      <c r="B346">
        <v>0</v>
      </c>
      <c r="C346">
        <v>0</v>
      </c>
      <c r="D346">
        <v>0</v>
      </c>
      <c r="E346">
        <v>0</v>
      </c>
      <c r="F346">
        <v>0</v>
      </c>
      <c r="G346">
        <v>0</v>
      </c>
      <c r="H346">
        <v>0</v>
      </c>
      <c r="I346">
        <v>17</v>
      </c>
      <c r="J346">
        <v>28</v>
      </c>
      <c r="K346">
        <v>51</v>
      </c>
      <c r="L346">
        <v>96</v>
      </c>
      <c r="M346">
        <v>284</v>
      </c>
      <c r="N346" s="2">
        <v>9.154929577464789E-2</v>
      </c>
    </row>
    <row r="347" spans="1:14" x14ac:dyDescent="0.25">
      <c r="A347" s="3" t="s">
        <v>809</v>
      </c>
      <c r="B347">
        <v>0</v>
      </c>
      <c r="C347">
        <v>0</v>
      </c>
      <c r="D347">
        <v>0</v>
      </c>
      <c r="E347">
        <v>0</v>
      </c>
      <c r="F347">
        <v>0</v>
      </c>
      <c r="G347">
        <v>0</v>
      </c>
      <c r="H347">
        <v>0</v>
      </c>
      <c r="I347">
        <v>13</v>
      </c>
      <c r="J347">
        <v>16</v>
      </c>
      <c r="K347">
        <v>51</v>
      </c>
      <c r="L347">
        <v>80</v>
      </c>
      <c r="M347">
        <v>263</v>
      </c>
      <c r="N347" s="2">
        <v>3.4220532319391636E-2</v>
      </c>
    </row>
    <row r="348" spans="1:14" x14ac:dyDescent="0.25">
      <c r="A348" s="3" t="s">
        <v>810</v>
      </c>
      <c r="B348">
        <v>0</v>
      </c>
      <c r="C348">
        <v>0</v>
      </c>
      <c r="D348">
        <v>0</v>
      </c>
      <c r="E348">
        <v>0</v>
      </c>
      <c r="F348">
        <v>0</v>
      </c>
      <c r="G348">
        <v>0</v>
      </c>
      <c r="H348">
        <v>11</v>
      </c>
      <c r="I348">
        <v>10</v>
      </c>
      <c r="J348">
        <v>22</v>
      </c>
      <c r="K348">
        <v>49</v>
      </c>
      <c r="L348">
        <v>92</v>
      </c>
      <c r="M348">
        <v>302</v>
      </c>
      <c r="N348" s="2">
        <v>6.2913907284768214E-2</v>
      </c>
    </row>
    <row r="349" spans="1:14" x14ac:dyDescent="0.25">
      <c r="A349" s="3" t="s">
        <v>811</v>
      </c>
      <c r="B349">
        <v>0</v>
      </c>
      <c r="C349">
        <v>0</v>
      </c>
      <c r="D349">
        <v>0</v>
      </c>
      <c r="E349">
        <v>0</v>
      </c>
      <c r="F349">
        <v>0</v>
      </c>
      <c r="G349">
        <v>0</v>
      </c>
      <c r="H349">
        <v>12</v>
      </c>
      <c r="I349">
        <v>19</v>
      </c>
      <c r="J349">
        <v>27</v>
      </c>
      <c r="K349">
        <v>50</v>
      </c>
      <c r="L349">
        <v>108</v>
      </c>
      <c r="M349">
        <v>257</v>
      </c>
      <c r="N349" s="2">
        <v>7.7821011673151752E-3</v>
      </c>
    </row>
    <row r="350" spans="1:14" x14ac:dyDescent="0.25">
      <c r="A350" s="3" t="s">
        <v>812</v>
      </c>
      <c r="B350">
        <v>0</v>
      </c>
      <c r="C350">
        <v>0</v>
      </c>
      <c r="D350">
        <v>0</v>
      </c>
      <c r="E350">
        <v>0</v>
      </c>
      <c r="F350">
        <v>0</v>
      </c>
      <c r="G350">
        <v>0</v>
      </c>
      <c r="H350">
        <v>0</v>
      </c>
      <c r="I350">
        <v>14</v>
      </c>
      <c r="J350">
        <v>14</v>
      </c>
      <c r="K350">
        <v>36</v>
      </c>
      <c r="L350">
        <v>64</v>
      </c>
      <c r="M350">
        <v>287</v>
      </c>
      <c r="N350" s="2">
        <v>0</v>
      </c>
    </row>
    <row r="351" spans="1:14" x14ac:dyDescent="0.25">
      <c r="A351" s="3" t="s">
        <v>813</v>
      </c>
      <c r="B351">
        <v>0</v>
      </c>
      <c r="C351">
        <v>0</v>
      </c>
      <c r="D351">
        <v>0</v>
      </c>
      <c r="E351">
        <v>0</v>
      </c>
      <c r="F351">
        <v>0</v>
      </c>
      <c r="G351">
        <v>0</v>
      </c>
      <c r="H351">
        <v>10</v>
      </c>
      <c r="I351">
        <v>11</v>
      </c>
      <c r="J351">
        <v>17</v>
      </c>
      <c r="K351">
        <v>51</v>
      </c>
      <c r="L351">
        <v>89</v>
      </c>
      <c r="M351">
        <v>327</v>
      </c>
      <c r="N351" s="2">
        <v>0</v>
      </c>
    </row>
    <row r="352" spans="1:14" x14ac:dyDescent="0.25">
      <c r="A352" s="3" t="s">
        <v>814</v>
      </c>
      <c r="B352">
        <v>0</v>
      </c>
      <c r="C352">
        <v>0</v>
      </c>
      <c r="D352">
        <v>0</v>
      </c>
      <c r="E352">
        <v>0</v>
      </c>
      <c r="F352">
        <v>0</v>
      </c>
      <c r="G352">
        <v>0</v>
      </c>
      <c r="H352">
        <v>0</v>
      </c>
      <c r="I352">
        <v>22</v>
      </c>
      <c r="J352">
        <v>30</v>
      </c>
      <c r="K352">
        <v>59</v>
      </c>
      <c r="L352">
        <v>111</v>
      </c>
      <c r="M352">
        <v>335</v>
      </c>
      <c r="N352" s="2">
        <v>9.2537313432835819E-2</v>
      </c>
    </row>
    <row r="353" spans="1:14" x14ac:dyDescent="0.25">
      <c r="A353" s="3" t="s">
        <v>815</v>
      </c>
      <c r="B353">
        <v>0</v>
      </c>
      <c r="C353">
        <v>0</v>
      </c>
      <c r="D353">
        <v>0</v>
      </c>
      <c r="E353">
        <v>0</v>
      </c>
      <c r="F353">
        <v>0</v>
      </c>
      <c r="G353">
        <v>0</v>
      </c>
      <c r="H353">
        <v>11</v>
      </c>
      <c r="I353">
        <v>19</v>
      </c>
      <c r="J353">
        <v>20</v>
      </c>
      <c r="K353">
        <v>41</v>
      </c>
      <c r="L353">
        <v>91</v>
      </c>
      <c r="M353">
        <v>474</v>
      </c>
      <c r="N353" s="2">
        <v>0</v>
      </c>
    </row>
    <row r="354" spans="1:14" x14ac:dyDescent="0.25">
      <c r="A354" s="3" t="s">
        <v>816</v>
      </c>
      <c r="B354">
        <v>0</v>
      </c>
      <c r="C354">
        <v>0</v>
      </c>
      <c r="D354">
        <v>0</v>
      </c>
      <c r="E354">
        <v>0</v>
      </c>
      <c r="F354">
        <v>0</v>
      </c>
      <c r="G354">
        <v>0</v>
      </c>
      <c r="H354">
        <v>0</v>
      </c>
      <c r="I354">
        <v>0</v>
      </c>
      <c r="J354">
        <v>19</v>
      </c>
      <c r="K354">
        <v>43</v>
      </c>
      <c r="L354">
        <v>62</v>
      </c>
      <c r="M354">
        <v>486</v>
      </c>
      <c r="N354" s="2">
        <v>4.9382716049382713E-2</v>
      </c>
    </row>
    <row r="355" spans="1:14" x14ac:dyDescent="0.25">
      <c r="A355" s="3" t="s">
        <v>817</v>
      </c>
      <c r="B355">
        <v>0</v>
      </c>
      <c r="C355">
        <v>0</v>
      </c>
      <c r="D355">
        <v>0</v>
      </c>
      <c r="E355">
        <v>0</v>
      </c>
      <c r="F355">
        <v>0</v>
      </c>
      <c r="G355">
        <v>0</v>
      </c>
      <c r="H355">
        <v>0</v>
      </c>
      <c r="I355">
        <v>24</v>
      </c>
      <c r="J355">
        <v>58</v>
      </c>
      <c r="K355">
        <v>96</v>
      </c>
      <c r="L355">
        <v>178</v>
      </c>
      <c r="M355">
        <v>430</v>
      </c>
      <c r="N355" s="2">
        <v>0.14651162790697675</v>
      </c>
    </row>
    <row r="356" spans="1:14" x14ac:dyDescent="0.25">
      <c r="A356" s="3" t="s">
        <v>818</v>
      </c>
      <c r="B356">
        <v>0</v>
      </c>
      <c r="C356">
        <v>0</v>
      </c>
      <c r="D356">
        <v>0</v>
      </c>
      <c r="E356">
        <v>0</v>
      </c>
      <c r="F356">
        <v>0</v>
      </c>
      <c r="G356">
        <v>0</v>
      </c>
      <c r="H356">
        <v>0</v>
      </c>
      <c r="I356">
        <v>14</v>
      </c>
      <c r="J356">
        <v>20</v>
      </c>
      <c r="K356">
        <v>52</v>
      </c>
      <c r="L356">
        <v>86</v>
      </c>
      <c r="M356">
        <v>919</v>
      </c>
      <c r="N356" s="2">
        <v>7.8346028291621322E-2</v>
      </c>
    </row>
    <row r="357" spans="1:14" x14ac:dyDescent="0.25">
      <c r="A357" s="3" t="s">
        <v>819</v>
      </c>
      <c r="B357">
        <v>0</v>
      </c>
      <c r="C357">
        <v>0</v>
      </c>
      <c r="D357">
        <v>0</v>
      </c>
      <c r="E357">
        <v>0</v>
      </c>
      <c r="F357">
        <v>0</v>
      </c>
      <c r="G357">
        <v>0</v>
      </c>
      <c r="H357">
        <v>0</v>
      </c>
      <c r="I357">
        <v>0</v>
      </c>
      <c r="J357">
        <v>0</v>
      </c>
      <c r="K357">
        <v>10</v>
      </c>
      <c r="L357">
        <v>10</v>
      </c>
      <c r="M357">
        <v>21</v>
      </c>
      <c r="N357" s="2">
        <v>0</v>
      </c>
    </row>
    <row r="358" spans="1:14" x14ac:dyDescent="0.25">
      <c r="A358" s="3" t="s">
        <v>820</v>
      </c>
      <c r="B358">
        <v>0</v>
      </c>
      <c r="C358">
        <v>0</v>
      </c>
      <c r="D358">
        <v>0</v>
      </c>
      <c r="E358">
        <v>0</v>
      </c>
      <c r="F358">
        <v>0</v>
      </c>
      <c r="G358">
        <v>0</v>
      </c>
      <c r="H358">
        <v>0</v>
      </c>
      <c r="I358">
        <v>0</v>
      </c>
      <c r="J358">
        <v>0</v>
      </c>
      <c r="K358">
        <v>0</v>
      </c>
      <c r="L358">
        <v>0</v>
      </c>
      <c r="M358">
        <v>13</v>
      </c>
      <c r="N358" s="2">
        <v>0</v>
      </c>
    </row>
    <row r="359" spans="1:14" x14ac:dyDescent="0.25">
      <c r="A359" s="3" t="s">
        <v>821</v>
      </c>
      <c r="B359">
        <v>0</v>
      </c>
      <c r="C359">
        <v>0</v>
      </c>
      <c r="D359">
        <v>0</v>
      </c>
      <c r="E359">
        <v>0</v>
      </c>
      <c r="F359">
        <v>0</v>
      </c>
      <c r="G359">
        <v>0</v>
      </c>
      <c r="H359">
        <v>0</v>
      </c>
      <c r="I359">
        <v>0</v>
      </c>
      <c r="J359">
        <v>0</v>
      </c>
      <c r="K359">
        <v>0</v>
      </c>
      <c r="L359">
        <v>0</v>
      </c>
      <c r="M359">
        <v>45</v>
      </c>
      <c r="N359" s="2">
        <v>6.6666666666666666E-2</v>
      </c>
    </row>
    <row r="360" spans="1:14" x14ac:dyDescent="0.25">
      <c r="A360" s="3" t="s">
        <v>822</v>
      </c>
      <c r="B360">
        <v>0</v>
      </c>
      <c r="C360">
        <v>0</v>
      </c>
      <c r="D360">
        <v>0</v>
      </c>
      <c r="E360">
        <v>0</v>
      </c>
      <c r="F360">
        <v>0</v>
      </c>
      <c r="G360">
        <v>0</v>
      </c>
      <c r="H360">
        <v>0</v>
      </c>
      <c r="I360">
        <v>0</v>
      </c>
      <c r="J360">
        <v>0</v>
      </c>
      <c r="K360">
        <v>0</v>
      </c>
      <c r="L360">
        <v>0</v>
      </c>
      <c r="M360">
        <v>24</v>
      </c>
      <c r="N360" s="2">
        <v>0</v>
      </c>
    </row>
    <row r="361" spans="1:14" x14ac:dyDescent="0.25">
      <c r="A361" s="3" t="s">
        <v>823</v>
      </c>
      <c r="B361">
        <v>0</v>
      </c>
      <c r="C361">
        <v>0</v>
      </c>
      <c r="D361">
        <v>0</v>
      </c>
      <c r="E361">
        <v>0</v>
      </c>
      <c r="F361">
        <v>0</v>
      </c>
      <c r="G361">
        <v>0</v>
      </c>
      <c r="H361">
        <v>0</v>
      </c>
      <c r="I361">
        <v>0</v>
      </c>
      <c r="J361">
        <v>0</v>
      </c>
      <c r="K361">
        <v>0</v>
      </c>
      <c r="L361">
        <v>0</v>
      </c>
      <c r="M361">
        <v>51</v>
      </c>
      <c r="N361" s="2">
        <v>0.27450980392156865</v>
      </c>
    </row>
    <row r="362" spans="1:14" x14ac:dyDescent="0.25">
      <c r="A362" s="3" t="s">
        <v>824</v>
      </c>
      <c r="B362">
        <v>0</v>
      </c>
      <c r="C362">
        <v>0</v>
      </c>
      <c r="D362">
        <v>0</v>
      </c>
      <c r="E362">
        <v>0</v>
      </c>
      <c r="F362">
        <v>0</v>
      </c>
      <c r="G362">
        <v>0</v>
      </c>
      <c r="H362">
        <v>0</v>
      </c>
      <c r="I362">
        <v>0</v>
      </c>
      <c r="J362">
        <v>0</v>
      </c>
      <c r="K362">
        <v>0</v>
      </c>
      <c r="L362">
        <v>0</v>
      </c>
      <c r="M362">
        <v>30</v>
      </c>
      <c r="N362" s="2">
        <v>0</v>
      </c>
    </row>
    <row r="363" spans="1:14" x14ac:dyDescent="0.25">
      <c r="A363" s="3" t="s">
        <v>825</v>
      </c>
      <c r="B363">
        <v>0</v>
      </c>
      <c r="C363">
        <v>0</v>
      </c>
      <c r="D363">
        <v>0</v>
      </c>
      <c r="E363">
        <v>0</v>
      </c>
      <c r="F363">
        <v>0</v>
      </c>
      <c r="G363">
        <v>0</v>
      </c>
      <c r="H363">
        <v>0</v>
      </c>
      <c r="I363">
        <v>0</v>
      </c>
      <c r="J363">
        <v>0</v>
      </c>
      <c r="K363">
        <v>0</v>
      </c>
      <c r="L363">
        <v>0</v>
      </c>
      <c r="M363">
        <v>31</v>
      </c>
      <c r="N363" s="2">
        <v>3.2258064516129031E-2</v>
      </c>
    </row>
    <row r="364" spans="1:14" x14ac:dyDescent="0.25">
      <c r="A364" s="3" t="s">
        <v>826</v>
      </c>
      <c r="B364">
        <v>0</v>
      </c>
      <c r="C364">
        <v>0</v>
      </c>
      <c r="D364">
        <v>0</v>
      </c>
      <c r="E364">
        <v>0</v>
      </c>
      <c r="F364">
        <v>0</v>
      </c>
      <c r="G364">
        <v>0</v>
      </c>
      <c r="H364">
        <v>0</v>
      </c>
      <c r="I364">
        <v>0</v>
      </c>
      <c r="J364">
        <v>0</v>
      </c>
      <c r="K364">
        <v>0</v>
      </c>
      <c r="L364">
        <v>0</v>
      </c>
      <c r="M364">
        <v>20</v>
      </c>
      <c r="N364" s="2">
        <v>0</v>
      </c>
    </row>
    <row r="365" spans="1:14" x14ac:dyDescent="0.25">
      <c r="A365" s="3" t="s">
        <v>827</v>
      </c>
      <c r="B365">
        <v>0</v>
      </c>
      <c r="C365">
        <v>0</v>
      </c>
      <c r="D365">
        <v>0</v>
      </c>
      <c r="E365">
        <v>0</v>
      </c>
      <c r="F365">
        <v>0</v>
      </c>
      <c r="G365">
        <v>0</v>
      </c>
      <c r="H365">
        <v>0</v>
      </c>
      <c r="I365">
        <v>0</v>
      </c>
      <c r="J365">
        <v>0</v>
      </c>
      <c r="K365">
        <v>0</v>
      </c>
      <c r="L365">
        <v>0</v>
      </c>
      <c r="M365">
        <v>51</v>
      </c>
      <c r="N365" s="2">
        <v>0</v>
      </c>
    </row>
    <row r="366" spans="1:14" x14ac:dyDescent="0.25">
      <c r="A366" s="3" t="s">
        <v>828</v>
      </c>
      <c r="B366">
        <v>0</v>
      </c>
      <c r="C366">
        <v>0</v>
      </c>
      <c r="D366">
        <v>0</v>
      </c>
      <c r="E366">
        <v>0</v>
      </c>
      <c r="F366">
        <v>0</v>
      </c>
      <c r="G366">
        <v>0</v>
      </c>
      <c r="H366">
        <v>0</v>
      </c>
      <c r="I366">
        <v>0</v>
      </c>
      <c r="J366">
        <v>0</v>
      </c>
      <c r="K366">
        <v>0</v>
      </c>
      <c r="L366">
        <v>0</v>
      </c>
      <c r="M366">
        <v>69</v>
      </c>
      <c r="N366" s="2">
        <v>0.11594202898550725</v>
      </c>
    </row>
    <row r="367" spans="1:14" x14ac:dyDescent="0.25">
      <c r="A367" s="3" t="s">
        <v>829</v>
      </c>
      <c r="B367">
        <v>0</v>
      </c>
      <c r="C367">
        <v>0</v>
      </c>
      <c r="D367">
        <v>0</v>
      </c>
      <c r="E367">
        <v>0</v>
      </c>
      <c r="F367">
        <v>0</v>
      </c>
      <c r="G367">
        <v>0</v>
      </c>
      <c r="H367">
        <v>0</v>
      </c>
      <c r="I367">
        <v>0</v>
      </c>
      <c r="J367">
        <v>0</v>
      </c>
      <c r="K367">
        <v>10</v>
      </c>
      <c r="L367">
        <v>10</v>
      </c>
      <c r="M367">
        <v>197</v>
      </c>
      <c r="N367" s="2">
        <v>0.45685279187817257</v>
      </c>
    </row>
    <row r="368" spans="1:14" x14ac:dyDescent="0.25">
      <c r="A368" s="3" t="s">
        <v>830</v>
      </c>
      <c r="B368">
        <v>0</v>
      </c>
      <c r="C368">
        <v>0</v>
      </c>
      <c r="D368">
        <v>0</v>
      </c>
      <c r="E368">
        <v>0</v>
      </c>
      <c r="F368">
        <v>0</v>
      </c>
      <c r="G368">
        <v>0</v>
      </c>
      <c r="H368">
        <v>0</v>
      </c>
      <c r="I368">
        <v>0</v>
      </c>
      <c r="J368">
        <v>0</v>
      </c>
      <c r="K368">
        <v>0</v>
      </c>
      <c r="L368">
        <v>0</v>
      </c>
      <c r="M368">
        <v>80</v>
      </c>
      <c r="N368" s="2">
        <v>0</v>
      </c>
    </row>
    <row r="369" spans="1:14" x14ac:dyDescent="0.25">
      <c r="A369" s="3" t="s">
        <v>831</v>
      </c>
      <c r="B369">
        <v>0</v>
      </c>
      <c r="C369">
        <v>0</v>
      </c>
      <c r="D369">
        <v>0</v>
      </c>
      <c r="E369">
        <v>0</v>
      </c>
      <c r="F369">
        <v>0</v>
      </c>
      <c r="G369">
        <v>0</v>
      </c>
      <c r="H369">
        <v>0</v>
      </c>
      <c r="I369">
        <v>0</v>
      </c>
      <c r="J369">
        <v>0</v>
      </c>
      <c r="K369">
        <v>0</v>
      </c>
      <c r="L369">
        <v>0</v>
      </c>
      <c r="M369">
        <v>93</v>
      </c>
      <c r="N369" s="2">
        <v>0.10752688172043011</v>
      </c>
    </row>
    <row r="370" spans="1:14" x14ac:dyDescent="0.25">
      <c r="A370" s="3" t="s">
        <v>832</v>
      </c>
      <c r="B370">
        <v>0</v>
      </c>
      <c r="C370">
        <v>0</v>
      </c>
      <c r="D370">
        <v>0</v>
      </c>
      <c r="E370">
        <v>0</v>
      </c>
      <c r="F370">
        <v>0</v>
      </c>
      <c r="G370">
        <v>0</v>
      </c>
      <c r="H370">
        <v>0</v>
      </c>
      <c r="I370">
        <v>0</v>
      </c>
      <c r="J370">
        <v>0</v>
      </c>
      <c r="K370">
        <v>14</v>
      </c>
      <c r="L370">
        <v>14</v>
      </c>
      <c r="M370">
        <v>288</v>
      </c>
      <c r="N370" s="2">
        <v>0.2673611111111111</v>
      </c>
    </row>
    <row r="371" spans="1:14" x14ac:dyDescent="0.25">
      <c r="A371" s="3" t="s">
        <v>833</v>
      </c>
      <c r="B371">
        <v>0</v>
      </c>
      <c r="C371">
        <v>0</v>
      </c>
      <c r="D371">
        <v>0</v>
      </c>
      <c r="E371">
        <v>0</v>
      </c>
      <c r="F371">
        <v>0</v>
      </c>
      <c r="G371">
        <v>0</v>
      </c>
      <c r="H371">
        <v>0</v>
      </c>
      <c r="I371">
        <v>0</v>
      </c>
      <c r="J371">
        <v>0</v>
      </c>
      <c r="K371">
        <v>0</v>
      </c>
      <c r="L371">
        <v>0</v>
      </c>
      <c r="M371">
        <v>283</v>
      </c>
      <c r="N371" s="2">
        <v>0.26855123674911663</v>
      </c>
    </row>
    <row r="372" spans="1:14" x14ac:dyDescent="0.25">
      <c r="A372" s="3" t="s">
        <v>834</v>
      </c>
      <c r="B372">
        <v>0</v>
      </c>
      <c r="C372">
        <v>0</v>
      </c>
      <c r="D372">
        <v>0</v>
      </c>
      <c r="E372">
        <v>0</v>
      </c>
      <c r="F372">
        <v>0</v>
      </c>
      <c r="G372">
        <v>0</v>
      </c>
      <c r="H372">
        <v>0</v>
      </c>
      <c r="I372">
        <v>0</v>
      </c>
      <c r="J372">
        <v>0</v>
      </c>
      <c r="K372">
        <v>14</v>
      </c>
      <c r="L372">
        <v>14</v>
      </c>
      <c r="M372">
        <v>20</v>
      </c>
      <c r="N372" s="2">
        <v>0</v>
      </c>
    </row>
    <row r="373" spans="1:14" x14ac:dyDescent="0.25">
      <c r="A373" s="3" t="s">
        <v>835</v>
      </c>
      <c r="B373">
        <v>0</v>
      </c>
      <c r="C373">
        <v>0</v>
      </c>
      <c r="D373">
        <v>0</v>
      </c>
      <c r="E373">
        <v>0</v>
      </c>
      <c r="F373">
        <v>0</v>
      </c>
      <c r="G373">
        <v>0</v>
      </c>
      <c r="H373">
        <v>0</v>
      </c>
      <c r="I373">
        <v>0</v>
      </c>
      <c r="J373">
        <v>0</v>
      </c>
      <c r="K373">
        <v>10</v>
      </c>
      <c r="L373">
        <v>10</v>
      </c>
      <c r="M373">
        <v>21</v>
      </c>
      <c r="N373" s="2">
        <v>0</v>
      </c>
    </row>
    <row r="374" spans="1:14" x14ac:dyDescent="0.25">
      <c r="A374" s="3" t="s">
        <v>836</v>
      </c>
      <c r="B374">
        <v>0</v>
      </c>
      <c r="C374">
        <v>0</v>
      </c>
      <c r="D374">
        <v>0</v>
      </c>
      <c r="E374">
        <v>0</v>
      </c>
      <c r="F374">
        <v>0</v>
      </c>
      <c r="G374">
        <v>0</v>
      </c>
      <c r="H374">
        <v>0</v>
      </c>
      <c r="I374">
        <v>0</v>
      </c>
      <c r="J374">
        <v>0</v>
      </c>
      <c r="K374">
        <v>11</v>
      </c>
      <c r="L374">
        <v>11</v>
      </c>
      <c r="M374">
        <v>41</v>
      </c>
      <c r="N374" s="2">
        <v>2.4390243902439025E-2</v>
      </c>
    </row>
    <row r="375" spans="1:14" x14ac:dyDescent="0.25">
      <c r="A375" s="3" t="s">
        <v>837</v>
      </c>
      <c r="B375">
        <v>0</v>
      </c>
      <c r="C375">
        <v>0</v>
      </c>
      <c r="D375">
        <v>0</v>
      </c>
      <c r="E375">
        <v>0</v>
      </c>
      <c r="F375">
        <v>0</v>
      </c>
      <c r="G375">
        <v>0</v>
      </c>
      <c r="H375">
        <v>0</v>
      </c>
      <c r="I375">
        <v>0</v>
      </c>
      <c r="J375">
        <v>0</v>
      </c>
      <c r="K375">
        <v>19</v>
      </c>
      <c r="L375">
        <v>19</v>
      </c>
      <c r="M375">
        <v>62</v>
      </c>
      <c r="N375" s="2">
        <v>0.41935483870967744</v>
      </c>
    </row>
    <row r="376" spans="1:14" x14ac:dyDescent="0.25">
      <c r="A376" s="3" t="s">
        <v>838</v>
      </c>
      <c r="B376">
        <v>0</v>
      </c>
      <c r="C376">
        <v>0</v>
      </c>
      <c r="D376">
        <v>0</v>
      </c>
      <c r="E376">
        <v>0</v>
      </c>
      <c r="F376">
        <v>0</v>
      </c>
      <c r="G376">
        <v>0</v>
      </c>
      <c r="H376">
        <v>0</v>
      </c>
      <c r="I376">
        <v>0</v>
      </c>
      <c r="J376">
        <v>0</v>
      </c>
      <c r="K376">
        <v>12</v>
      </c>
      <c r="L376">
        <v>12</v>
      </c>
      <c r="M376">
        <v>43</v>
      </c>
      <c r="N376" s="2">
        <v>2.3255813953488372E-2</v>
      </c>
    </row>
    <row r="377" spans="1:14" x14ac:dyDescent="0.25">
      <c r="A377" s="3" t="s">
        <v>839</v>
      </c>
      <c r="B377">
        <v>0</v>
      </c>
      <c r="C377">
        <v>0</v>
      </c>
      <c r="D377">
        <v>0</v>
      </c>
      <c r="E377">
        <v>0</v>
      </c>
      <c r="F377">
        <v>0</v>
      </c>
      <c r="G377">
        <v>0</v>
      </c>
      <c r="H377">
        <v>0</v>
      </c>
      <c r="I377">
        <v>0</v>
      </c>
      <c r="J377">
        <v>0</v>
      </c>
      <c r="K377">
        <v>11</v>
      </c>
      <c r="L377">
        <v>11</v>
      </c>
      <c r="M377">
        <v>47</v>
      </c>
      <c r="N377" s="2">
        <v>0</v>
      </c>
    </row>
    <row r="378" spans="1:14" x14ac:dyDescent="0.25">
      <c r="A378" s="3" t="s">
        <v>840</v>
      </c>
      <c r="B378">
        <v>0</v>
      </c>
      <c r="C378">
        <v>0</v>
      </c>
      <c r="D378">
        <v>0</v>
      </c>
      <c r="E378">
        <v>0</v>
      </c>
      <c r="F378">
        <v>0</v>
      </c>
      <c r="G378">
        <v>0</v>
      </c>
      <c r="H378">
        <v>0</v>
      </c>
      <c r="I378">
        <v>0</v>
      </c>
      <c r="J378">
        <v>11</v>
      </c>
      <c r="K378">
        <v>16</v>
      </c>
      <c r="L378">
        <v>27</v>
      </c>
      <c r="M378">
        <v>42</v>
      </c>
      <c r="N378" s="2">
        <v>0.16666666666666666</v>
      </c>
    </row>
    <row r="379" spans="1:14" x14ac:dyDescent="0.25">
      <c r="A379" s="3" t="s">
        <v>841</v>
      </c>
      <c r="B379">
        <v>0</v>
      </c>
      <c r="C379">
        <v>0</v>
      </c>
      <c r="D379">
        <v>0</v>
      </c>
      <c r="E379">
        <v>0</v>
      </c>
      <c r="F379">
        <v>0</v>
      </c>
      <c r="G379">
        <v>0</v>
      </c>
      <c r="H379">
        <v>0</v>
      </c>
      <c r="I379">
        <v>0</v>
      </c>
      <c r="J379">
        <v>0</v>
      </c>
      <c r="K379">
        <v>11</v>
      </c>
      <c r="L379">
        <v>11</v>
      </c>
      <c r="M379">
        <v>41</v>
      </c>
      <c r="N379" s="2">
        <v>4.878048780487805E-2</v>
      </c>
    </row>
    <row r="380" spans="1:14" x14ac:dyDescent="0.25">
      <c r="A380" s="3" t="s">
        <v>842</v>
      </c>
      <c r="B380">
        <v>0</v>
      </c>
      <c r="C380">
        <v>0</v>
      </c>
      <c r="D380">
        <v>0</v>
      </c>
      <c r="E380">
        <v>0</v>
      </c>
      <c r="F380">
        <v>0</v>
      </c>
      <c r="G380">
        <v>0</v>
      </c>
      <c r="H380">
        <v>0</v>
      </c>
      <c r="I380">
        <v>0</v>
      </c>
      <c r="J380">
        <v>0</v>
      </c>
      <c r="K380">
        <v>15</v>
      </c>
      <c r="L380">
        <v>15</v>
      </c>
      <c r="M380">
        <v>61</v>
      </c>
      <c r="N380" s="2">
        <v>4.9180327868852458E-2</v>
      </c>
    </row>
    <row r="381" spans="1:14" x14ac:dyDescent="0.25">
      <c r="A381" s="3" t="s">
        <v>843</v>
      </c>
      <c r="B381">
        <v>0</v>
      </c>
      <c r="C381">
        <v>0</v>
      </c>
      <c r="D381">
        <v>0</v>
      </c>
      <c r="E381">
        <v>0</v>
      </c>
      <c r="F381">
        <v>0</v>
      </c>
      <c r="G381">
        <v>0</v>
      </c>
      <c r="H381">
        <v>0</v>
      </c>
      <c r="I381">
        <v>0</v>
      </c>
      <c r="J381">
        <v>0</v>
      </c>
      <c r="K381">
        <v>19</v>
      </c>
      <c r="L381">
        <v>19</v>
      </c>
      <c r="M381">
        <v>124</v>
      </c>
      <c r="N381" s="2">
        <v>0.41129032258064518</v>
      </c>
    </row>
    <row r="382" spans="1:14" x14ac:dyDescent="0.25">
      <c r="A382" s="3" t="s">
        <v>844</v>
      </c>
      <c r="B382">
        <v>0</v>
      </c>
      <c r="C382">
        <v>0</v>
      </c>
      <c r="D382">
        <v>0</v>
      </c>
      <c r="E382">
        <v>0</v>
      </c>
      <c r="F382">
        <v>0</v>
      </c>
      <c r="G382">
        <v>0</v>
      </c>
      <c r="H382">
        <v>0</v>
      </c>
      <c r="I382">
        <v>0</v>
      </c>
      <c r="J382">
        <v>0</v>
      </c>
      <c r="K382">
        <v>0</v>
      </c>
      <c r="L382">
        <v>0</v>
      </c>
      <c r="M382">
        <v>43</v>
      </c>
      <c r="N382" s="2">
        <v>4.6511627906976744E-2</v>
      </c>
    </row>
    <row r="383" spans="1:14" x14ac:dyDescent="0.25">
      <c r="A383" s="3" t="s">
        <v>845</v>
      </c>
      <c r="B383">
        <v>0</v>
      </c>
      <c r="C383">
        <v>0</v>
      </c>
      <c r="D383">
        <v>0</v>
      </c>
      <c r="E383">
        <v>0</v>
      </c>
      <c r="F383">
        <v>0</v>
      </c>
      <c r="G383">
        <v>0</v>
      </c>
      <c r="H383">
        <v>0</v>
      </c>
      <c r="I383">
        <v>0</v>
      </c>
      <c r="J383">
        <v>0</v>
      </c>
      <c r="K383">
        <v>12</v>
      </c>
      <c r="L383">
        <v>12</v>
      </c>
      <c r="M383">
        <v>61</v>
      </c>
      <c r="N383" s="2">
        <v>3.2786885245901641E-2</v>
      </c>
    </row>
    <row r="384" spans="1:14" x14ac:dyDescent="0.25">
      <c r="A384" s="3" t="s">
        <v>846</v>
      </c>
      <c r="B384">
        <v>0</v>
      </c>
      <c r="C384">
        <v>0</v>
      </c>
      <c r="D384">
        <v>0</v>
      </c>
      <c r="E384">
        <v>0</v>
      </c>
      <c r="F384">
        <v>0</v>
      </c>
      <c r="G384">
        <v>0</v>
      </c>
      <c r="H384">
        <v>0</v>
      </c>
      <c r="I384">
        <v>0</v>
      </c>
      <c r="J384">
        <v>13</v>
      </c>
      <c r="K384">
        <v>33</v>
      </c>
      <c r="L384">
        <v>46</v>
      </c>
      <c r="M384">
        <v>91</v>
      </c>
      <c r="N384" s="2">
        <v>0.25274725274725274</v>
      </c>
    </row>
    <row r="385" spans="1:14" x14ac:dyDescent="0.25">
      <c r="A385" s="3" t="s">
        <v>847</v>
      </c>
      <c r="B385">
        <v>0</v>
      </c>
      <c r="C385">
        <v>0</v>
      </c>
      <c r="D385">
        <v>0</v>
      </c>
      <c r="E385">
        <v>0</v>
      </c>
      <c r="F385">
        <v>0</v>
      </c>
      <c r="G385">
        <v>0</v>
      </c>
      <c r="H385">
        <v>0</v>
      </c>
      <c r="I385">
        <v>0</v>
      </c>
      <c r="J385">
        <v>0</v>
      </c>
      <c r="K385">
        <v>15</v>
      </c>
      <c r="L385">
        <v>15</v>
      </c>
      <c r="M385">
        <v>285</v>
      </c>
      <c r="N385" s="2">
        <v>0.31228070175438599</v>
      </c>
    </row>
    <row r="386" spans="1:14" x14ac:dyDescent="0.25">
      <c r="A386" s="3" t="s">
        <v>848</v>
      </c>
      <c r="B386">
        <v>0</v>
      </c>
      <c r="C386">
        <v>0</v>
      </c>
      <c r="D386">
        <v>0</v>
      </c>
      <c r="E386">
        <v>0</v>
      </c>
      <c r="F386">
        <v>0</v>
      </c>
      <c r="G386">
        <v>0</v>
      </c>
      <c r="H386">
        <v>0</v>
      </c>
      <c r="I386">
        <v>0</v>
      </c>
      <c r="J386">
        <v>15</v>
      </c>
      <c r="K386">
        <v>0</v>
      </c>
      <c r="L386">
        <v>15</v>
      </c>
      <c r="M386">
        <v>19</v>
      </c>
      <c r="N386" s="2">
        <v>0.36842105263157893</v>
      </c>
    </row>
    <row r="387" spans="1:14" x14ac:dyDescent="0.25">
      <c r="A387" s="3" t="s">
        <v>849</v>
      </c>
      <c r="B387">
        <v>0</v>
      </c>
      <c r="C387">
        <v>0</v>
      </c>
      <c r="D387">
        <v>0</v>
      </c>
      <c r="E387">
        <v>0</v>
      </c>
      <c r="F387">
        <v>0</v>
      </c>
      <c r="G387">
        <v>0</v>
      </c>
      <c r="H387">
        <v>0</v>
      </c>
      <c r="I387">
        <v>0</v>
      </c>
      <c r="J387">
        <v>16</v>
      </c>
      <c r="K387">
        <v>0</v>
      </c>
      <c r="L387">
        <v>16</v>
      </c>
      <c r="M387">
        <v>15</v>
      </c>
      <c r="N387" s="2">
        <v>0</v>
      </c>
    </row>
    <row r="388" spans="1:14" x14ac:dyDescent="0.25">
      <c r="A388" s="3" t="s">
        <v>850</v>
      </c>
      <c r="B388">
        <v>0</v>
      </c>
      <c r="C388">
        <v>0</v>
      </c>
      <c r="D388">
        <v>0</v>
      </c>
      <c r="E388">
        <v>0</v>
      </c>
      <c r="F388">
        <v>0</v>
      </c>
      <c r="G388">
        <v>0</v>
      </c>
      <c r="H388">
        <v>0</v>
      </c>
      <c r="I388">
        <v>11</v>
      </c>
      <c r="J388">
        <v>23</v>
      </c>
      <c r="K388">
        <v>10</v>
      </c>
      <c r="L388">
        <v>44</v>
      </c>
      <c r="M388">
        <v>32</v>
      </c>
      <c r="N388" s="2">
        <v>3.125E-2</v>
      </c>
    </row>
    <row r="389" spans="1:14" x14ac:dyDescent="0.25">
      <c r="A389" s="3" t="s">
        <v>851</v>
      </c>
      <c r="B389">
        <v>0</v>
      </c>
      <c r="C389">
        <v>0</v>
      </c>
      <c r="D389">
        <v>0</v>
      </c>
      <c r="E389">
        <v>0</v>
      </c>
      <c r="F389">
        <v>0</v>
      </c>
      <c r="G389">
        <v>0</v>
      </c>
      <c r="H389">
        <v>0</v>
      </c>
      <c r="I389">
        <v>0</v>
      </c>
      <c r="J389">
        <v>0</v>
      </c>
      <c r="K389">
        <v>0</v>
      </c>
      <c r="L389">
        <v>0</v>
      </c>
      <c r="M389">
        <v>24</v>
      </c>
      <c r="N389" s="2">
        <v>0.41666666666666669</v>
      </c>
    </row>
    <row r="390" spans="1:14" x14ac:dyDescent="0.25">
      <c r="A390" s="3" t="s">
        <v>852</v>
      </c>
      <c r="B390">
        <v>0</v>
      </c>
      <c r="C390">
        <v>0</v>
      </c>
      <c r="D390">
        <v>0</v>
      </c>
      <c r="E390">
        <v>0</v>
      </c>
      <c r="F390">
        <v>0</v>
      </c>
      <c r="G390">
        <v>0</v>
      </c>
      <c r="H390">
        <v>0</v>
      </c>
      <c r="I390">
        <v>11</v>
      </c>
      <c r="J390">
        <v>16</v>
      </c>
      <c r="K390">
        <v>0</v>
      </c>
      <c r="L390">
        <v>27</v>
      </c>
      <c r="M390">
        <v>19</v>
      </c>
      <c r="N390" s="2">
        <v>0</v>
      </c>
    </row>
    <row r="391" spans="1:14" x14ac:dyDescent="0.25">
      <c r="A391" s="3" t="s">
        <v>853</v>
      </c>
      <c r="B391">
        <v>0</v>
      </c>
      <c r="C391">
        <v>0</v>
      </c>
      <c r="D391">
        <v>0</v>
      </c>
      <c r="E391">
        <v>0</v>
      </c>
      <c r="F391">
        <v>0</v>
      </c>
      <c r="G391">
        <v>0</v>
      </c>
      <c r="H391">
        <v>0</v>
      </c>
      <c r="I391">
        <v>0</v>
      </c>
      <c r="J391">
        <v>0</v>
      </c>
      <c r="K391">
        <v>16</v>
      </c>
      <c r="L391">
        <v>16</v>
      </c>
      <c r="M391">
        <v>21</v>
      </c>
      <c r="N391" s="2">
        <v>0</v>
      </c>
    </row>
    <row r="392" spans="1:14" x14ac:dyDescent="0.25">
      <c r="A392" s="3" t="s">
        <v>854</v>
      </c>
      <c r="B392">
        <v>0</v>
      </c>
      <c r="C392">
        <v>0</v>
      </c>
      <c r="D392">
        <v>0</v>
      </c>
      <c r="E392">
        <v>0</v>
      </c>
      <c r="F392">
        <v>0</v>
      </c>
      <c r="G392">
        <v>0</v>
      </c>
      <c r="H392">
        <v>0</v>
      </c>
      <c r="I392">
        <v>0</v>
      </c>
      <c r="J392">
        <v>20</v>
      </c>
      <c r="K392">
        <v>10</v>
      </c>
      <c r="L392">
        <v>30</v>
      </c>
      <c r="M392">
        <v>15</v>
      </c>
      <c r="N392" s="2">
        <v>0</v>
      </c>
    </row>
    <row r="393" spans="1:14" x14ac:dyDescent="0.25">
      <c r="A393" s="3" t="s">
        <v>855</v>
      </c>
      <c r="B393">
        <v>0</v>
      </c>
      <c r="C393">
        <v>0</v>
      </c>
      <c r="D393">
        <v>0</v>
      </c>
      <c r="E393">
        <v>0</v>
      </c>
      <c r="F393">
        <v>0</v>
      </c>
      <c r="G393">
        <v>0</v>
      </c>
      <c r="H393">
        <v>0</v>
      </c>
      <c r="I393">
        <v>0</v>
      </c>
      <c r="J393">
        <v>0</v>
      </c>
      <c r="K393">
        <v>0</v>
      </c>
      <c r="L393">
        <v>0</v>
      </c>
      <c r="M393">
        <v>16</v>
      </c>
      <c r="N393" s="2">
        <v>0</v>
      </c>
    </row>
    <row r="394" spans="1:14" x14ac:dyDescent="0.25">
      <c r="A394" s="3" t="s">
        <v>856</v>
      </c>
      <c r="B394">
        <v>0</v>
      </c>
      <c r="C394">
        <v>0</v>
      </c>
      <c r="D394">
        <v>0</v>
      </c>
      <c r="E394">
        <v>0</v>
      </c>
      <c r="F394">
        <v>0</v>
      </c>
      <c r="G394">
        <v>0</v>
      </c>
      <c r="H394">
        <v>13</v>
      </c>
      <c r="I394">
        <v>12</v>
      </c>
      <c r="J394">
        <v>15</v>
      </c>
      <c r="K394">
        <v>0</v>
      </c>
      <c r="L394">
        <v>40</v>
      </c>
      <c r="M394">
        <v>52</v>
      </c>
      <c r="N394" s="2">
        <v>0.5</v>
      </c>
    </row>
    <row r="395" spans="1:14" x14ac:dyDescent="0.25">
      <c r="A395" s="3" t="s">
        <v>857</v>
      </c>
      <c r="B395">
        <v>0</v>
      </c>
      <c r="C395">
        <v>0</v>
      </c>
      <c r="D395">
        <v>0</v>
      </c>
      <c r="E395">
        <v>0</v>
      </c>
      <c r="F395">
        <v>0</v>
      </c>
      <c r="G395">
        <v>0</v>
      </c>
      <c r="H395">
        <v>10</v>
      </c>
      <c r="I395">
        <v>12</v>
      </c>
      <c r="J395">
        <v>13</v>
      </c>
      <c r="K395">
        <v>0</v>
      </c>
      <c r="L395">
        <v>35</v>
      </c>
      <c r="M395">
        <v>19</v>
      </c>
      <c r="N395" s="2">
        <v>0</v>
      </c>
    </row>
    <row r="396" spans="1:14" x14ac:dyDescent="0.25">
      <c r="A396" s="3" t="s">
        <v>858</v>
      </c>
      <c r="B396">
        <v>0</v>
      </c>
      <c r="C396">
        <v>0</v>
      </c>
      <c r="D396">
        <v>0</v>
      </c>
      <c r="E396">
        <v>0</v>
      </c>
      <c r="F396">
        <v>0</v>
      </c>
      <c r="G396">
        <v>0</v>
      </c>
      <c r="H396">
        <v>0</v>
      </c>
      <c r="I396">
        <v>11</v>
      </c>
      <c r="J396">
        <v>0</v>
      </c>
      <c r="K396">
        <v>16</v>
      </c>
      <c r="L396">
        <v>27</v>
      </c>
      <c r="M396">
        <v>13</v>
      </c>
      <c r="N396" s="2">
        <v>7.6923076923076927E-2</v>
      </c>
    </row>
    <row r="397" spans="1:14" x14ac:dyDescent="0.25">
      <c r="A397" s="3" t="s">
        <v>859</v>
      </c>
      <c r="B397">
        <v>0</v>
      </c>
      <c r="C397">
        <v>0</v>
      </c>
      <c r="D397">
        <v>0</v>
      </c>
      <c r="E397">
        <v>0</v>
      </c>
      <c r="F397">
        <v>0</v>
      </c>
      <c r="G397">
        <v>0</v>
      </c>
      <c r="H397">
        <v>10</v>
      </c>
      <c r="I397">
        <v>13</v>
      </c>
      <c r="J397">
        <v>23</v>
      </c>
      <c r="K397">
        <v>24</v>
      </c>
      <c r="L397">
        <v>70</v>
      </c>
      <c r="M397">
        <v>112</v>
      </c>
      <c r="N397" s="2">
        <v>0.42857142857142855</v>
      </c>
    </row>
    <row r="398" spans="1:14" x14ac:dyDescent="0.25">
      <c r="A398" s="3" t="s">
        <v>860</v>
      </c>
      <c r="B398">
        <v>0</v>
      </c>
      <c r="C398">
        <v>0</v>
      </c>
      <c r="D398">
        <v>0</v>
      </c>
      <c r="E398">
        <v>0</v>
      </c>
      <c r="F398">
        <v>0</v>
      </c>
      <c r="G398">
        <v>0</v>
      </c>
      <c r="H398">
        <v>0</v>
      </c>
      <c r="I398">
        <v>0</v>
      </c>
      <c r="J398">
        <v>0</v>
      </c>
      <c r="K398">
        <v>17</v>
      </c>
      <c r="L398">
        <v>17</v>
      </c>
      <c r="M398">
        <v>61</v>
      </c>
      <c r="N398" s="2">
        <v>0.5901639344262295</v>
      </c>
    </row>
    <row r="399" spans="1:14" x14ac:dyDescent="0.25">
      <c r="A399" s="3" t="s">
        <v>861</v>
      </c>
      <c r="B399">
        <v>0</v>
      </c>
      <c r="C399">
        <v>0</v>
      </c>
      <c r="D399">
        <v>0</v>
      </c>
      <c r="E399">
        <v>0</v>
      </c>
      <c r="F399">
        <v>0</v>
      </c>
      <c r="G399">
        <v>0</v>
      </c>
      <c r="H399">
        <v>0</v>
      </c>
      <c r="I399">
        <v>0</v>
      </c>
      <c r="J399">
        <v>0</v>
      </c>
      <c r="K399">
        <v>0</v>
      </c>
      <c r="L399">
        <v>0</v>
      </c>
      <c r="M399">
        <v>10</v>
      </c>
      <c r="N399" s="2">
        <v>0.1</v>
      </c>
    </row>
    <row r="400" spans="1:14" x14ac:dyDescent="0.25">
      <c r="A400" s="3" t="s">
        <v>862</v>
      </c>
      <c r="B400">
        <v>0</v>
      </c>
      <c r="C400">
        <v>0</v>
      </c>
      <c r="D400">
        <v>0</v>
      </c>
      <c r="E400">
        <v>0</v>
      </c>
      <c r="F400">
        <v>0</v>
      </c>
      <c r="G400">
        <v>0</v>
      </c>
      <c r="H400">
        <v>0</v>
      </c>
      <c r="I400">
        <v>0</v>
      </c>
      <c r="J400">
        <v>0</v>
      </c>
      <c r="K400">
        <v>10</v>
      </c>
      <c r="L400">
        <v>10</v>
      </c>
      <c r="M400">
        <v>19</v>
      </c>
      <c r="N400" s="2">
        <v>0</v>
      </c>
    </row>
    <row r="401" spans="1:14" x14ac:dyDescent="0.25">
      <c r="A401" s="3" t="s">
        <v>863</v>
      </c>
      <c r="B401">
        <v>0</v>
      </c>
      <c r="C401">
        <v>0</v>
      </c>
      <c r="D401">
        <v>0</v>
      </c>
      <c r="E401">
        <v>0</v>
      </c>
      <c r="F401">
        <v>0</v>
      </c>
      <c r="G401">
        <v>0</v>
      </c>
      <c r="H401">
        <v>0</v>
      </c>
      <c r="I401">
        <v>0</v>
      </c>
      <c r="J401">
        <v>0</v>
      </c>
      <c r="K401">
        <v>0</v>
      </c>
      <c r="L401">
        <v>0</v>
      </c>
      <c r="M401">
        <v>19</v>
      </c>
      <c r="N401" s="2">
        <v>5.2631578947368418E-2</v>
      </c>
    </row>
    <row r="402" spans="1:14" x14ac:dyDescent="0.25">
      <c r="A402" s="3" t="s">
        <v>864</v>
      </c>
      <c r="B402">
        <v>0</v>
      </c>
      <c r="C402">
        <v>0</v>
      </c>
      <c r="D402">
        <v>0</v>
      </c>
      <c r="E402">
        <v>0</v>
      </c>
      <c r="F402">
        <v>0</v>
      </c>
      <c r="G402">
        <v>0</v>
      </c>
      <c r="H402">
        <v>0</v>
      </c>
      <c r="I402">
        <v>0</v>
      </c>
      <c r="J402">
        <v>0</v>
      </c>
      <c r="K402">
        <v>0</v>
      </c>
      <c r="L402">
        <v>0</v>
      </c>
      <c r="M402">
        <v>11</v>
      </c>
      <c r="N402" s="2">
        <v>0</v>
      </c>
    </row>
    <row r="403" spans="1:14" x14ac:dyDescent="0.25">
      <c r="A403" s="3" t="s">
        <v>865</v>
      </c>
      <c r="B403">
        <v>0</v>
      </c>
      <c r="C403">
        <v>0</v>
      </c>
      <c r="D403">
        <v>0</v>
      </c>
      <c r="E403">
        <v>0</v>
      </c>
      <c r="F403">
        <v>0</v>
      </c>
      <c r="G403">
        <v>0</v>
      </c>
      <c r="H403">
        <v>0</v>
      </c>
      <c r="I403">
        <v>0</v>
      </c>
      <c r="J403">
        <v>0</v>
      </c>
      <c r="K403">
        <v>0</v>
      </c>
      <c r="L403">
        <v>0</v>
      </c>
      <c r="M403">
        <v>18</v>
      </c>
      <c r="N403" s="2">
        <v>0</v>
      </c>
    </row>
    <row r="404" spans="1:14" x14ac:dyDescent="0.25">
      <c r="A404" s="3" t="s">
        <v>866</v>
      </c>
      <c r="B404">
        <v>0</v>
      </c>
      <c r="C404">
        <v>0</v>
      </c>
      <c r="D404">
        <v>0</v>
      </c>
      <c r="E404">
        <v>0</v>
      </c>
      <c r="F404">
        <v>0</v>
      </c>
      <c r="G404">
        <v>0</v>
      </c>
      <c r="H404">
        <v>0</v>
      </c>
      <c r="I404">
        <v>0</v>
      </c>
      <c r="J404">
        <v>0</v>
      </c>
      <c r="K404">
        <v>0</v>
      </c>
      <c r="L404">
        <v>0</v>
      </c>
      <c r="M404">
        <v>29</v>
      </c>
      <c r="N404" s="2">
        <v>0.27586206896551724</v>
      </c>
    </row>
    <row r="405" spans="1:14" x14ac:dyDescent="0.25">
      <c r="A405" s="3" t="s">
        <v>867</v>
      </c>
      <c r="B405">
        <v>0</v>
      </c>
      <c r="C405">
        <v>0</v>
      </c>
      <c r="D405">
        <v>0</v>
      </c>
      <c r="E405">
        <v>0</v>
      </c>
      <c r="F405">
        <v>0</v>
      </c>
      <c r="G405">
        <v>0</v>
      </c>
      <c r="H405">
        <v>0</v>
      </c>
      <c r="I405">
        <v>0</v>
      </c>
      <c r="J405">
        <v>0</v>
      </c>
      <c r="K405">
        <v>0</v>
      </c>
      <c r="L405">
        <v>0</v>
      </c>
      <c r="M405">
        <v>17</v>
      </c>
      <c r="N405" s="2">
        <v>0</v>
      </c>
    </row>
    <row r="406" spans="1:14" x14ac:dyDescent="0.25">
      <c r="A406" s="3" t="s">
        <v>868</v>
      </c>
      <c r="B406">
        <v>0</v>
      </c>
      <c r="C406">
        <v>0</v>
      </c>
      <c r="D406">
        <v>0</v>
      </c>
      <c r="E406">
        <v>0</v>
      </c>
      <c r="F406">
        <v>0</v>
      </c>
      <c r="G406">
        <v>0</v>
      </c>
      <c r="H406">
        <v>0</v>
      </c>
      <c r="I406">
        <v>0</v>
      </c>
      <c r="J406">
        <v>0</v>
      </c>
      <c r="K406">
        <v>10</v>
      </c>
      <c r="L406">
        <v>10</v>
      </c>
      <c r="M406">
        <v>13</v>
      </c>
      <c r="N406" s="2">
        <v>0.15384615384615385</v>
      </c>
    </row>
    <row r="407" spans="1:14" x14ac:dyDescent="0.25">
      <c r="A407" s="3" t="s">
        <v>869</v>
      </c>
      <c r="B407">
        <v>0</v>
      </c>
      <c r="C407">
        <v>0</v>
      </c>
      <c r="D407">
        <v>0</v>
      </c>
      <c r="E407">
        <v>0</v>
      </c>
      <c r="F407">
        <v>0</v>
      </c>
      <c r="G407">
        <v>0</v>
      </c>
      <c r="H407">
        <v>0</v>
      </c>
      <c r="I407">
        <v>0</v>
      </c>
      <c r="J407">
        <v>0</v>
      </c>
      <c r="K407">
        <v>24</v>
      </c>
      <c r="L407">
        <v>24</v>
      </c>
      <c r="M407">
        <v>24</v>
      </c>
      <c r="N407" s="2">
        <v>0.125</v>
      </c>
    </row>
    <row r="408" spans="1:14" x14ac:dyDescent="0.25">
      <c r="A408" s="3" t="s">
        <v>870</v>
      </c>
      <c r="B408">
        <v>0</v>
      </c>
      <c r="C408">
        <v>0</v>
      </c>
      <c r="D408">
        <v>0</v>
      </c>
      <c r="E408">
        <v>0</v>
      </c>
      <c r="F408">
        <v>0</v>
      </c>
      <c r="G408">
        <v>0</v>
      </c>
      <c r="H408">
        <v>0</v>
      </c>
      <c r="I408">
        <v>0</v>
      </c>
      <c r="J408">
        <v>0</v>
      </c>
      <c r="K408">
        <v>0</v>
      </c>
      <c r="L408">
        <v>0</v>
      </c>
      <c r="M408">
        <v>39</v>
      </c>
      <c r="N408" s="2">
        <v>0.41025641025641024</v>
      </c>
    </row>
    <row r="409" spans="1:14" x14ac:dyDescent="0.25">
      <c r="A409" s="3" t="s">
        <v>871</v>
      </c>
      <c r="B409">
        <v>0</v>
      </c>
      <c r="C409">
        <v>0</v>
      </c>
      <c r="D409">
        <v>0</v>
      </c>
      <c r="E409">
        <v>0</v>
      </c>
      <c r="F409">
        <v>0</v>
      </c>
      <c r="G409">
        <v>0</v>
      </c>
      <c r="H409">
        <v>0</v>
      </c>
      <c r="I409">
        <v>0</v>
      </c>
      <c r="J409">
        <v>0</v>
      </c>
      <c r="K409">
        <v>0</v>
      </c>
      <c r="L409">
        <v>0</v>
      </c>
      <c r="M409">
        <v>10</v>
      </c>
      <c r="N409" s="2">
        <v>0.1</v>
      </c>
    </row>
    <row r="410" spans="1:14" x14ac:dyDescent="0.25">
      <c r="A410" s="3" t="s">
        <v>872</v>
      </c>
      <c r="B410">
        <v>0</v>
      </c>
      <c r="C410">
        <v>0</v>
      </c>
      <c r="D410">
        <v>0</v>
      </c>
      <c r="E410">
        <v>0</v>
      </c>
      <c r="F410">
        <v>0</v>
      </c>
      <c r="G410">
        <v>0</v>
      </c>
      <c r="H410">
        <v>0</v>
      </c>
      <c r="I410">
        <v>0</v>
      </c>
      <c r="J410">
        <v>0</v>
      </c>
      <c r="K410">
        <v>11</v>
      </c>
      <c r="L410">
        <v>11</v>
      </c>
      <c r="M410">
        <v>29</v>
      </c>
      <c r="N410" s="2">
        <v>0.51724137931034486</v>
      </c>
    </row>
    <row r="411" spans="1:14" x14ac:dyDescent="0.25">
      <c r="A411" s="3" t="s">
        <v>873</v>
      </c>
      <c r="B411">
        <v>0</v>
      </c>
      <c r="C411">
        <v>0</v>
      </c>
      <c r="D411">
        <v>0</v>
      </c>
      <c r="E411">
        <v>0</v>
      </c>
      <c r="F411">
        <v>0</v>
      </c>
      <c r="G411">
        <v>0</v>
      </c>
      <c r="H411">
        <v>0</v>
      </c>
      <c r="I411">
        <v>0</v>
      </c>
      <c r="J411">
        <v>0</v>
      </c>
      <c r="K411">
        <v>12</v>
      </c>
      <c r="L411">
        <v>12</v>
      </c>
      <c r="M411">
        <v>98</v>
      </c>
      <c r="N411" s="2">
        <v>0.47959183673469385</v>
      </c>
    </row>
    <row r="412" spans="1:14" x14ac:dyDescent="0.25">
      <c r="A412" s="3" t="s">
        <v>874</v>
      </c>
      <c r="B412">
        <v>0</v>
      </c>
      <c r="C412">
        <v>0</v>
      </c>
      <c r="D412">
        <v>0</v>
      </c>
      <c r="E412">
        <v>0</v>
      </c>
      <c r="F412">
        <v>0</v>
      </c>
      <c r="G412">
        <v>0</v>
      </c>
      <c r="H412">
        <v>0</v>
      </c>
      <c r="I412">
        <v>0</v>
      </c>
      <c r="J412">
        <v>0</v>
      </c>
      <c r="K412">
        <v>13</v>
      </c>
      <c r="L412">
        <v>13</v>
      </c>
      <c r="M412">
        <v>20</v>
      </c>
      <c r="N412" s="2">
        <v>0</v>
      </c>
    </row>
    <row r="413" spans="1:14" x14ac:dyDescent="0.25">
      <c r="A413" s="3" t="s">
        <v>875</v>
      </c>
      <c r="B413">
        <v>0</v>
      </c>
      <c r="C413">
        <v>0</v>
      </c>
      <c r="D413">
        <v>0</v>
      </c>
      <c r="E413">
        <v>0</v>
      </c>
      <c r="F413">
        <v>0</v>
      </c>
      <c r="G413">
        <v>0</v>
      </c>
      <c r="H413">
        <v>0</v>
      </c>
      <c r="I413">
        <v>0</v>
      </c>
      <c r="J413">
        <v>0</v>
      </c>
      <c r="K413">
        <v>15</v>
      </c>
      <c r="L413">
        <v>15</v>
      </c>
      <c r="M413">
        <v>21</v>
      </c>
      <c r="N413" s="2">
        <v>0.14285714285714285</v>
      </c>
    </row>
    <row r="414" spans="1:14" x14ac:dyDescent="0.25">
      <c r="A414" s="3" t="s">
        <v>876</v>
      </c>
      <c r="B414">
        <v>0</v>
      </c>
      <c r="C414">
        <v>0</v>
      </c>
      <c r="D414">
        <v>0</v>
      </c>
      <c r="E414">
        <v>0</v>
      </c>
      <c r="F414">
        <v>0</v>
      </c>
      <c r="G414">
        <v>0</v>
      </c>
      <c r="H414">
        <v>0</v>
      </c>
      <c r="I414">
        <v>0</v>
      </c>
      <c r="J414">
        <v>0</v>
      </c>
      <c r="K414">
        <v>10</v>
      </c>
      <c r="L414">
        <v>10</v>
      </c>
      <c r="M414">
        <v>14</v>
      </c>
      <c r="N414" s="2">
        <v>0</v>
      </c>
    </row>
    <row r="415" spans="1:14" x14ac:dyDescent="0.25">
      <c r="A415" s="3" t="s">
        <v>877</v>
      </c>
      <c r="B415">
        <v>0</v>
      </c>
      <c r="C415">
        <v>0</v>
      </c>
      <c r="D415">
        <v>0</v>
      </c>
      <c r="E415">
        <v>0</v>
      </c>
      <c r="F415">
        <v>0</v>
      </c>
      <c r="G415">
        <v>0</v>
      </c>
      <c r="H415">
        <v>0</v>
      </c>
      <c r="I415">
        <v>0</v>
      </c>
      <c r="J415">
        <v>0</v>
      </c>
      <c r="K415">
        <v>10</v>
      </c>
      <c r="L415">
        <v>10</v>
      </c>
      <c r="M415">
        <v>11</v>
      </c>
      <c r="N415" s="2">
        <v>0</v>
      </c>
    </row>
    <row r="416" spans="1:14" x14ac:dyDescent="0.25">
      <c r="A416" s="3" t="s">
        <v>878</v>
      </c>
      <c r="B416">
        <v>0</v>
      </c>
      <c r="C416">
        <v>0</v>
      </c>
      <c r="D416">
        <v>0</v>
      </c>
      <c r="E416">
        <v>0</v>
      </c>
      <c r="F416">
        <v>0</v>
      </c>
      <c r="G416">
        <v>0</v>
      </c>
      <c r="H416">
        <v>0</v>
      </c>
      <c r="I416">
        <v>0</v>
      </c>
      <c r="J416">
        <v>0</v>
      </c>
      <c r="K416">
        <v>0</v>
      </c>
      <c r="L416">
        <v>0</v>
      </c>
      <c r="M416">
        <v>41</v>
      </c>
      <c r="N416" s="2">
        <v>0.53658536585365857</v>
      </c>
    </row>
    <row r="417" spans="1:14" x14ac:dyDescent="0.25">
      <c r="A417" s="3" t="s">
        <v>879</v>
      </c>
      <c r="B417">
        <v>0</v>
      </c>
      <c r="C417">
        <v>0</v>
      </c>
      <c r="D417">
        <v>0</v>
      </c>
      <c r="E417">
        <v>0</v>
      </c>
      <c r="F417">
        <v>0</v>
      </c>
      <c r="G417">
        <v>0</v>
      </c>
      <c r="H417">
        <v>0</v>
      </c>
      <c r="I417">
        <v>0</v>
      </c>
      <c r="J417">
        <v>0</v>
      </c>
      <c r="K417">
        <v>12</v>
      </c>
      <c r="L417">
        <v>12</v>
      </c>
      <c r="M417">
        <v>11</v>
      </c>
      <c r="N417" s="2">
        <v>0</v>
      </c>
    </row>
    <row r="418" spans="1:14" x14ac:dyDescent="0.25">
      <c r="A418" s="3" t="s">
        <v>880</v>
      </c>
      <c r="B418">
        <v>0</v>
      </c>
      <c r="C418">
        <v>0</v>
      </c>
      <c r="D418">
        <v>0</v>
      </c>
      <c r="E418">
        <v>0</v>
      </c>
      <c r="F418">
        <v>0</v>
      </c>
      <c r="G418">
        <v>0</v>
      </c>
      <c r="H418">
        <v>0</v>
      </c>
      <c r="I418">
        <v>0</v>
      </c>
      <c r="J418">
        <v>0</v>
      </c>
      <c r="K418">
        <v>13</v>
      </c>
      <c r="L418">
        <v>13</v>
      </c>
      <c r="M418">
        <v>29</v>
      </c>
      <c r="N418" s="2">
        <v>3.4482758620689655E-2</v>
      </c>
    </row>
    <row r="419" spans="1:14" x14ac:dyDescent="0.25">
      <c r="A419" s="3" t="s">
        <v>881</v>
      </c>
      <c r="B419">
        <v>0</v>
      </c>
      <c r="C419">
        <v>0</v>
      </c>
      <c r="D419">
        <v>0</v>
      </c>
      <c r="E419">
        <v>0</v>
      </c>
      <c r="F419">
        <v>0</v>
      </c>
      <c r="G419">
        <v>0</v>
      </c>
      <c r="H419">
        <v>0</v>
      </c>
      <c r="I419">
        <v>0</v>
      </c>
      <c r="J419">
        <v>10</v>
      </c>
      <c r="K419">
        <v>11</v>
      </c>
      <c r="L419">
        <v>21</v>
      </c>
      <c r="M419">
        <v>18</v>
      </c>
      <c r="N419" s="2">
        <v>0</v>
      </c>
    </row>
    <row r="420" spans="1:14" x14ac:dyDescent="0.25">
      <c r="A420" s="3" t="s">
        <v>882</v>
      </c>
      <c r="B420">
        <v>0</v>
      </c>
      <c r="C420">
        <v>0</v>
      </c>
      <c r="D420">
        <v>0</v>
      </c>
      <c r="E420">
        <v>0</v>
      </c>
      <c r="F420">
        <v>0</v>
      </c>
      <c r="G420">
        <v>0</v>
      </c>
      <c r="H420">
        <v>0</v>
      </c>
      <c r="I420">
        <v>0</v>
      </c>
      <c r="J420">
        <v>0</v>
      </c>
      <c r="K420">
        <v>0</v>
      </c>
      <c r="L420">
        <v>0</v>
      </c>
      <c r="M420">
        <v>13</v>
      </c>
      <c r="N420" s="2">
        <v>0</v>
      </c>
    </row>
    <row r="421" spans="1:14" x14ac:dyDescent="0.25">
      <c r="A421" s="3" t="s">
        <v>883</v>
      </c>
      <c r="B421">
        <v>0</v>
      </c>
      <c r="C421">
        <v>0</v>
      </c>
      <c r="D421">
        <v>0</v>
      </c>
      <c r="E421">
        <v>0</v>
      </c>
      <c r="F421">
        <v>0</v>
      </c>
      <c r="G421">
        <v>0</v>
      </c>
      <c r="H421">
        <v>0</v>
      </c>
      <c r="I421">
        <v>0</v>
      </c>
      <c r="J421">
        <v>0</v>
      </c>
      <c r="K421">
        <v>11</v>
      </c>
      <c r="L421">
        <v>11</v>
      </c>
      <c r="M421">
        <v>13</v>
      </c>
      <c r="N421" s="2">
        <v>0</v>
      </c>
    </row>
    <row r="422" spans="1:14" x14ac:dyDescent="0.25">
      <c r="A422" s="3" t="s">
        <v>884</v>
      </c>
      <c r="B422">
        <v>0</v>
      </c>
      <c r="C422">
        <v>0</v>
      </c>
      <c r="D422">
        <v>0</v>
      </c>
      <c r="E422">
        <v>0</v>
      </c>
      <c r="F422">
        <v>0</v>
      </c>
      <c r="G422">
        <v>0</v>
      </c>
      <c r="H422">
        <v>0</v>
      </c>
      <c r="I422">
        <v>0</v>
      </c>
      <c r="J422">
        <v>0</v>
      </c>
      <c r="K422">
        <v>14</v>
      </c>
      <c r="L422">
        <v>14</v>
      </c>
      <c r="M422">
        <v>39</v>
      </c>
      <c r="N422" s="2">
        <v>0.92307692307692313</v>
      </c>
    </row>
    <row r="423" spans="1:14" x14ac:dyDescent="0.25">
      <c r="A423" s="3" t="s">
        <v>885</v>
      </c>
      <c r="B423">
        <v>0</v>
      </c>
      <c r="C423">
        <v>0</v>
      </c>
      <c r="D423">
        <v>0</v>
      </c>
      <c r="E423">
        <v>0</v>
      </c>
      <c r="F423">
        <v>0</v>
      </c>
      <c r="G423">
        <v>0</v>
      </c>
      <c r="H423">
        <v>0</v>
      </c>
      <c r="I423">
        <v>0</v>
      </c>
      <c r="J423">
        <v>0</v>
      </c>
      <c r="K423">
        <v>11</v>
      </c>
      <c r="L423">
        <v>11</v>
      </c>
      <c r="M423">
        <v>17</v>
      </c>
      <c r="N423" s="2">
        <v>0</v>
      </c>
    </row>
    <row r="424" spans="1:14" x14ac:dyDescent="0.25">
      <c r="A424" s="3" t="s">
        <v>886</v>
      </c>
      <c r="B424">
        <v>0</v>
      </c>
      <c r="C424">
        <v>0</v>
      </c>
      <c r="D424">
        <v>0</v>
      </c>
      <c r="E424">
        <v>0</v>
      </c>
      <c r="F424">
        <v>0</v>
      </c>
      <c r="G424">
        <v>0</v>
      </c>
      <c r="H424">
        <v>0</v>
      </c>
      <c r="I424">
        <v>0</v>
      </c>
      <c r="J424">
        <v>0</v>
      </c>
      <c r="K424">
        <v>0</v>
      </c>
      <c r="L424">
        <v>0</v>
      </c>
      <c r="M424">
        <v>40</v>
      </c>
      <c r="N424" s="2">
        <v>2.5000000000000001E-2</v>
      </c>
    </row>
    <row r="425" spans="1:14" x14ac:dyDescent="0.25">
      <c r="A425" s="3" t="s">
        <v>887</v>
      </c>
      <c r="B425">
        <v>0</v>
      </c>
      <c r="C425">
        <v>0</v>
      </c>
      <c r="D425">
        <v>0</v>
      </c>
      <c r="E425">
        <v>0</v>
      </c>
      <c r="F425">
        <v>0</v>
      </c>
      <c r="G425">
        <v>0</v>
      </c>
      <c r="H425">
        <v>0</v>
      </c>
      <c r="I425">
        <v>0</v>
      </c>
      <c r="J425">
        <v>11</v>
      </c>
      <c r="K425">
        <v>0</v>
      </c>
      <c r="L425">
        <v>11</v>
      </c>
      <c r="M425">
        <v>40</v>
      </c>
      <c r="N425" s="2">
        <v>0.52500000000000002</v>
      </c>
    </row>
    <row r="426" spans="1:14" x14ac:dyDescent="0.25">
      <c r="A426" s="3" t="s">
        <v>888</v>
      </c>
      <c r="B426">
        <v>0</v>
      </c>
      <c r="C426">
        <v>0</v>
      </c>
      <c r="D426">
        <v>0</v>
      </c>
      <c r="E426">
        <v>0</v>
      </c>
      <c r="F426">
        <v>0</v>
      </c>
      <c r="G426">
        <v>0</v>
      </c>
      <c r="H426">
        <v>0</v>
      </c>
      <c r="I426">
        <v>0</v>
      </c>
      <c r="J426">
        <v>0</v>
      </c>
      <c r="K426">
        <v>11</v>
      </c>
      <c r="L426">
        <v>11</v>
      </c>
      <c r="M426">
        <v>204</v>
      </c>
      <c r="N426" s="2">
        <v>0.54411764705882348</v>
      </c>
    </row>
    <row r="427" spans="1:14" x14ac:dyDescent="0.25">
      <c r="A427" s="3" t="s">
        <v>889</v>
      </c>
      <c r="B427">
        <v>0</v>
      </c>
      <c r="C427">
        <v>0</v>
      </c>
      <c r="D427">
        <v>0</v>
      </c>
      <c r="E427">
        <v>0</v>
      </c>
      <c r="F427">
        <v>0</v>
      </c>
      <c r="G427">
        <v>0</v>
      </c>
      <c r="H427">
        <v>21</v>
      </c>
      <c r="I427">
        <v>38</v>
      </c>
      <c r="J427">
        <v>96</v>
      </c>
      <c r="K427">
        <v>221</v>
      </c>
      <c r="L427">
        <v>376</v>
      </c>
      <c r="M427">
        <v>300</v>
      </c>
      <c r="N427" s="2">
        <v>0.01</v>
      </c>
    </row>
    <row r="428" spans="1:14" x14ac:dyDescent="0.25">
      <c r="A428" s="3" t="s">
        <v>890</v>
      </c>
      <c r="B428">
        <v>0</v>
      </c>
      <c r="C428">
        <v>0</v>
      </c>
      <c r="D428">
        <v>0</v>
      </c>
      <c r="E428">
        <v>0</v>
      </c>
      <c r="F428">
        <v>0</v>
      </c>
      <c r="G428">
        <v>13</v>
      </c>
      <c r="H428">
        <v>24</v>
      </c>
      <c r="I428">
        <v>44</v>
      </c>
      <c r="J428">
        <v>104</v>
      </c>
      <c r="K428">
        <v>169</v>
      </c>
      <c r="L428">
        <v>354</v>
      </c>
      <c r="M428">
        <v>407</v>
      </c>
      <c r="N428" s="2">
        <v>3.4398034398034398E-2</v>
      </c>
    </row>
    <row r="429" spans="1:14" x14ac:dyDescent="0.25">
      <c r="A429" s="3" t="s">
        <v>891</v>
      </c>
      <c r="B429">
        <v>0</v>
      </c>
      <c r="C429">
        <v>0</v>
      </c>
      <c r="D429">
        <v>0</v>
      </c>
      <c r="E429">
        <v>0</v>
      </c>
      <c r="F429">
        <v>0</v>
      </c>
      <c r="G429">
        <v>12</v>
      </c>
      <c r="H429">
        <v>40</v>
      </c>
      <c r="I429">
        <v>58</v>
      </c>
      <c r="J429">
        <v>131</v>
      </c>
      <c r="K429">
        <v>246</v>
      </c>
      <c r="L429">
        <v>487</v>
      </c>
      <c r="M429">
        <v>538</v>
      </c>
      <c r="N429" s="2">
        <v>0.11895910780669144</v>
      </c>
    </row>
    <row r="430" spans="1:14" x14ac:dyDescent="0.25">
      <c r="A430" s="3" t="s">
        <v>892</v>
      </c>
      <c r="B430">
        <v>0</v>
      </c>
      <c r="C430">
        <v>0</v>
      </c>
      <c r="D430">
        <v>0</v>
      </c>
      <c r="E430">
        <v>0</v>
      </c>
      <c r="F430">
        <v>0</v>
      </c>
      <c r="G430">
        <v>11</v>
      </c>
      <c r="H430">
        <v>33</v>
      </c>
      <c r="I430">
        <v>38</v>
      </c>
      <c r="J430">
        <v>89</v>
      </c>
      <c r="K430">
        <v>208</v>
      </c>
      <c r="L430">
        <v>379</v>
      </c>
      <c r="M430">
        <v>223</v>
      </c>
      <c r="N430" s="2">
        <v>0</v>
      </c>
    </row>
    <row r="431" spans="1:14" x14ac:dyDescent="0.25">
      <c r="A431" s="3" t="s">
        <v>893</v>
      </c>
      <c r="B431">
        <v>0</v>
      </c>
      <c r="C431">
        <v>0</v>
      </c>
      <c r="D431">
        <v>0</v>
      </c>
      <c r="E431">
        <v>0</v>
      </c>
      <c r="F431">
        <v>0</v>
      </c>
      <c r="G431">
        <v>11</v>
      </c>
      <c r="H431">
        <v>22</v>
      </c>
      <c r="I431">
        <v>42</v>
      </c>
      <c r="J431">
        <v>89</v>
      </c>
      <c r="K431">
        <v>176</v>
      </c>
      <c r="L431">
        <v>340</v>
      </c>
      <c r="M431">
        <v>373</v>
      </c>
      <c r="N431" s="2">
        <v>2.6809651474530832E-3</v>
      </c>
    </row>
    <row r="432" spans="1:14" x14ac:dyDescent="0.25">
      <c r="A432" s="3" t="s">
        <v>894</v>
      </c>
      <c r="B432">
        <v>0</v>
      </c>
      <c r="C432">
        <v>0</v>
      </c>
      <c r="D432">
        <v>0</v>
      </c>
      <c r="E432">
        <v>0</v>
      </c>
      <c r="F432">
        <v>0</v>
      </c>
      <c r="G432">
        <v>14</v>
      </c>
      <c r="H432">
        <v>34</v>
      </c>
      <c r="I432">
        <v>41</v>
      </c>
      <c r="J432">
        <v>86</v>
      </c>
      <c r="K432">
        <v>179</v>
      </c>
      <c r="L432">
        <v>354</v>
      </c>
      <c r="M432">
        <v>1164</v>
      </c>
      <c r="N432" s="2">
        <v>0.21649484536082475</v>
      </c>
    </row>
    <row r="433" spans="1:14" x14ac:dyDescent="0.25">
      <c r="A433" s="3" t="s">
        <v>895</v>
      </c>
      <c r="B433">
        <v>0</v>
      </c>
      <c r="C433">
        <v>0</v>
      </c>
      <c r="D433">
        <v>0</v>
      </c>
      <c r="E433">
        <v>0</v>
      </c>
      <c r="F433">
        <v>0</v>
      </c>
      <c r="G433">
        <v>10</v>
      </c>
      <c r="H433">
        <v>23</v>
      </c>
      <c r="I433">
        <v>40</v>
      </c>
      <c r="J433">
        <v>87</v>
      </c>
      <c r="K433">
        <v>182</v>
      </c>
      <c r="L433">
        <v>342</v>
      </c>
      <c r="M433">
        <v>403</v>
      </c>
      <c r="N433" s="2">
        <v>1.2406947890818859E-2</v>
      </c>
    </row>
    <row r="434" spans="1:14" x14ac:dyDescent="0.25">
      <c r="A434" s="3" t="s">
        <v>896</v>
      </c>
      <c r="B434">
        <v>0</v>
      </c>
      <c r="C434">
        <v>0</v>
      </c>
      <c r="D434">
        <v>0</v>
      </c>
      <c r="E434">
        <v>0</v>
      </c>
      <c r="F434">
        <v>0</v>
      </c>
      <c r="G434">
        <v>0</v>
      </c>
      <c r="H434">
        <v>34</v>
      </c>
      <c r="I434">
        <v>48</v>
      </c>
      <c r="J434">
        <v>110</v>
      </c>
      <c r="K434">
        <v>181</v>
      </c>
      <c r="L434">
        <v>373</v>
      </c>
      <c r="M434">
        <v>451</v>
      </c>
      <c r="N434" s="2">
        <v>3.325942350332594E-2</v>
      </c>
    </row>
    <row r="435" spans="1:14" x14ac:dyDescent="0.25">
      <c r="A435" s="3" t="s">
        <v>897</v>
      </c>
      <c r="B435">
        <v>0</v>
      </c>
      <c r="C435">
        <v>0</v>
      </c>
      <c r="D435">
        <v>0</v>
      </c>
      <c r="E435">
        <v>0</v>
      </c>
      <c r="F435">
        <v>0</v>
      </c>
      <c r="G435">
        <v>16</v>
      </c>
      <c r="H435">
        <v>34</v>
      </c>
      <c r="I435">
        <v>71</v>
      </c>
      <c r="J435">
        <v>148</v>
      </c>
      <c r="K435">
        <v>248</v>
      </c>
      <c r="L435">
        <v>517</v>
      </c>
      <c r="M435">
        <v>263</v>
      </c>
      <c r="N435" s="2">
        <v>7.6045627376425855E-3</v>
      </c>
    </row>
    <row r="436" spans="1:14" x14ac:dyDescent="0.25">
      <c r="A436" s="3" t="s">
        <v>898</v>
      </c>
      <c r="B436">
        <v>0</v>
      </c>
      <c r="C436">
        <v>0</v>
      </c>
      <c r="D436">
        <v>0</v>
      </c>
      <c r="E436">
        <v>0</v>
      </c>
      <c r="F436">
        <v>0</v>
      </c>
      <c r="G436">
        <v>0</v>
      </c>
      <c r="H436">
        <v>24</v>
      </c>
      <c r="I436">
        <v>52</v>
      </c>
      <c r="J436">
        <v>84</v>
      </c>
      <c r="K436">
        <v>164</v>
      </c>
      <c r="L436">
        <v>324</v>
      </c>
      <c r="M436">
        <v>486</v>
      </c>
      <c r="N436" s="2">
        <v>1.0288065843621399E-2</v>
      </c>
    </row>
    <row r="437" spans="1:14" x14ac:dyDescent="0.25">
      <c r="A437" s="3" t="s">
        <v>899</v>
      </c>
      <c r="B437">
        <v>0</v>
      </c>
      <c r="C437">
        <v>0</v>
      </c>
      <c r="D437">
        <v>0</v>
      </c>
      <c r="E437">
        <v>0</v>
      </c>
      <c r="F437">
        <v>0</v>
      </c>
      <c r="G437">
        <v>11</v>
      </c>
      <c r="H437">
        <v>29</v>
      </c>
      <c r="I437">
        <v>47</v>
      </c>
      <c r="J437">
        <v>68</v>
      </c>
      <c r="K437">
        <v>171</v>
      </c>
      <c r="L437">
        <v>326</v>
      </c>
      <c r="M437">
        <v>638</v>
      </c>
      <c r="N437" s="2">
        <v>1.7241379310344827E-2</v>
      </c>
    </row>
    <row r="438" spans="1:14" x14ac:dyDescent="0.25">
      <c r="A438" s="3" t="s">
        <v>900</v>
      </c>
      <c r="B438">
        <v>0</v>
      </c>
      <c r="C438">
        <v>0</v>
      </c>
      <c r="D438">
        <v>0</v>
      </c>
      <c r="E438">
        <v>0</v>
      </c>
      <c r="F438">
        <v>0</v>
      </c>
      <c r="G438">
        <v>14</v>
      </c>
      <c r="H438">
        <v>28</v>
      </c>
      <c r="I438">
        <v>45</v>
      </c>
      <c r="J438">
        <v>102</v>
      </c>
      <c r="K438">
        <v>196</v>
      </c>
      <c r="L438">
        <v>385</v>
      </c>
      <c r="M438">
        <v>1989</v>
      </c>
      <c r="N438" s="2">
        <v>0.31422825540472599</v>
      </c>
    </row>
    <row r="439" spans="1:14" x14ac:dyDescent="0.25">
      <c r="A439" s="3" t="s">
        <v>901</v>
      </c>
      <c r="B439">
        <v>0</v>
      </c>
      <c r="C439">
        <v>0</v>
      </c>
      <c r="D439">
        <v>0</v>
      </c>
      <c r="E439">
        <v>0</v>
      </c>
      <c r="F439">
        <v>0</v>
      </c>
      <c r="G439">
        <v>12</v>
      </c>
      <c r="H439">
        <v>18</v>
      </c>
      <c r="I439">
        <v>49</v>
      </c>
      <c r="J439">
        <v>100</v>
      </c>
      <c r="K439">
        <v>182</v>
      </c>
      <c r="L439">
        <v>361</v>
      </c>
      <c r="M439">
        <v>1029</v>
      </c>
      <c r="N439" s="2">
        <v>2.9154518950437317E-3</v>
      </c>
    </row>
    <row r="440" spans="1:14" x14ac:dyDescent="0.25">
      <c r="A440" s="3" t="s">
        <v>902</v>
      </c>
      <c r="B440">
        <v>0</v>
      </c>
      <c r="C440">
        <v>0</v>
      </c>
      <c r="D440">
        <v>0</v>
      </c>
      <c r="E440">
        <v>0</v>
      </c>
      <c r="F440">
        <v>0</v>
      </c>
      <c r="G440">
        <v>0</v>
      </c>
      <c r="H440">
        <v>23</v>
      </c>
      <c r="I440">
        <v>42</v>
      </c>
      <c r="J440">
        <v>84</v>
      </c>
      <c r="K440">
        <v>159</v>
      </c>
      <c r="L440">
        <v>308</v>
      </c>
      <c r="M440">
        <v>1098</v>
      </c>
      <c r="N440" s="2">
        <v>1.092896174863388E-2</v>
      </c>
    </row>
    <row r="441" spans="1:14" x14ac:dyDescent="0.25">
      <c r="A441" s="3" t="s">
        <v>903</v>
      </c>
      <c r="B441">
        <v>0</v>
      </c>
      <c r="C441">
        <v>0</v>
      </c>
      <c r="D441">
        <v>0</v>
      </c>
      <c r="E441">
        <v>0</v>
      </c>
      <c r="F441">
        <v>0</v>
      </c>
      <c r="G441">
        <v>11</v>
      </c>
      <c r="H441">
        <v>32</v>
      </c>
      <c r="I441">
        <v>67</v>
      </c>
      <c r="J441">
        <v>101</v>
      </c>
      <c r="K441">
        <v>229</v>
      </c>
      <c r="L441">
        <v>440</v>
      </c>
      <c r="M441">
        <v>1326</v>
      </c>
      <c r="N441" s="2">
        <v>0.20060331825037708</v>
      </c>
    </row>
    <row r="442" spans="1:14" x14ac:dyDescent="0.25">
      <c r="A442" s="3" t="s">
        <v>904</v>
      </c>
      <c r="B442">
        <v>0</v>
      </c>
      <c r="C442">
        <v>0</v>
      </c>
      <c r="D442">
        <v>0</v>
      </c>
      <c r="E442">
        <v>0</v>
      </c>
      <c r="F442">
        <v>0</v>
      </c>
      <c r="G442">
        <v>10</v>
      </c>
      <c r="H442">
        <v>20</v>
      </c>
      <c r="I442">
        <v>55</v>
      </c>
      <c r="J442">
        <v>82</v>
      </c>
      <c r="K442">
        <v>170</v>
      </c>
      <c r="L442">
        <v>337</v>
      </c>
      <c r="M442">
        <v>3509</v>
      </c>
      <c r="N442" s="2">
        <v>0.213451125676831</v>
      </c>
    </row>
    <row r="443" spans="1:14" x14ac:dyDescent="0.25">
      <c r="A443" s="3" t="s">
        <v>905</v>
      </c>
      <c r="B443">
        <v>0</v>
      </c>
      <c r="C443">
        <v>0</v>
      </c>
      <c r="D443">
        <v>0</v>
      </c>
      <c r="E443">
        <v>0</v>
      </c>
      <c r="F443">
        <v>0</v>
      </c>
      <c r="G443">
        <v>0</v>
      </c>
      <c r="H443">
        <v>10</v>
      </c>
      <c r="I443">
        <v>22</v>
      </c>
      <c r="J443">
        <v>32</v>
      </c>
      <c r="K443">
        <v>60</v>
      </c>
      <c r="L443">
        <v>124</v>
      </c>
      <c r="M443">
        <v>21</v>
      </c>
      <c r="N443" s="2">
        <v>4.7619047619047616E-2</v>
      </c>
    </row>
    <row r="444" spans="1:14" x14ac:dyDescent="0.25">
      <c r="A444" s="3" t="s">
        <v>906</v>
      </c>
      <c r="B444">
        <v>0</v>
      </c>
      <c r="C444">
        <v>0</v>
      </c>
      <c r="D444">
        <v>0</v>
      </c>
      <c r="E444">
        <v>0</v>
      </c>
      <c r="F444">
        <v>0</v>
      </c>
      <c r="G444">
        <v>0</v>
      </c>
      <c r="H444">
        <v>12</v>
      </c>
      <c r="I444">
        <v>18</v>
      </c>
      <c r="J444">
        <v>51</v>
      </c>
      <c r="K444">
        <v>63</v>
      </c>
      <c r="L444">
        <v>144</v>
      </c>
      <c r="M444">
        <v>16</v>
      </c>
      <c r="N444" s="2">
        <v>0.25</v>
      </c>
    </row>
    <row r="445" spans="1:14" x14ac:dyDescent="0.25">
      <c r="A445" s="3" t="s">
        <v>907</v>
      </c>
      <c r="B445">
        <v>0</v>
      </c>
      <c r="C445">
        <v>0</v>
      </c>
      <c r="D445">
        <v>0</v>
      </c>
      <c r="E445">
        <v>0</v>
      </c>
      <c r="F445">
        <v>0</v>
      </c>
      <c r="G445">
        <v>0</v>
      </c>
      <c r="H445">
        <v>0</v>
      </c>
      <c r="I445">
        <v>12</v>
      </c>
      <c r="J445">
        <v>33</v>
      </c>
      <c r="K445">
        <v>50</v>
      </c>
      <c r="L445">
        <v>95</v>
      </c>
      <c r="M445">
        <v>14</v>
      </c>
      <c r="N445" s="2">
        <v>0</v>
      </c>
    </row>
    <row r="446" spans="1:14" x14ac:dyDescent="0.25">
      <c r="A446" s="3" t="s">
        <v>908</v>
      </c>
      <c r="B446">
        <v>0</v>
      </c>
      <c r="C446">
        <v>0</v>
      </c>
      <c r="D446">
        <v>0</v>
      </c>
      <c r="E446">
        <v>0</v>
      </c>
      <c r="F446">
        <v>0</v>
      </c>
      <c r="G446">
        <v>0</v>
      </c>
      <c r="H446">
        <v>10</v>
      </c>
      <c r="I446">
        <v>14</v>
      </c>
      <c r="J446">
        <v>32</v>
      </c>
      <c r="K446">
        <v>77</v>
      </c>
      <c r="L446">
        <v>133</v>
      </c>
      <c r="M446">
        <v>23</v>
      </c>
      <c r="N446" s="2">
        <v>0</v>
      </c>
    </row>
    <row r="447" spans="1:14" x14ac:dyDescent="0.25">
      <c r="A447" s="3" t="s">
        <v>909</v>
      </c>
      <c r="B447">
        <v>0</v>
      </c>
      <c r="C447">
        <v>0</v>
      </c>
      <c r="D447">
        <v>0</v>
      </c>
      <c r="E447">
        <v>0</v>
      </c>
      <c r="F447">
        <v>0</v>
      </c>
      <c r="G447">
        <v>0</v>
      </c>
      <c r="H447">
        <v>11</v>
      </c>
      <c r="I447">
        <v>23</v>
      </c>
      <c r="J447">
        <v>36</v>
      </c>
      <c r="K447">
        <v>58</v>
      </c>
      <c r="L447">
        <v>128</v>
      </c>
      <c r="M447">
        <v>50</v>
      </c>
      <c r="N447" s="2">
        <v>0.34</v>
      </c>
    </row>
    <row r="448" spans="1:14" x14ac:dyDescent="0.25">
      <c r="A448" s="3" t="s">
        <v>910</v>
      </c>
      <c r="B448">
        <v>0</v>
      </c>
      <c r="C448">
        <v>0</v>
      </c>
      <c r="D448">
        <v>0</v>
      </c>
      <c r="E448">
        <v>0</v>
      </c>
      <c r="F448">
        <v>0</v>
      </c>
      <c r="G448">
        <v>0</v>
      </c>
      <c r="H448">
        <v>12</v>
      </c>
      <c r="I448">
        <v>26</v>
      </c>
      <c r="J448">
        <v>39</v>
      </c>
      <c r="K448">
        <v>44</v>
      </c>
      <c r="L448">
        <v>121</v>
      </c>
      <c r="M448">
        <v>12</v>
      </c>
      <c r="N448" s="2">
        <v>0</v>
      </c>
    </row>
    <row r="449" spans="1:14" x14ac:dyDescent="0.25">
      <c r="A449" s="3" t="s">
        <v>911</v>
      </c>
      <c r="B449">
        <v>0</v>
      </c>
      <c r="C449">
        <v>0</v>
      </c>
      <c r="D449">
        <v>0</v>
      </c>
      <c r="E449">
        <v>0</v>
      </c>
      <c r="F449">
        <v>0</v>
      </c>
      <c r="G449">
        <v>0</v>
      </c>
      <c r="H449">
        <v>11</v>
      </c>
      <c r="I449">
        <v>23</v>
      </c>
      <c r="J449">
        <v>47</v>
      </c>
      <c r="K449">
        <v>69</v>
      </c>
      <c r="L449">
        <v>150</v>
      </c>
      <c r="M449">
        <v>23</v>
      </c>
      <c r="N449" s="2">
        <v>0.60869565217391308</v>
      </c>
    </row>
    <row r="450" spans="1:14" x14ac:dyDescent="0.25">
      <c r="A450" s="3" t="s">
        <v>912</v>
      </c>
      <c r="B450">
        <v>0</v>
      </c>
      <c r="C450">
        <v>0</v>
      </c>
      <c r="D450">
        <v>0</v>
      </c>
      <c r="E450">
        <v>0</v>
      </c>
      <c r="F450">
        <v>0</v>
      </c>
      <c r="G450">
        <v>16</v>
      </c>
      <c r="H450">
        <v>26</v>
      </c>
      <c r="I450">
        <v>46</v>
      </c>
      <c r="J450">
        <v>74</v>
      </c>
      <c r="K450">
        <v>141</v>
      </c>
      <c r="L450">
        <v>303</v>
      </c>
      <c r="M450">
        <v>10</v>
      </c>
      <c r="N450" s="2">
        <v>0</v>
      </c>
    </row>
    <row r="451" spans="1:14" x14ac:dyDescent="0.25">
      <c r="A451" s="3" t="s">
        <v>913</v>
      </c>
      <c r="B451">
        <v>0</v>
      </c>
      <c r="C451">
        <v>0</v>
      </c>
      <c r="D451">
        <v>0</v>
      </c>
      <c r="E451">
        <v>0</v>
      </c>
      <c r="F451">
        <v>0</v>
      </c>
      <c r="G451">
        <v>0</v>
      </c>
      <c r="H451">
        <v>0</v>
      </c>
      <c r="I451">
        <v>23</v>
      </c>
      <c r="J451">
        <v>35</v>
      </c>
      <c r="K451">
        <v>56</v>
      </c>
      <c r="L451">
        <v>114</v>
      </c>
      <c r="M451">
        <v>10</v>
      </c>
      <c r="N451" s="2">
        <v>0.2</v>
      </c>
    </row>
    <row r="452" spans="1:14" x14ac:dyDescent="0.25">
      <c r="A452" s="3" t="s">
        <v>914</v>
      </c>
      <c r="B452">
        <v>0</v>
      </c>
      <c r="C452">
        <v>0</v>
      </c>
      <c r="D452">
        <v>0</v>
      </c>
      <c r="E452">
        <v>0</v>
      </c>
      <c r="F452">
        <v>0</v>
      </c>
      <c r="G452">
        <v>0</v>
      </c>
      <c r="H452">
        <v>19</v>
      </c>
      <c r="I452">
        <v>18</v>
      </c>
      <c r="J452">
        <v>35</v>
      </c>
      <c r="K452">
        <v>52</v>
      </c>
      <c r="L452">
        <v>124</v>
      </c>
      <c r="M452">
        <v>11</v>
      </c>
      <c r="N452" s="2">
        <v>0</v>
      </c>
    </row>
    <row r="453" spans="1:14" x14ac:dyDescent="0.25">
      <c r="A453" s="3" t="s">
        <v>915</v>
      </c>
      <c r="B453">
        <v>0</v>
      </c>
      <c r="C453">
        <v>0</v>
      </c>
      <c r="D453">
        <v>0</v>
      </c>
      <c r="E453">
        <v>0</v>
      </c>
      <c r="F453">
        <v>0</v>
      </c>
      <c r="G453">
        <v>12</v>
      </c>
      <c r="H453">
        <v>20</v>
      </c>
      <c r="I453">
        <v>33</v>
      </c>
      <c r="J453">
        <v>44</v>
      </c>
      <c r="K453">
        <v>63</v>
      </c>
      <c r="L453">
        <v>172</v>
      </c>
      <c r="M453">
        <v>28</v>
      </c>
      <c r="N453" s="2">
        <v>0.5</v>
      </c>
    </row>
    <row r="454" spans="1:14" x14ac:dyDescent="0.25">
      <c r="A454" s="3" t="s">
        <v>916</v>
      </c>
      <c r="B454">
        <v>0</v>
      </c>
      <c r="C454">
        <v>0</v>
      </c>
      <c r="D454">
        <v>0</v>
      </c>
      <c r="E454">
        <v>0</v>
      </c>
      <c r="F454">
        <v>0</v>
      </c>
      <c r="G454">
        <v>0</v>
      </c>
      <c r="H454">
        <v>0</v>
      </c>
      <c r="I454">
        <v>17</v>
      </c>
      <c r="J454">
        <v>33</v>
      </c>
      <c r="K454">
        <v>61</v>
      </c>
      <c r="L454">
        <v>111</v>
      </c>
      <c r="M454">
        <v>73</v>
      </c>
      <c r="N454" s="2">
        <v>1.3698630136986301E-2</v>
      </c>
    </row>
    <row r="455" spans="1:14" x14ac:dyDescent="0.25">
      <c r="A455" s="3" t="s">
        <v>917</v>
      </c>
      <c r="B455">
        <v>0</v>
      </c>
      <c r="C455">
        <v>0</v>
      </c>
      <c r="D455">
        <v>0</v>
      </c>
      <c r="E455">
        <v>0</v>
      </c>
      <c r="F455">
        <v>0</v>
      </c>
      <c r="G455">
        <v>0</v>
      </c>
      <c r="H455">
        <v>0</v>
      </c>
      <c r="I455">
        <v>26</v>
      </c>
      <c r="J455">
        <v>33</v>
      </c>
      <c r="K455">
        <v>43</v>
      </c>
      <c r="L455">
        <v>102</v>
      </c>
      <c r="M455">
        <v>119</v>
      </c>
      <c r="N455" s="2">
        <v>5.8823529411764705E-2</v>
      </c>
    </row>
    <row r="456" spans="1:14" x14ac:dyDescent="0.25">
      <c r="A456" s="3" t="s">
        <v>918</v>
      </c>
      <c r="B456">
        <v>0</v>
      </c>
      <c r="C456">
        <v>0</v>
      </c>
      <c r="D456">
        <v>0</v>
      </c>
      <c r="E456">
        <v>0</v>
      </c>
      <c r="F456">
        <v>0</v>
      </c>
      <c r="G456">
        <v>0</v>
      </c>
      <c r="H456">
        <v>23</v>
      </c>
      <c r="I456">
        <v>36</v>
      </c>
      <c r="J456">
        <v>64</v>
      </c>
      <c r="K456">
        <v>113</v>
      </c>
      <c r="L456">
        <v>236</v>
      </c>
      <c r="M456">
        <v>18</v>
      </c>
      <c r="N456" s="2">
        <v>0.44444444444444442</v>
      </c>
    </row>
    <row r="457" spans="1:14" x14ac:dyDescent="0.25">
      <c r="A457" s="3" t="s">
        <v>919</v>
      </c>
      <c r="B457">
        <v>0</v>
      </c>
      <c r="C457">
        <v>0</v>
      </c>
      <c r="D457">
        <v>0</v>
      </c>
      <c r="E457">
        <v>0</v>
      </c>
      <c r="F457">
        <v>0</v>
      </c>
      <c r="G457">
        <v>0</v>
      </c>
      <c r="H457">
        <v>23</v>
      </c>
      <c r="I457">
        <v>33</v>
      </c>
      <c r="J457">
        <v>47</v>
      </c>
      <c r="K457">
        <v>55</v>
      </c>
      <c r="L457">
        <v>158</v>
      </c>
      <c r="M457">
        <v>627</v>
      </c>
      <c r="N457" s="2">
        <v>0.20095693779904306</v>
      </c>
    </row>
    <row r="458" spans="1:14" x14ac:dyDescent="0.25">
      <c r="A458" s="3" t="s">
        <v>920</v>
      </c>
      <c r="B458">
        <v>0</v>
      </c>
      <c r="C458">
        <v>0</v>
      </c>
      <c r="D458">
        <v>0</v>
      </c>
      <c r="E458">
        <v>0</v>
      </c>
      <c r="F458">
        <v>0</v>
      </c>
      <c r="G458">
        <v>0</v>
      </c>
      <c r="H458">
        <v>0</v>
      </c>
      <c r="I458">
        <v>0</v>
      </c>
      <c r="J458">
        <v>0</v>
      </c>
      <c r="K458">
        <v>0</v>
      </c>
      <c r="L458">
        <v>0</v>
      </c>
      <c r="M458">
        <v>36</v>
      </c>
      <c r="N458" s="2">
        <v>2.7777777777777776E-2</v>
      </c>
    </row>
    <row r="459" spans="1:14" x14ac:dyDescent="0.25">
      <c r="A459" s="3" t="s">
        <v>921</v>
      </c>
      <c r="B459">
        <v>0</v>
      </c>
      <c r="C459">
        <v>0</v>
      </c>
      <c r="D459">
        <v>0</v>
      </c>
      <c r="E459">
        <v>0</v>
      </c>
      <c r="F459">
        <v>0</v>
      </c>
      <c r="G459">
        <v>0</v>
      </c>
      <c r="H459">
        <v>0</v>
      </c>
      <c r="I459">
        <v>0</v>
      </c>
      <c r="J459">
        <v>0</v>
      </c>
      <c r="K459">
        <v>0</v>
      </c>
      <c r="L459">
        <v>0</v>
      </c>
      <c r="M459">
        <v>79</v>
      </c>
      <c r="N459" s="2">
        <v>0</v>
      </c>
    </row>
    <row r="460" spans="1:14" x14ac:dyDescent="0.25">
      <c r="A460" s="3" t="s">
        <v>922</v>
      </c>
      <c r="B460">
        <v>0</v>
      </c>
      <c r="C460">
        <v>0</v>
      </c>
      <c r="D460">
        <v>0</v>
      </c>
      <c r="E460">
        <v>0</v>
      </c>
      <c r="F460">
        <v>0</v>
      </c>
      <c r="G460">
        <v>0</v>
      </c>
      <c r="H460">
        <v>0</v>
      </c>
      <c r="I460">
        <v>0</v>
      </c>
      <c r="J460">
        <v>0</v>
      </c>
      <c r="K460">
        <v>0</v>
      </c>
      <c r="L460">
        <v>0</v>
      </c>
      <c r="M460">
        <v>45</v>
      </c>
      <c r="N460" s="2">
        <v>6.6666666666666666E-2</v>
      </c>
    </row>
    <row r="461" spans="1:14" x14ac:dyDescent="0.25">
      <c r="A461" s="3" t="s">
        <v>923</v>
      </c>
      <c r="B461">
        <v>0</v>
      </c>
      <c r="C461">
        <v>0</v>
      </c>
      <c r="D461">
        <v>0</v>
      </c>
      <c r="E461">
        <v>0</v>
      </c>
      <c r="F461">
        <v>0</v>
      </c>
      <c r="G461">
        <v>0</v>
      </c>
      <c r="H461">
        <v>0</v>
      </c>
      <c r="I461">
        <v>0</v>
      </c>
      <c r="J461">
        <v>0</v>
      </c>
      <c r="K461">
        <v>0</v>
      </c>
      <c r="L461">
        <v>0</v>
      </c>
      <c r="M461">
        <v>75</v>
      </c>
      <c r="N461" s="2">
        <v>0.08</v>
      </c>
    </row>
    <row r="462" spans="1:14" x14ac:dyDescent="0.25">
      <c r="A462" s="3" t="s">
        <v>924</v>
      </c>
      <c r="B462">
        <v>0</v>
      </c>
      <c r="C462">
        <v>0</v>
      </c>
      <c r="D462">
        <v>0</v>
      </c>
      <c r="E462">
        <v>0</v>
      </c>
      <c r="F462">
        <v>0</v>
      </c>
      <c r="G462">
        <v>0</v>
      </c>
      <c r="H462">
        <v>0</v>
      </c>
      <c r="I462">
        <v>0</v>
      </c>
      <c r="J462">
        <v>0</v>
      </c>
      <c r="K462">
        <v>0</v>
      </c>
      <c r="L462">
        <v>0</v>
      </c>
      <c r="M462">
        <v>45</v>
      </c>
      <c r="N462" s="2">
        <v>0</v>
      </c>
    </row>
    <row r="463" spans="1:14" x14ac:dyDescent="0.25">
      <c r="A463" s="3" t="s">
        <v>925</v>
      </c>
      <c r="B463">
        <v>0</v>
      </c>
      <c r="C463">
        <v>0</v>
      </c>
      <c r="D463">
        <v>0</v>
      </c>
      <c r="E463">
        <v>0</v>
      </c>
      <c r="F463">
        <v>0</v>
      </c>
      <c r="G463">
        <v>0</v>
      </c>
      <c r="H463">
        <v>0</v>
      </c>
      <c r="I463">
        <v>0</v>
      </c>
      <c r="J463">
        <v>0</v>
      </c>
      <c r="K463">
        <v>11</v>
      </c>
      <c r="L463">
        <v>11</v>
      </c>
      <c r="M463">
        <v>68</v>
      </c>
      <c r="N463" s="2">
        <v>5.8823529411764705E-2</v>
      </c>
    </row>
    <row r="464" spans="1:14" x14ac:dyDescent="0.25">
      <c r="A464" s="3" t="s">
        <v>926</v>
      </c>
      <c r="B464">
        <v>0</v>
      </c>
      <c r="C464">
        <v>0</v>
      </c>
      <c r="D464">
        <v>0</v>
      </c>
      <c r="E464">
        <v>0</v>
      </c>
      <c r="F464">
        <v>0</v>
      </c>
      <c r="G464">
        <v>0</v>
      </c>
      <c r="H464">
        <v>0</v>
      </c>
      <c r="I464">
        <v>0</v>
      </c>
      <c r="J464">
        <v>0</v>
      </c>
      <c r="K464">
        <v>0</v>
      </c>
      <c r="L464">
        <v>0</v>
      </c>
      <c r="M464">
        <v>17</v>
      </c>
      <c r="N464" s="2">
        <v>0.11764705882352941</v>
      </c>
    </row>
    <row r="465" spans="1:14" x14ac:dyDescent="0.25">
      <c r="A465" s="3" t="s">
        <v>927</v>
      </c>
      <c r="B465">
        <v>0</v>
      </c>
      <c r="C465">
        <v>0</v>
      </c>
      <c r="D465">
        <v>0</v>
      </c>
      <c r="E465">
        <v>0</v>
      </c>
      <c r="F465">
        <v>0</v>
      </c>
      <c r="G465">
        <v>0</v>
      </c>
      <c r="H465">
        <v>0</v>
      </c>
      <c r="I465">
        <v>0</v>
      </c>
      <c r="J465">
        <v>0</v>
      </c>
      <c r="K465">
        <v>0</v>
      </c>
      <c r="L465">
        <v>0</v>
      </c>
      <c r="M465">
        <v>44</v>
      </c>
      <c r="N465" s="2">
        <v>0</v>
      </c>
    </row>
    <row r="466" spans="1:14" x14ac:dyDescent="0.25">
      <c r="A466" s="3" t="s">
        <v>928</v>
      </c>
      <c r="B466">
        <v>0</v>
      </c>
      <c r="C466">
        <v>0</v>
      </c>
      <c r="D466">
        <v>0</v>
      </c>
      <c r="E466">
        <v>0</v>
      </c>
      <c r="F466">
        <v>0</v>
      </c>
      <c r="G466">
        <v>0</v>
      </c>
      <c r="H466">
        <v>0</v>
      </c>
      <c r="I466">
        <v>0</v>
      </c>
      <c r="J466">
        <v>0</v>
      </c>
      <c r="K466">
        <v>0</v>
      </c>
      <c r="L466">
        <v>0</v>
      </c>
      <c r="M466">
        <v>523</v>
      </c>
      <c r="N466" s="2">
        <v>0.30210325047801145</v>
      </c>
    </row>
    <row r="467" spans="1:14" x14ac:dyDescent="0.25">
      <c r="A467" s="3" t="s">
        <v>929</v>
      </c>
      <c r="B467">
        <v>0</v>
      </c>
      <c r="C467">
        <v>0</v>
      </c>
      <c r="D467">
        <v>0</v>
      </c>
      <c r="E467">
        <v>0</v>
      </c>
      <c r="F467">
        <v>0</v>
      </c>
      <c r="G467">
        <v>0</v>
      </c>
      <c r="H467">
        <v>0</v>
      </c>
      <c r="I467">
        <v>0</v>
      </c>
      <c r="J467">
        <v>11</v>
      </c>
      <c r="K467">
        <v>20</v>
      </c>
      <c r="L467">
        <v>31</v>
      </c>
      <c r="M467">
        <v>246</v>
      </c>
      <c r="N467" s="2">
        <v>0.26016260162601629</v>
      </c>
    </row>
    <row r="468" spans="1:14" x14ac:dyDescent="0.25">
      <c r="A468" s="3" t="s">
        <v>930</v>
      </c>
      <c r="B468">
        <v>0</v>
      </c>
      <c r="C468">
        <v>0</v>
      </c>
      <c r="D468">
        <v>0</v>
      </c>
      <c r="E468">
        <v>0</v>
      </c>
      <c r="F468">
        <v>0</v>
      </c>
      <c r="G468">
        <v>0</v>
      </c>
      <c r="H468">
        <v>0</v>
      </c>
      <c r="I468">
        <v>0</v>
      </c>
      <c r="J468">
        <v>0</v>
      </c>
      <c r="K468">
        <v>0</v>
      </c>
      <c r="L468">
        <v>0</v>
      </c>
      <c r="M468">
        <v>84</v>
      </c>
      <c r="N468" s="2">
        <v>0.55952380952380953</v>
      </c>
    </row>
    <row r="469" spans="1:14" x14ac:dyDescent="0.25">
      <c r="A469" s="3" t="s">
        <v>931</v>
      </c>
      <c r="B469">
        <v>0</v>
      </c>
      <c r="C469">
        <v>0</v>
      </c>
      <c r="D469">
        <v>0</v>
      </c>
      <c r="E469">
        <v>0</v>
      </c>
      <c r="F469">
        <v>0</v>
      </c>
      <c r="G469">
        <v>0</v>
      </c>
      <c r="H469">
        <v>19</v>
      </c>
      <c r="I469">
        <v>23</v>
      </c>
      <c r="J469">
        <v>39</v>
      </c>
      <c r="K469">
        <v>80</v>
      </c>
      <c r="L469">
        <v>161</v>
      </c>
      <c r="M469">
        <v>61</v>
      </c>
      <c r="N469" s="2">
        <v>0</v>
      </c>
    </row>
    <row r="470" spans="1:14" x14ac:dyDescent="0.25">
      <c r="A470" s="3" t="s">
        <v>932</v>
      </c>
      <c r="B470">
        <v>0</v>
      </c>
      <c r="C470">
        <v>0</v>
      </c>
      <c r="D470">
        <v>0</v>
      </c>
      <c r="E470">
        <v>0</v>
      </c>
      <c r="F470">
        <v>0</v>
      </c>
      <c r="G470">
        <v>0</v>
      </c>
      <c r="H470">
        <v>14</v>
      </c>
      <c r="I470">
        <v>13</v>
      </c>
      <c r="J470">
        <v>52</v>
      </c>
      <c r="K470">
        <v>72</v>
      </c>
      <c r="L470">
        <v>151</v>
      </c>
      <c r="M470">
        <v>68</v>
      </c>
      <c r="N470" s="2">
        <v>4.4117647058823532E-2</v>
      </c>
    </row>
    <row r="471" spans="1:14" x14ac:dyDescent="0.25">
      <c r="A471" s="3" t="s">
        <v>933</v>
      </c>
      <c r="B471">
        <v>0</v>
      </c>
      <c r="C471">
        <v>0</v>
      </c>
      <c r="D471">
        <v>0</v>
      </c>
      <c r="E471">
        <v>0</v>
      </c>
      <c r="F471">
        <v>0</v>
      </c>
      <c r="G471">
        <v>0</v>
      </c>
      <c r="H471">
        <v>14</v>
      </c>
      <c r="I471">
        <v>29</v>
      </c>
      <c r="J471">
        <v>69</v>
      </c>
      <c r="K471">
        <v>104</v>
      </c>
      <c r="L471">
        <v>216</v>
      </c>
      <c r="M471">
        <v>28</v>
      </c>
      <c r="N471" s="2">
        <v>0</v>
      </c>
    </row>
    <row r="472" spans="1:14" x14ac:dyDescent="0.25">
      <c r="A472" s="3" t="s">
        <v>934</v>
      </c>
      <c r="B472">
        <v>0</v>
      </c>
      <c r="C472">
        <v>0</v>
      </c>
      <c r="D472">
        <v>0</v>
      </c>
      <c r="E472">
        <v>0</v>
      </c>
      <c r="F472">
        <v>0</v>
      </c>
      <c r="G472">
        <v>11</v>
      </c>
      <c r="H472">
        <v>0</v>
      </c>
      <c r="I472">
        <v>18</v>
      </c>
      <c r="J472">
        <v>42</v>
      </c>
      <c r="K472">
        <v>75</v>
      </c>
      <c r="L472">
        <v>146</v>
      </c>
      <c r="M472">
        <v>64</v>
      </c>
      <c r="N472" s="2">
        <v>0</v>
      </c>
    </row>
    <row r="473" spans="1:14" x14ac:dyDescent="0.25">
      <c r="A473" s="3" t="s">
        <v>935</v>
      </c>
      <c r="B473">
        <v>0</v>
      </c>
      <c r="C473">
        <v>0</v>
      </c>
      <c r="D473">
        <v>0</v>
      </c>
      <c r="E473">
        <v>0</v>
      </c>
      <c r="F473">
        <v>0</v>
      </c>
      <c r="G473">
        <v>0</v>
      </c>
      <c r="H473">
        <v>14</v>
      </c>
      <c r="I473">
        <v>27</v>
      </c>
      <c r="J473">
        <v>46</v>
      </c>
      <c r="K473">
        <v>81</v>
      </c>
      <c r="L473">
        <v>168</v>
      </c>
      <c r="M473">
        <v>78</v>
      </c>
      <c r="N473" s="2">
        <v>0</v>
      </c>
    </row>
    <row r="474" spans="1:14" x14ac:dyDescent="0.25">
      <c r="A474" s="3" t="s">
        <v>936</v>
      </c>
      <c r="B474">
        <v>0</v>
      </c>
      <c r="C474">
        <v>0</v>
      </c>
      <c r="D474">
        <v>0</v>
      </c>
      <c r="E474">
        <v>0</v>
      </c>
      <c r="F474">
        <v>0</v>
      </c>
      <c r="G474">
        <v>11</v>
      </c>
      <c r="H474">
        <v>17</v>
      </c>
      <c r="I474">
        <v>24</v>
      </c>
      <c r="J474">
        <v>50</v>
      </c>
      <c r="K474">
        <v>93</v>
      </c>
      <c r="L474">
        <v>195</v>
      </c>
      <c r="M474">
        <v>79</v>
      </c>
      <c r="N474" s="2">
        <v>6.3291139240506333E-2</v>
      </c>
    </row>
    <row r="475" spans="1:14" x14ac:dyDescent="0.25">
      <c r="A475" s="3" t="s">
        <v>937</v>
      </c>
      <c r="B475">
        <v>0</v>
      </c>
      <c r="C475">
        <v>0</v>
      </c>
      <c r="D475">
        <v>0</v>
      </c>
      <c r="E475">
        <v>0</v>
      </c>
      <c r="F475">
        <v>0</v>
      </c>
      <c r="G475">
        <v>0</v>
      </c>
      <c r="H475">
        <v>15</v>
      </c>
      <c r="I475">
        <v>21</v>
      </c>
      <c r="J475">
        <v>49</v>
      </c>
      <c r="K475">
        <v>78</v>
      </c>
      <c r="L475">
        <v>163</v>
      </c>
      <c r="M475">
        <v>24</v>
      </c>
      <c r="N475" s="2">
        <v>0</v>
      </c>
    </row>
    <row r="476" spans="1:14" x14ac:dyDescent="0.25">
      <c r="A476" s="3" t="s">
        <v>938</v>
      </c>
      <c r="B476">
        <v>0</v>
      </c>
      <c r="C476">
        <v>0</v>
      </c>
      <c r="D476">
        <v>0</v>
      </c>
      <c r="E476">
        <v>0</v>
      </c>
      <c r="F476">
        <v>0</v>
      </c>
      <c r="G476">
        <v>0</v>
      </c>
      <c r="H476">
        <v>14</v>
      </c>
      <c r="I476">
        <v>19</v>
      </c>
      <c r="J476">
        <v>47</v>
      </c>
      <c r="K476">
        <v>76</v>
      </c>
      <c r="L476">
        <v>156</v>
      </c>
      <c r="M476">
        <v>51</v>
      </c>
      <c r="N476" s="2">
        <v>0.13725490196078433</v>
      </c>
    </row>
    <row r="477" spans="1:14" x14ac:dyDescent="0.25">
      <c r="A477" s="3" t="s">
        <v>939</v>
      </c>
      <c r="B477">
        <v>0</v>
      </c>
      <c r="C477">
        <v>0</v>
      </c>
      <c r="D477">
        <v>0</v>
      </c>
      <c r="E477">
        <v>0</v>
      </c>
      <c r="F477">
        <v>0</v>
      </c>
      <c r="G477">
        <v>12</v>
      </c>
      <c r="H477">
        <v>18</v>
      </c>
      <c r="I477">
        <v>28</v>
      </c>
      <c r="J477">
        <v>55</v>
      </c>
      <c r="K477">
        <v>125</v>
      </c>
      <c r="L477">
        <v>238</v>
      </c>
      <c r="M477">
        <v>73</v>
      </c>
      <c r="N477" s="2">
        <v>0</v>
      </c>
    </row>
    <row r="478" spans="1:14" x14ac:dyDescent="0.25">
      <c r="A478" s="3" t="s">
        <v>940</v>
      </c>
      <c r="B478">
        <v>0</v>
      </c>
      <c r="C478">
        <v>0</v>
      </c>
      <c r="D478">
        <v>0</v>
      </c>
      <c r="E478">
        <v>0</v>
      </c>
      <c r="F478">
        <v>0</v>
      </c>
      <c r="G478">
        <v>0</v>
      </c>
      <c r="H478">
        <v>19</v>
      </c>
      <c r="I478">
        <v>27</v>
      </c>
      <c r="J478">
        <v>40</v>
      </c>
      <c r="K478">
        <v>58</v>
      </c>
      <c r="L478">
        <v>144</v>
      </c>
      <c r="M478">
        <v>16</v>
      </c>
      <c r="N478" s="2">
        <v>0.125</v>
      </c>
    </row>
    <row r="479" spans="1:14" x14ac:dyDescent="0.25">
      <c r="A479" s="3" t="s">
        <v>941</v>
      </c>
      <c r="B479">
        <v>0</v>
      </c>
      <c r="C479">
        <v>0</v>
      </c>
      <c r="D479">
        <v>0</v>
      </c>
      <c r="E479">
        <v>0</v>
      </c>
      <c r="F479">
        <v>0</v>
      </c>
      <c r="G479">
        <v>0</v>
      </c>
      <c r="H479">
        <v>14</v>
      </c>
      <c r="I479">
        <v>22</v>
      </c>
      <c r="J479">
        <v>49</v>
      </c>
      <c r="K479">
        <v>79</v>
      </c>
      <c r="L479">
        <v>164</v>
      </c>
      <c r="M479">
        <v>40</v>
      </c>
      <c r="N479" s="2">
        <v>0.05</v>
      </c>
    </row>
    <row r="480" spans="1:14" x14ac:dyDescent="0.25">
      <c r="A480" s="3" t="s">
        <v>942</v>
      </c>
      <c r="B480">
        <v>0</v>
      </c>
      <c r="C480">
        <v>0</v>
      </c>
      <c r="D480">
        <v>0</v>
      </c>
      <c r="E480">
        <v>0</v>
      </c>
      <c r="F480">
        <v>0</v>
      </c>
      <c r="G480">
        <v>11</v>
      </c>
      <c r="H480">
        <v>24</v>
      </c>
      <c r="I480">
        <v>28</v>
      </c>
      <c r="J480">
        <v>51</v>
      </c>
      <c r="K480">
        <v>87</v>
      </c>
      <c r="L480">
        <v>201</v>
      </c>
      <c r="M480">
        <v>193</v>
      </c>
      <c r="N480" s="2">
        <v>0.57512953367875652</v>
      </c>
    </row>
    <row r="481" spans="1:14" x14ac:dyDescent="0.25">
      <c r="A481" s="3" t="s">
        <v>943</v>
      </c>
      <c r="B481">
        <v>0</v>
      </c>
      <c r="C481">
        <v>0</v>
      </c>
      <c r="D481">
        <v>0</v>
      </c>
      <c r="E481">
        <v>0</v>
      </c>
      <c r="F481">
        <v>0</v>
      </c>
      <c r="G481">
        <v>0</v>
      </c>
      <c r="H481">
        <v>19</v>
      </c>
      <c r="I481">
        <v>22</v>
      </c>
      <c r="J481">
        <v>48</v>
      </c>
      <c r="K481">
        <v>75</v>
      </c>
      <c r="L481">
        <v>164</v>
      </c>
      <c r="M481">
        <v>236</v>
      </c>
      <c r="N481" s="2">
        <v>1.2711864406779662E-2</v>
      </c>
    </row>
    <row r="482" spans="1:14" x14ac:dyDescent="0.25">
      <c r="A482" s="3" t="s">
        <v>944</v>
      </c>
      <c r="B482">
        <v>0</v>
      </c>
      <c r="C482">
        <v>0</v>
      </c>
      <c r="D482">
        <v>0</v>
      </c>
      <c r="E482">
        <v>0</v>
      </c>
      <c r="F482">
        <v>0</v>
      </c>
      <c r="G482">
        <v>0</v>
      </c>
      <c r="H482">
        <v>12</v>
      </c>
      <c r="I482">
        <v>27</v>
      </c>
      <c r="J482">
        <v>31</v>
      </c>
      <c r="K482">
        <v>73</v>
      </c>
      <c r="L482">
        <v>143</v>
      </c>
      <c r="M482">
        <v>312</v>
      </c>
      <c r="N482" s="2">
        <v>9.6153846153846159E-3</v>
      </c>
    </row>
    <row r="483" spans="1:14" x14ac:dyDescent="0.25">
      <c r="A483" s="3" t="s">
        <v>945</v>
      </c>
      <c r="B483">
        <v>0</v>
      </c>
      <c r="C483">
        <v>0</v>
      </c>
      <c r="D483">
        <v>0</v>
      </c>
      <c r="E483">
        <v>0</v>
      </c>
      <c r="F483">
        <v>0</v>
      </c>
      <c r="G483">
        <v>10</v>
      </c>
      <c r="H483">
        <v>24</v>
      </c>
      <c r="I483">
        <v>53</v>
      </c>
      <c r="J483">
        <v>91</v>
      </c>
      <c r="K483">
        <v>194</v>
      </c>
      <c r="L483">
        <v>372</v>
      </c>
      <c r="M483">
        <v>202</v>
      </c>
      <c r="N483" s="2">
        <v>0.24752475247524752</v>
      </c>
    </row>
    <row r="484" spans="1:14" x14ac:dyDescent="0.25">
      <c r="A484" s="3" t="s">
        <v>946</v>
      </c>
      <c r="B484">
        <v>0</v>
      </c>
      <c r="C484">
        <v>0</v>
      </c>
      <c r="D484">
        <v>0</v>
      </c>
      <c r="E484">
        <v>0</v>
      </c>
      <c r="F484">
        <v>0</v>
      </c>
      <c r="G484">
        <v>10</v>
      </c>
      <c r="H484">
        <v>19</v>
      </c>
      <c r="I484">
        <v>29</v>
      </c>
      <c r="J484">
        <v>48</v>
      </c>
      <c r="K484">
        <v>83</v>
      </c>
      <c r="L484">
        <v>189</v>
      </c>
      <c r="M484">
        <v>1305</v>
      </c>
      <c r="N484" s="2">
        <v>0.18314176245210728</v>
      </c>
    </row>
    <row r="485" spans="1:14" x14ac:dyDescent="0.25">
      <c r="A485" s="3" t="s">
        <v>947</v>
      </c>
      <c r="B485">
        <v>0</v>
      </c>
      <c r="C485">
        <v>0</v>
      </c>
      <c r="D485">
        <v>0</v>
      </c>
      <c r="E485">
        <v>0</v>
      </c>
      <c r="F485">
        <v>0</v>
      </c>
      <c r="G485">
        <v>0</v>
      </c>
      <c r="H485">
        <v>0</v>
      </c>
      <c r="I485">
        <v>0</v>
      </c>
      <c r="J485">
        <v>16</v>
      </c>
      <c r="K485">
        <v>12</v>
      </c>
      <c r="L485">
        <v>28</v>
      </c>
      <c r="M485">
        <v>36</v>
      </c>
      <c r="N485" s="2">
        <v>0</v>
      </c>
    </row>
    <row r="486" spans="1:14" x14ac:dyDescent="0.25">
      <c r="A486" s="3" t="s">
        <v>948</v>
      </c>
      <c r="B486">
        <v>0</v>
      </c>
      <c r="C486">
        <v>0</v>
      </c>
      <c r="D486">
        <v>0</v>
      </c>
      <c r="E486">
        <v>0</v>
      </c>
      <c r="F486">
        <v>0</v>
      </c>
      <c r="G486">
        <v>0</v>
      </c>
      <c r="H486">
        <v>0</v>
      </c>
      <c r="I486">
        <v>0</v>
      </c>
      <c r="J486">
        <v>17</v>
      </c>
      <c r="K486">
        <v>22</v>
      </c>
      <c r="L486">
        <v>39</v>
      </c>
      <c r="M486">
        <v>46</v>
      </c>
      <c r="N486" s="2">
        <v>0</v>
      </c>
    </row>
    <row r="487" spans="1:14" x14ac:dyDescent="0.25">
      <c r="A487" s="3" t="s">
        <v>949</v>
      </c>
      <c r="B487">
        <v>0</v>
      </c>
      <c r="C487">
        <v>0</v>
      </c>
      <c r="D487">
        <v>0</v>
      </c>
      <c r="E487">
        <v>0</v>
      </c>
      <c r="F487">
        <v>0</v>
      </c>
      <c r="G487">
        <v>0</v>
      </c>
      <c r="H487">
        <v>10</v>
      </c>
      <c r="I487">
        <v>12</v>
      </c>
      <c r="J487">
        <v>29</v>
      </c>
      <c r="K487">
        <v>24</v>
      </c>
      <c r="L487">
        <v>75</v>
      </c>
      <c r="M487">
        <v>55</v>
      </c>
      <c r="N487" s="2">
        <v>0.10909090909090909</v>
      </c>
    </row>
    <row r="488" spans="1:14" x14ac:dyDescent="0.25">
      <c r="A488" s="3" t="s">
        <v>950</v>
      </c>
      <c r="B488">
        <v>0</v>
      </c>
      <c r="C488">
        <v>0</v>
      </c>
      <c r="D488">
        <v>0</v>
      </c>
      <c r="E488">
        <v>0</v>
      </c>
      <c r="F488">
        <v>0</v>
      </c>
      <c r="G488">
        <v>0</v>
      </c>
      <c r="H488">
        <v>0</v>
      </c>
      <c r="I488">
        <v>0</v>
      </c>
      <c r="J488">
        <v>11</v>
      </c>
      <c r="K488">
        <v>31</v>
      </c>
      <c r="L488">
        <v>42</v>
      </c>
      <c r="M488">
        <v>157</v>
      </c>
      <c r="N488" s="2">
        <v>0.44585987261146498</v>
      </c>
    </row>
    <row r="489" spans="1:14" x14ac:dyDescent="0.25">
      <c r="A489" s="3" t="s">
        <v>951</v>
      </c>
      <c r="B489">
        <v>0</v>
      </c>
      <c r="C489">
        <v>0</v>
      </c>
      <c r="D489">
        <v>0</v>
      </c>
      <c r="E489">
        <v>0</v>
      </c>
      <c r="F489">
        <v>0</v>
      </c>
      <c r="G489">
        <v>0</v>
      </c>
      <c r="H489">
        <v>0</v>
      </c>
      <c r="I489">
        <v>11</v>
      </c>
      <c r="J489">
        <v>0</v>
      </c>
      <c r="K489">
        <v>19</v>
      </c>
      <c r="L489">
        <v>30</v>
      </c>
      <c r="M489">
        <v>103</v>
      </c>
      <c r="N489" s="2">
        <v>9.7087378640776691E-3</v>
      </c>
    </row>
    <row r="490" spans="1:14" x14ac:dyDescent="0.25">
      <c r="A490" s="3" t="s">
        <v>952</v>
      </c>
      <c r="B490">
        <v>0</v>
      </c>
      <c r="C490">
        <v>0</v>
      </c>
      <c r="D490">
        <v>0</v>
      </c>
      <c r="E490">
        <v>0</v>
      </c>
      <c r="F490">
        <v>0</v>
      </c>
      <c r="G490">
        <v>0</v>
      </c>
      <c r="H490">
        <v>11</v>
      </c>
      <c r="I490">
        <v>0</v>
      </c>
      <c r="J490">
        <v>12</v>
      </c>
      <c r="K490">
        <v>20</v>
      </c>
      <c r="L490">
        <v>43</v>
      </c>
      <c r="M490">
        <v>115</v>
      </c>
      <c r="N490" s="2">
        <v>2.6086956521739129E-2</v>
      </c>
    </row>
    <row r="491" spans="1:14" x14ac:dyDescent="0.25">
      <c r="A491" s="3" t="s">
        <v>953</v>
      </c>
      <c r="B491">
        <v>0</v>
      </c>
      <c r="C491">
        <v>0</v>
      </c>
      <c r="D491">
        <v>0</v>
      </c>
      <c r="E491">
        <v>0</v>
      </c>
      <c r="F491">
        <v>0</v>
      </c>
      <c r="G491">
        <v>0</v>
      </c>
      <c r="H491">
        <v>0</v>
      </c>
      <c r="I491">
        <v>0</v>
      </c>
      <c r="J491">
        <v>15</v>
      </c>
      <c r="K491">
        <v>13</v>
      </c>
      <c r="L491">
        <v>28</v>
      </c>
      <c r="M491">
        <v>67</v>
      </c>
      <c r="N491" s="2">
        <v>0</v>
      </c>
    </row>
    <row r="492" spans="1:14" x14ac:dyDescent="0.25">
      <c r="A492" s="3" t="s">
        <v>954</v>
      </c>
      <c r="B492">
        <v>0</v>
      </c>
      <c r="C492">
        <v>0</v>
      </c>
      <c r="D492">
        <v>0</v>
      </c>
      <c r="E492">
        <v>0</v>
      </c>
      <c r="F492">
        <v>0</v>
      </c>
      <c r="G492">
        <v>0</v>
      </c>
      <c r="H492">
        <v>0</v>
      </c>
      <c r="I492">
        <v>0</v>
      </c>
      <c r="J492">
        <v>0</v>
      </c>
      <c r="K492">
        <v>12</v>
      </c>
      <c r="L492">
        <v>12</v>
      </c>
      <c r="M492">
        <v>117</v>
      </c>
      <c r="N492" s="2">
        <v>8.5470085470085479E-3</v>
      </c>
    </row>
    <row r="493" spans="1:14" x14ac:dyDescent="0.25">
      <c r="A493" s="3" t="s">
        <v>955</v>
      </c>
      <c r="B493">
        <v>0</v>
      </c>
      <c r="C493">
        <v>0</v>
      </c>
      <c r="D493">
        <v>0</v>
      </c>
      <c r="E493">
        <v>0</v>
      </c>
      <c r="F493">
        <v>0</v>
      </c>
      <c r="G493">
        <v>0</v>
      </c>
      <c r="H493">
        <v>0</v>
      </c>
      <c r="I493">
        <v>0</v>
      </c>
      <c r="J493">
        <v>20</v>
      </c>
      <c r="K493">
        <v>30</v>
      </c>
      <c r="L493">
        <v>50</v>
      </c>
      <c r="M493">
        <v>229</v>
      </c>
      <c r="N493" s="2">
        <v>0.2576419213973799</v>
      </c>
    </row>
    <row r="494" spans="1:14" x14ac:dyDescent="0.25">
      <c r="A494" s="3" t="s">
        <v>956</v>
      </c>
      <c r="B494">
        <v>0</v>
      </c>
      <c r="C494">
        <v>0</v>
      </c>
      <c r="D494">
        <v>0</v>
      </c>
      <c r="E494">
        <v>0</v>
      </c>
      <c r="F494">
        <v>0</v>
      </c>
      <c r="G494">
        <v>0</v>
      </c>
      <c r="H494">
        <v>0</v>
      </c>
      <c r="I494">
        <v>10</v>
      </c>
      <c r="J494">
        <v>0</v>
      </c>
      <c r="K494">
        <v>19</v>
      </c>
      <c r="L494">
        <v>29</v>
      </c>
      <c r="M494">
        <v>114</v>
      </c>
      <c r="N494" s="2">
        <v>8.771929824561403E-3</v>
      </c>
    </row>
    <row r="495" spans="1:14" x14ac:dyDescent="0.25">
      <c r="A495" s="3" t="s">
        <v>957</v>
      </c>
      <c r="B495">
        <v>0</v>
      </c>
      <c r="C495">
        <v>0</v>
      </c>
      <c r="D495">
        <v>0</v>
      </c>
      <c r="E495">
        <v>0</v>
      </c>
      <c r="F495">
        <v>0</v>
      </c>
      <c r="G495">
        <v>0</v>
      </c>
      <c r="H495">
        <v>0</v>
      </c>
      <c r="I495">
        <v>10</v>
      </c>
      <c r="J495">
        <v>15</v>
      </c>
      <c r="K495">
        <v>17</v>
      </c>
      <c r="L495">
        <v>42</v>
      </c>
      <c r="M495">
        <v>143</v>
      </c>
      <c r="N495" s="2">
        <v>6.993006993006993E-3</v>
      </c>
    </row>
    <row r="496" spans="1:14" x14ac:dyDescent="0.25">
      <c r="A496" s="3" t="s">
        <v>958</v>
      </c>
      <c r="B496">
        <v>0</v>
      </c>
      <c r="C496">
        <v>0</v>
      </c>
      <c r="D496">
        <v>0</v>
      </c>
      <c r="E496">
        <v>0</v>
      </c>
      <c r="F496">
        <v>0</v>
      </c>
      <c r="G496">
        <v>0</v>
      </c>
      <c r="H496">
        <v>12</v>
      </c>
      <c r="I496">
        <v>0</v>
      </c>
      <c r="J496">
        <v>15</v>
      </c>
      <c r="K496">
        <v>31</v>
      </c>
      <c r="L496">
        <v>58</v>
      </c>
      <c r="M496">
        <v>315</v>
      </c>
      <c r="N496" s="2">
        <v>0.29206349206349208</v>
      </c>
    </row>
    <row r="497" spans="1:14" x14ac:dyDescent="0.25">
      <c r="A497" s="3" t="s">
        <v>959</v>
      </c>
      <c r="B497">
        <v>0</v>
      </c>
      <c r="C497">
        <v>0</v>
      </c>
      <c r="D497">
        <v>0</v>
      </c>
      <c r="E497">
        <v>0</v>
      </c>
      <c r="F497">
        <v>0</v>
      </c>
      <c r="G497">
        <v>0</v>
      </c>
      <c r="H497">
        <v>0</v>
      </c>
      <c r="I497">
        <v>0</v>
      </c>
      <c r="J497">
        <v>15</v>
      </c>
      <c r="K497">
        <v>19</v>
      </c>
      <c r="L497">
        <v>34</v>
      </c>
      <c r="M497">
        <v>469</v>
      </c>
      <c r="N497" s="2">
        <v>0.24520255863539445</v>
      </c>
    </row>
    <row r="498" spans="1:14" x14ac:dyDescent="0.25">
      <c r="A498" s="3" t="s">
        <v>960</v>
      </c>
      <c r="B498">
        <v>0</v>
      </c>
      <c r="C498">
        <v>0</v>
      </c>
      <c r="D498">
        <v>0</v>
      </c>
      <c r="E498">
        <v>0</v>
      </c>
      <c r="F498">
        <v>0</v>
      </c>
      <c r="G498">
        <v>0</v>
      </c>
      <c r="H498">
        <v>0</v>
      </c>
      <c r="I498">
        <v>0</v>
      </c>
      <c r="J498">
        <v>0</v>
      </c>
      <c r="K498">
        <v>13</v>
      </c>
      <c r="L498">
        <v>13</v>
      </c>
      <c r="M498">
        <v>18</v>
      </c>
      <c r="N498" s="2">
        <v>0</v>
      </c>
    </row>
    <row r="499" spans="1:14" x14ac:dyDescent="0.25">
      <c r="A499" s="3" t="s">
        <v>961</v>
      </c>
      <c r="B499">
        <v>0</v>
      </c>
      <c r="C499">
        <v>0</v>
      </c>
      <c r="D499">
        <v>0</v>
      </c>
      <c r="E499">
        <v>0</v>
      </c>
      <c r="F499">
        <v>0</v>
      </c>
      <c r="G499">
        <v>0</v>
      </c>
      <c r="H499">
        <v>0</v>
      </c>
      <c r="I499">
        <v>0</v>
      </c>
      <c r="J499">
        <v>0</v>
      </c>
      <c r="K499">
        <v>22</v>
      </c>
      <c r="L499">
        <v>22</v>
      </c>
      <c r="M499">
        <v>32</v>
      </c>
      <c r="N499" s="2">
        <v>0</v>
      </c>
    </row>
    <row r="500" spans="1:14" x14ac:dyDescent="0.25">
      <c r="A500" s="3" t="s">
        <v>962</v>
      </c>
      <c r="B500">
        <v>0</v>
      </c>
      <c r="C500">
        <v>0</v>
      </c>
      <c r="D500">
        <v>0</v>
      </c>
      <c r="E500">
        <v>0</v>
      </c>
      <c r="F500">
        <v>0</v>
      </c>
      <c r="G500">
        <v>0</v>
      </c>
      <c r="H500">
        <v>0</v>
      </c>
      <c r="I500">
        <v>0</v>
      </c>
      <c r="J500">
        <v>0</v>
      </c>
      <c r="K500">
        <v>22</v>
      </c>
      <c r="L500">
        <v>22</v>
      </c>
      <c r="M500">
        <v>16</v>
      </c>
      <c r="N500" s="2">
        <v>0</v>
      </c>
    </row>
    <row r="501" spans="1:14" x14ac:dyDescent="0.25">
      <c r="A501" s="3" t="s">
        <v>963</v>
      </c>
      <c r="B501">
        <v>0</v>
      </c>
      <c r="C501">
        <v>0</v>
      </c>
      <c r="D501">
        <v>0</v>
      </c>
      <c r="E501">
        <v>0</v>
      </c>
      <c r="F501">
        <v>0</v>
      </c>
      <c r="G501">
        <v>0</v>
      </c>
      <c r="H501">
        <v>0</v>
      </c>
      <c r="I501">
        <v>0</v>
      </c>
      <c r="J501">
        <v>0</v>
      </c>
      <c r="K501">
        <v>16</v>
      </c>
      <c r="L501">
        <v>16</v>
      </c>
      <c r="M501">
        <v>14</v>
      </c>
      <c r="N501" s="2">
        <v>0.14285714285714285</v>
      </c>
    </row>
    <row r="502" spans="1:14" x14ac:dyDescent="0.25">
      <c r="A502" s="3" t="s">
        <v>964</v>
      </c>
      <c r="B502">
        <v>0</v>
      </c>
      <c r="C502">
        <v>0</v>
      </c>
      <c r="D502">
        <v>0</v>
      </c>
      <c r="E502">
        <v>0</v>
      </c>
      <c r="F502">
        <v>0</v>
      </c>
      <c r="G502">
        <v>0</v>
      </c>
      <c r="H502">
        <v>0</v>
      </c>
      <c r="I502">
        <v>0</v>
      </c>
      <c r="J502">
        <v>0</v>
      </c>
      <c r="K502">
        <v>12</v>
      </c>
      <c r="L502">
        <v>12</v>
      </c>
      <c r="M502">
        <v>11</v>
      </c>
      <c r="N502" s="2">
        <v>0</v>
      </c>
    </row>
    <row r="503" spans="1:14" x14ac:dyDescent="0.25">
      <c r="A503" s="3" t="s">
        <v>965</v>
      </c>
      <c r="B503">
        <v>0</v>
      </c>
      <c r="C503">
        <v>0</v>
      </c>
      <c r="D503">
        <v>0</v>
      </c>
      <c r="E503">
        <v>0</v>
      </c>
      <c r="F503">
        <v>0</v>
      </c>
      <c r="G503">
        <v>0</v>
      </c>
      <c r="H503">
        <v>0</v>
      </c>
      <c r="I503">
        <v>0</v>
      </c>
      <c r="J503">
        <v>0</v>
      </c>
      <c r="K503">
        <v>31</v>
      </c>
      <c r="L503">
        <v>31</v>
      </c>
      <c r="M503">
        <v>24</v>
      </c>
      <c r="N503" s="2">
        <v>0.16666666666666666</v>
      </c>
    </row>
    <row r="504" spans="1:14" x14ac:dyDescent="0.25">
      <c r="A504" s="3" t="s">
        <v>966</v>
      </c>
      <c r="B504">
        <v>0</v>
      </c>
      <c r="C504">
        <v>0</v>
      </c>
      <c r="D504">
        <v>0</v>
      </c>
      <c r="E504">
        <v>0</v>
      </c>
      <c r="F504">
        <v>0</v>
      </c>
      <c r="G504">
        <v>0</v>
      </c>
      <c r="H504">
        <v>0</v>
      </c>
      <c r="I504">
        <v>0</v>
      </c>
      <c r="J504">
        <v>0</v>
      </c>
      <c r="K504">
        <v>14</v>
      </c>
      <c r="L504">
        <v>14</v>
      </c>
      <c r="M504">
        <v>28</v>
      </c>
      <c r="N504" s="2">
        <v>0</v>
      </c>
    </row>
    <row r="505" spans="1:14" x14ac:dyDescent="0.25">
      <c r="A505" s="3" t="s">
        <v>967</v>
      </c>
      <c r="B505">
        <v>0</v>
      </c>
      <c r="C505">
        <v>0</v>
      </c>
      <c r="D505">
        <v>0</v>
      </c>
      <c r="E505">
        <v>0</v>
      </c>
      <c r="F505">
        <v>0</v>
      </c>
      <c r="G505">
        <v>0</v>
      </c>
      <c r="H505">
        <v>0</v>
      </c>
      <c r="I505">
        <v>0</v>
      </c>
      <c r="J505">
        <v>10</v>
      </c>
      <c r="K505">
        <v>14</v>
      </c>
      <c r="L505">
        <v>24</v>
      </c>
      <c r="M505">
        <v>22</v>
      </c>
      <c r="N505" s="2">
        <v>0</v>
      </c>
    </row>
    <row r="506" spans="1:14" x14ac:dyDescent="0.25">
      <c r="A506" s="3" t="s">
        <v>968</v>
      </c>
      <c r="B506">
        <v>0</v>
      </c>
      <c r="C506">
        <v>0</v>
      </c>
      <c r="D506">
        <v>0</v>
      </c>
      <c r="E506">
        <v>0</v>
      </c>
      <c r="F506">
        <v>0</v>
      </c>
      <c r="G506">
        <v>0</v>
      </c>
      <c r="H506">
        <v>0</v>
      </c>
      <c r="I506">
        <v>0</v>
      </c>
      <c r="J506">
        <v>0</v>
      </c>
      <c r="K506">
        <v>23</v>
      </c>
      <c r="L506">
        <v>23</v>
      </c>
      <c r="M506">
        <v>16</v>
      </c>
      <c r="N506" s="2">
        <v>6.25E-2</v>
      </c>
    </row>
    <row r="507" spans="1:14" x14ac:dyDescent="0.25">
      <c r="A507" s="3" t="s">
        <v>969</v>
      </c>
      <c r="B507">
        <v>0</v>
      </c>
      <c r="C507">
        <v>0</v>
      </c>
      <c r="D507">
        <v>0</v>
      </c>
      <c r="E507">
        <v>0</v>
      </c>
      <c r="F507">
        <v>0</v>
      </c>
      <c r="G507">
        <v>0</v>
      </c>
      <c r="H507">
        <v>0</v>
      </c>
      <c r="I507">
        <v>0</v>
      </c>
      <c r="J507">
        <v>0</v>
      </c>
      <c r="K507">
        <v>14</v>
      </c>
      <c r="L507">
        <v>14</v>
      </c>
      <c r="M507">
        <v>11</v>
      </c>
      <c r="N507" s="2">
        <v>0</v>
      </c>
    </row>
    <row r="508" spans="1:14" x14ac:dyDescent="0.25">
      <c r="A508" s="3" t="s">
        <v>970</v>
      </c>
      <c r="B508">
        <v>0</v>
      </c>
      <c r="C508">
        <v>0</v>
      </c>
      <c r="D508">
        <v>0</v>
      </c>
      <c r="E508">
        <v>0</v>
      </c>
      <c r="F508">
        <v>0</v>
      </c>
      <c r="G508">
        <v>0</v>
      </c>
      <c r="H508">
        <v>0</v>
      </c>
      <c r="I508">
        <v>0</v>
      </c>
      <c r="J508">
        <v>0</v>
      </c>
      <c r="K508">
        <v>15</v>
      </c>
      <c r="L508">
        <v>15</v>
      </c>
      <c r="M508">
        <v>16</v>
      </c>
      <c r="N508" s="2">
        <v>0</v>
      </c>
    </row>
    <row r="509" spans="1:14" x14ac:dyDescent="0.25">
      <c r="A509" s="3" t="s">
        <v>971</v>
      </c>
      <c r="B509">
        <v>0</v>
      </c>
      <c r="C509">
        <v>0</v>
      </c>
      <c r="D509">
        <v>0</v>
      </c>
      <c r="E509">
        <v>0</v>
      </c>
      <c r="F509">
        <v>0</v>
      </c>
      <c r="G509">
        <v>0</v>
      </c>
      <c r="H509">
        <v>0</v>
      </c>
      <c r="I509">
        <v>0</v>
      </c>
      <c r="J509">
        <v>0</v>
      </c>
      <c r="K509">
        <v>14</v>
      </c>
      <c r="L509">
        <v>14</v>
      </c>
      <c r="M509">
        <v>49</v>
      </c>
      <c r="N509" s="2">
        <v>0.69387755102040816</v>
      </c>
    </row>
    <row r="510" spans="1:14" x14ac:dyDescent="0.25">
      <c r="A510" s="3" t="s">
        <v>972</v>
      </c>
      <c r="B510">
        <v>0</v>
      </c>
      <c r="C510">
        <v>0</v>
      </c>
      <c r="D510">
        <v>0</v>
      </c>
      <c r="E510">
        <v>0</v>
      </c>
      <c r="F510">
        <v>0</v>
      </c>
      <c r="G510">
        <v>0</v>
      </c>
      <c r="H510">
        <v>0</v>
      </c>
      <c r="I510">
        <v>0</v>
      </c>
      <c r="J510">
        <v>0</v>
      </c>
      <c r="K510">
        <v>15</v>
      </c>
      <c r="L510">
        <v>15</v>
      </c>
      <c r="M510">
        <v>95</v>
      </c>
      <c r="N510" s="2">
        <v>0</v>
      </c>
    </row>
    <row r="511" spans="1:14" x14ac:dyDescent="0.25">
      <c r="A511" s="3" t="s">
        <v>973</v>
      </c>
      <c r="B511">
        <v>0</v>
      </c>
      <c r="C511">
        <v>0</v>
      </c>
      <c r="D511">
        <v>0</v>
      </c>
      <c r="E511">
        <v>0</v>
      </c>
      <c r="F511">
        <v>0</v>
      </c>
      <c r="G511">
        <v>0</v>
      </c>
      <c r="H511">
        <v>0</v>
      </c>
      <c r="I511">
        <v>0</v>
      </c>
      <c r="J511">
        <v>10</v>
      </c>
      <c r="K511">
        <v>16</v>
      </c>
      <c r="L511">
        <v>26</v>
      </c>
      <c r="M511">
        <v>131</v>
      </c>
      <c r="N511" s="2">
        <v>7.6335877862595417E-3</v>
      </c>
    </row>
    <row r="512" spans="1:14" x14ac:dyDescent="0.25">
      <c r="A512" s="3" t="s">
        <v>974</v>
      </c>
      <c r="B512">
        <v>0</v>
      </c>
      <c r="C512">
        <v>0</v>
      </c>
      <c r="D512">
        <v>0</v>
      </c>
      <c r="E512">
        <v>0</v>
      </c>
      <c r="F512">
        <v>0</v>
      </c>
      <c r="G512">
        <v>0</v>
      </c>
      <c r="H512">
        <v>0</v>
      </c>
      <c r="I512">
        <v>0</v>
      </c>
      <c r="J512">
        <v>0</v>
      </c>
      <c r="K512">
        <v>20</v>
      </c>
      <c r="L512">
        <v>20</v>
      </c>
      <c r="M512">
        <v>129</v>
      </c>
      <c r="N512" s="2">
        <v>0.75968992248062017</v>
      </c>
    </row>
    <row r="513" spans="1:14" x14ac:dyDescent="0.25">
      <c r="A513" s="3" t="s">
        <v>975</v>
      </c>
      <c r="B513">
        <v>0</v>
      </c>
      <c r="C513">
        <v>0</v>
      </c>
      <c r="D513">
        <v>0</v>
      </c>
      <c r="E513">
        <v>0</v>
      </c>
      <c r="F513">
        <v>0</v>
      </c>
      <c r="G513">
        <v>0</v>
      </c>
      <c r="H513">
        <v>0</v>
      </c>
      <c r="I513">
        <v>0</v>
      </c>
      <c r="J513">
        <v>0</v>
      </c>
      <c r="K513">
        <v>15</v>
      </c>
      <c r="L513">
        <v>15</v>
      </c>
      <c r="M513">
        <v>896</v>
      </c>
      <c r="N513" s="2">
        <v>0.31473214285714285</v>
      </c>
    </row>
    <row r="514" spans="1:14" x14ac:dyDescent="0.25">
      <c r="A514" s="3" t="s">
        <v>976</v>
      </c>
      <c r="B514">
        <v>0</v>
      </c>
      <c r="C514">
        <v>0</v>
      </c>
      <c r="D514">
        <v>0</v>
      </c>
      <c r="E514">
        <v>0</v>
      </c>
      <c r="F514">
        <v>0</v>
      </c>
      <c r="G514">
        <v>0</v>
      </c>
      <c r="H514">
        <v>11</v>
      </c>
      <c r="I514">
        <v>26</v>
      </c>
      <c r="J514">
        <v>56</v>
      </c>
      <c r="K514">
        <v>97</v>
      </c>
      <c r="L514">
        <v>190</v>
      </c>
      <c r="M514">
        <v>176</v>
      </c>
      <c r="N514" s="2">
        <v>5.681818181818182E-3</v>
      </c>
    </row>
    <row r="515" spans="1:14" x14ac:dyDescent="0.25">
      <c r="A515" s="3" t="s">
        <v>977</v>
      </c>
      <c r="B515">
        <v>0</v>
      </c>
      <c r="C515">
        <v>0</v>
      </c>
      <c r="D515">
        <v>0</v>
      </c>
      <c r="E515">
        <v>0</v>
      </c>
      <c r="F515">
        <v>0</v>
      </c>
      <c r="G515">
        <v>0</v>
      </c>
      <c r="H515">
        <v>17</v>
      </c>
      <c r="I515">
        <v>11</v>
      </c>
      <c r="J515">
        <v>47</v>
      </c>
      <c r="K515">
        <v>103</v>
      </c>
      <c r="L515">
        <v>178</v>
      </c>
      <c r="M515">
        <v>177</v>
      </c>
      <c r="N515" s="2">
        <v>2.8248587570621469E-2</v>
      </c>
    </row>
    <row r="516" spans="1:14" x14ac:dyDescent="0.25">
      <c r="A516" s="3" t="s">
        <v>978</v>
      </c>
      <c r="B516">
        <v>0</v>
      </c>
      <c r="C516">
        <v>0</v>
      </c>
      <c r="D516">
        <v>0</v>
      </c>
      <c r="E516">
        <v>0</v>
      </c>
      <c r="F516">
        <v>0</v>
      </c>
      <c r="G516">
        <v>0</v>
      </c>
      <c r="H516">
        <v>0</v>
      </c>
      <c r="I516">
        <v>24</v>
      </c>
      <c r="J516">
        <v>48</v>
      </c>
      <c r="K516">
        <v>135</v>
      </c>
      <c r="L516">
        <v>207</v>
      </c>
      <c r="M516">
        <v>191</v>
      </c>
      <c r="N516" s="2">
        <v>0.16230366492146597</v>
      </c>
    </row>
    <row r="517" spans="1:14" x14ac:dyDescent="0.25">
      <c r="A517" s="3" t="s">
        <v>979</v>
      </c>
      <c r="B517">
        <v>0</v>
      </c>
      <c r="C517">
        <v>0</v>
      </c>
      <c r="D517">
        <v>0</v>
      </c>
      <c r="E517">
        <v>0</v>
      </c>
      <c r="F517">
        <v>0</v>
      </c>
      <c r="G517">
        <v>10</v>
      </c>
      <c r="H517">
        <v>16</v>
      </c>
      <c r="I517">
        <v>23</v>
      </c>
      <c r="J517">
        <v>46</v>
      </c>
      <c r="K517">
        <v>108</v>
      </c>
      <c r="L517">
        <v>203</v>
      </c>
      <c r="M517">
        <v>145</v>
      </c>
      <c r="N517" s="2">
        <v>6.8965517241379309E-3</v>
      </c>
    </row>
    <row r="518" spans="1:14" x14ac:dyDescent="0.25">
      <c r="A518" s="3" t="s">
        <v>980</v>
      </c>
      <c r="B518">
        <v>0</v>
      </c>
      <c r="C518">
        <v>0</v>
      </c>
      <c r="D518">
        <v>0</v>
      </c>
      <c r="E518">
        <v>0</v>
      </c>
      <c r="F518">
        <v>0</v>
      </c>
      <c r="G518">
        <v>0</v>
      </c>
      <c r="H518">
        <v>0</v>
      </c>
      <c r="I518">
        <v>27</v>
      </c>
      <c r="J518">
        <v>47</v>
      </c>
      <c r="K518">
        <v>103</v>
      </c>
      <c r="L518">
        <v>177</v>
      </c>
      <c r="M518">
        <v>182</v>
      </c>
      <c r="N518" s="2">
        <v>0</v>
      </c>
    </row>
    <row r="519" spans="1:14" x14ac:dyDescent="0.25">
      <c r="A519" s="3" t="s">
        <v>981</v>
      </c>
      <c r="B519">
        <v>0</v>
      </c>
      <c r="C519">
        <v>0</v>
      </c>
      <c r="D519">
        <v>0</v>
      </c>
      <c r="E519">
        <v>0</v>
      </c>
      <c r="F519">
        <v>0</v>
      </c>
      <c r="G519">
        <v>10</v>
      </c>
      <c r="H519">
        <v>13</v>
      </c>
      <c r="I519">
        <v>42</v>
      </c>
      <c r="J519">
        <v>51</v>
      </c>
      <c r="K519">
        <v>115</v>
      </c>
      <c r="L519">
        <v>231</v>
      </c>
      <c r="M519">
        <v>363</v>
      </c>
      <c r="N519" s="2">
        <v>0.35537190082644626</v>
      </c>
    </row>
    <row r="520" spans="1:14" x14ac:dyDescent="0.25">
      <c r="A520" s="3" t="s">
        <v>982</v>
      </c>
      <c r="B520">
        <v>0</v>
      </c>
      <c r="C520">
        <v>0</v>
      </c>
      <c r="D520">
        <v>0</v>
      </c>
      <c r="E520">
        <v>0</v>
      </c>
      <c r="F520">
        <v>0</v>
      </c>
      <c r="G520">
        <v>0</v>
      </c>
      <c r="H520">
        <v>19</v>
      </c>
      <c r="I520">
        <v>18</v>
      </c>
      <c r="J520">
        <v>50</v>
      </c>
      <c r="K520">
        <v>87</v>
      </c>
      <c r="L520">
        <v>174</v>
      </c>
      <c r="M520">
        <v>164</v>
      </c>
      <c r="N520" s="2">
        <v>2.4390243902439025E-2</v>
      </c>
    </row>
    <row r="521" spans="1:14" x14ac:dyDescent="0.25">
      <c r="A521" s="3" t="s">
        <v>983</v>
      </c>
      <c r="B521">
        <v>0</v>
      </c>
      <c r="C521">
        <v>0</v>
      </c>
      <c r="D521">
        <v>0</v>
      </c>
      <c r="E521">
        <v>0</v>
      </c>
      <c r="F521">
        <v>0</v>
      </c>
      <c r="G521">
        <v>0</v>
      </c>
      <c r="H521">
        <v>0</v>
      </c>
      <c r="I521">
        <v>16</v>
      </c>
      <c r="J521">
        <v>53</v>
      </c>
      <c r="K521">
        <v>119</v>
      </c>
      <c r="L521">
        <v>188</v>
      </c>
      <c r="M521">
        <v>156</v>
      </c>
      <c r="N521" s="2">
        <v>2.564102564102564E-2</v>
      </c>
    </row>
    <row r="522" spans="1:14" x14ac:dyDescent="0.25">
      <c r="A522" s="3" t="s">
        <v>984</v>
      </c>
      <c r="B522">
        <v>0</v>
      </c>
      <c r="C522">
        <v>0</v>
      </c>
      <c r="D522">
        <v>0</v>
      </c>
      <c r="E522">
        <v>0</v>
      </c>
      <c r="F522">
        <v>0</v>
      </c>
      <c r="G522">
        <v>0</v>
      </c>
      <c r="H522">
        <v>12</v>
      </c>
      <c r="I522">
        <v>26</v>
      </c>
      <c r="J522">
        <v>77</v>
      </c>
      <c r="K522">
        <v>123</v>
      </c>
      <c r="L522">
        <v>238</v>
      </c>
      <c r="M522">
        <v>180</v>
      </c>
      <c r="N522" s="2">
        <v>5.5555555555555558E-3</v>
      </c>
    </row>
    <row r="523" spans="1:14" x14ac:dyDescent="0.25">
      <c r="A523" s="3" t="s">
        <v>985</v>
      </c>
      <c r="B523">
        <v>0</v>
      </c>
      <c r="C523">
        <v>0</v>
      </c>
      <c r="D523">
        <v>0</v>
      </c>
      <c r="E523">
        <v>0</v>
      </c>
      <c r="F523">
        <v>0</v>
      </c>
      <c r="G523">
        <v>0</v>
      </c>
      <c r="H523">
        <v>13</v>
      </c>
      <c r="I523">
        <v>26</v>
      </c>
      <c r="J523">
        <v>50</v>
      </c>
      <c r="K523">
        <v>103</v>
      </c>
      <c r="L523">
        <v>192</v>
      </c>
      <c r="M523">
        <v>125</v>
      </c>
      <c r="N523" s="2">
        <v>2.4E-2</v>
      </c>
    </row>
    <row r="524" spans="1:14" x14ac:dyDescent="0.25">
      <c r="A524" s="3" t="s">
        <v>986</v>
      </c>
      <c r="B524">
        <v>0</v>
      </c>
      <c r="C524">
        <v>0</v>
      </c>
      <c r="D524">
        <v>0</v>
      </c>
      <c r="E524">
        <v>0</v>
      </c>
      <c r="F524">
        <v>0</v>
      </c>
      <c r="G524">
        <v>0</v>
      </c>
      <c r="H524">
        <v>12</v>
      </c>
      <c r="I524">
        <v>19</v>
      </c>
      <c r="J524">
        <v>49</v>
      </c>
      <c r="K524">
        <v>110</v>
      </c>
      <c r="L524">
        <v>190</v>
      </c>
      <c r="M524">
        <v>164</v>
      </c>
      <c r="N524" s="2">
        <v>1.8292682926829267E-2</v>
      </c>
    </row>
    <row r="525" spans="1:14" x14ac:dyDescent="0.25">
      <c r="A525" s="3" t="s">
        <v>987</v>
      </c>
      <c r="B525">
        <v>0</v>
      </c>
      <c r="C525">
        <v>0</v>
      </c>
      <c r="D525">
        <v>0</v>
      </c>
      <c r="E525">
        <v>0</v>
      </c>
      <c r="F525">
        <v>0</v>
      </c>
      <c r="G525">
        <v>0</v>
      </c>
      <c r="H525">
        <v>14</v>
      </c>
      <c r="I525">
        <v>23</v>
      </c>
      <c r="J525">
        <v>54</v>
      </c>
      <c r="K525">
        <v>118</v>
      </c>
      <c r="L525">
        <v>209</v>
      </c>
      <c r="M525">
        <v>474</v>
      </c>
      <c r="N525" s="2">
        <v>0.50421940928270037</v>
      </c>
    </row>
    <row r="526" spans="1:14" x14ac:dyDescent="0.25">
      <c r="A526" s="3" t="s">
        <v>988</v>
      </c>
      <c r="B526">
        <v>0</v>
      </c>
      <c r="C526">
        <v>0</v>
      </c>
      <c r="D526">
        <v>0</v>
      </c>
      <c r="E526">
        <v>0</v>
      </c>
      <c r="F526">
        <v>0</v>
      </c>
      <c r="G526">
        <v>0</v>
      </c>
      <c r="H526">
        <v>17</v>
      </c>
      <c r="I526">
        <v>22</v>
      </c>
      <c r="J526">
        <v>49</v>
      </c>
      <c r="K526">
        <v>101</v>
      </c>
      <c r="L526">
        <v>189</v>
      </c>
      <c r="M526">
        <v>301</v>
      </c>
      <c r="N526" s="2">
        <v>1.9933554817275746E-2</v>
      </c>
    </row>
    <row r="527" spans="1:14" x14ac:dyDescent="0.25">
      <c r="A527" s="3" t="s">
        <v>989</v>
      </c>
      <c r="B527">
        <v>0</v>
      </c>
      <c r="C527">
        <v>0</v>
      </c>
      <c r="D527">
        <v>0</v>
      </c>
      <c r="E527">
        <v>0</v>
      </c>
      <c r="F527">
        <v>0</v>
      </c>
      <c r="G527">
        <v>0</v>
      </c>
      <c r="H527">
        <v>12</v>
      </c>
      <c r="I527">
        <v>18</v>
      </c>
      <c r="J527">
        <v>43</v>
      </c>
      <c r="K527">
        <v>101</v>
      </c>
      <c r="L527">
        <v>174</v>
      </c>
      <c r="M527">
        <v>387</v>
      </c>
      <c r="N527" s="2">
        <v>3.875968992248062E-2</v>
      </c>
    </row>
    <row r="528" spans="1:14" x14ac:dyDescent="0.25">
      <c r="A528" s="3" t="s">
        <v>990</v>
      </c>
      <c r="B528">
        <v>0</v>
      </c>
      <c r="C528">
        <v>0</v>
      </c>
      <c r="D528">
        <v>0</v>
      </c>
      <c r="E528">
        <v>0</v>
      </c>
      <c r="F528">
        <v>0</v>
      </c>
      <c r="G528">
        <v>0</v>
      </c>
      <c r="H528">
        <v>16</v>
      </c>
      <c r="I528">
        <v>33</v>
      </c>
      <c r="J528">
        <v>66</v>
      </c>
      <c r="K528">
        <v>152</v>
      </c>
      <c r="L528">
        <v>267</v>
      </c>
      <c r="M528">
        <v>303</v>
      </c>
      <c r="N528" s="2">
        <v>0.23102310231023102</v>
      </c>
    </row>
    <row r="529" spans="1:14" x14ac:dyDescent="0.25">
      <c r="A529" s="3" t="s">
        <v>991</v>
      </c>
      <c r="B529">
        <v>0</v>
      </c>
      <c r="C529">
        <v>0</v>
      </c>
      <c r="D529">
        <v>0</v>
      </c>
      <c r="E529">
        <v>0</v>
      </c>
      <c r="F529">
        <v>0</v>
      </c>
      <c r="G529">
        <v>0</v>
      </c>
      <c r="H529">
        <v>15</v>
      </c>
      <c r="I529">
        <v>30</v>
      </c>
      <c r="J529">
        <v>50</v>
      </c>
      <c r="K529">
        <v>90</v>
      </c>
      <c r="L529">
        <v>185</v>
      </c>
      <c r="M529">
        <v>1666</v>
      </c>
      <c r="N529" s="2">
        <v>0.24909963985594238</v>
      </c>
    </row>
    <row r="530" spans="1:14" x14ac:dyDescent="0.25">
      <c r="A530" s="3" t="s">
        <v>992</v>
      </c>
      <c r="B530">
        <v>0</v>
      </c>
      <c r="C530">
        <v>0</v>
      </c>
      <c r="D530">
        <v>0</v>
      </c>
      <c r="E530">
        <v>0</v>
      </c>
      <c r="F530">
        <v>0</v>
      </c>
      <c r="G530">
        <v>0</v>
      </c>
      <c r="H530">
        <v>0</v>
      </c>
      <c r="I530">
        <v>0</v>
      </c>
      <c r="J530">
        <v>18</v>
      </c>
      <c r="K530">
        <v>28</v>
      </c>
      <c r="L530">
        <v>46</v>
      </c>
      <c r="M530">
        <v>66</v>
      </c>
      <c r="N530" s="2">
        <v>1.5151515151515152E-2</v>
      </c>
    </row>
    <row r="531" spans="1:14" x14ac:dyDescent="0.25">
      <c r="A531" s="3" t="s">
        <v>993</v>
      </c>
      <c r="B531">
        <v>0</v>
      </c>
      <c r="C531">
        <v>0</v>
      </c>
      <c r="D531">
        <v>0</v>
      </c>
      <c r="E531">
        <v>0</v>
      </c>
      <c r="F531">
        <v>0</v>
      </c>
      <c r="G531">
        <v>0</v>
      </c>
      <c r="H531">
        <v>0</v>
      </c>
      <c r="I531">
        <v>0</v>
      </c>
      <c r="J531">
        <v>21</v>
      </c>
      <c r="K531">
        <v>43</v>
      </c>
      <c r="L531">
        <v>64</v>
      </c>
      <c r="M531">
        <v>117</v>
      </c>
      <c r="N531" s="2">
        <v>3.4188034188034191E-2</v>
      </c>
    </row>
    <row r="532" spans="1:14" x14ac:dyDescent="0.25">
      <c r="A532" s="3" t="s">
        <v>994</v>
      </c>
      <c r="B532">
        <v>0</v>
      </c>
      <c r="C532">
        <v>0</v>
      </c>
      <c r="D532">
        <v>0</v>
      </c>
      <c r="E532">
        <v>0</v>
      </c>
      <c r="F532">
        <v>0</v>
      </c>
      <c r="G532">
        <v>0</v>
      </c>
      <c r="H532">
        <v>0</v>
      </c>
      <c r="I532">
        <v>0</v>
      </c>
      <c r="J532">
        <v>18</v>
      </c>
      <c r="K532">
        <v>23</v>
      </c>
      <c r="L532">
        <v>41</v>
      </c>
      <c r="M532">
        <v>132</v>
      </c>
      <c r="N532" s="2">
        <v>3.787878787878788E-2</v>
      </c>
    </row>
    <row r="533" spans="1:14" x14ac:dyDescent="0.25">
      <c r="A533" s="3" t="s">
        <v>995</v>
      </c>
      <c r="B533">
        <v>0</v>
      </c>
      <c r="C533">
        <v>0</v>
      </c>
      <c r="D533">
        <v>0</v>
      </c>
      <c r="E533">
        <v>0</v>
      </c>
      <c r="F533">
        <v>0</v>
      </c>
      <c r="G533">
        <v>0</v>
      </c>
      <c r="H533">
        <v>0</v>
      </c>
      <c r="I533">
        <v>10</v>
      </c>
      <c r="J533">
        <v>15</v>
      </c>
      <c r="K533">
        <v>14</v>
      </c>
      <c r="L533">
        <v>39</v>
      </c>
      <c r="M533">
        <v>52</v>
      </c>
      <c r="N533" s="2">
        <v>0</v>
      </c>
    </row>
    <row r="534" spans="1:14" x14ac:dyDescent="0.25">
      <c r="A534" s="3" t="s">
        <v>996</v>
      </c>
      <c r="B534">
        <v>0</v>
      </c>
      <c r="C534">
        <v>0</v>
      </c>
      <c r="D534">
        <v>0</v>
      </c>
      <c r="E534">
        <v>0</v>
      </c>
      <c r="F534">
        <v>0</v>
      </c>
      <c r="G534">
        <v>0</v>
      </c>
      <c r="H534">
        <v>0</v>
      </c>
      <c r="I534">
        <v>11</v>
      </c>
      <c r="J534">
        <v>14</v>
      </c>
      <c r="K534">
        <v>23</v>
      </c>
      <c r="L534">
        <v>48</v>
      </c>
      <c r="M534">
        <v>111</v>
      </c>
      <c r="N534" s="2">
        <v>0</v>
      </c>
    </row>
    <row r="535" spans="1:14" x14ac:dyDescent="0.25">
      <c r="A535" s="3" t="s">
        <v>997</v>
      </c>
      <c r="B535">
        <v>0</v>
      </c>
      <c r="C535">
        <v>0</v>
      </c>
      <c r="D535">
        <v>0</v>
      </c>
      <c r="E535">
        <v>0</v>
      </c>
      <c r="F535">
        <v>0</v>
      </c>
      <c r="G535">
        <v>0</v>
      </c>
      <c r="H535">
        <v>0</v>
      </c>
      <c r="I535">
        <v>0</v>
      </c>
      <c r="J535">
        <v>19</v>
      </c>
      <c r="K535">
        <v>25</v>
      </c>
      <c r="L535">
        <v>44</v>
      </c>
      <c r="M535">
        <v>314</v>
      </c>
      <c r="N535" s="2">
        <v>0.10191082802547771</v>
      </c>
    </row>
    <row r="536" spans="1:14" x14ac:dyDescent="0.25">
      <c r="A536" s="3" t="s">
        <v>998</v>
      </c>
      <c r="B536">
        <v>0</v>
      </c>
      <c r="C536">
        <v>0</v>
      </c>
      <c r="D536">
        <v>0</v>
      </c>
      <c r="E536">
        <v>0</v>
      </c>
      <c r="F536">
        <v>0</v>
      </c>
      <c r="G536">
        <v>0</v>
      </c>
      <c r="H536">
        <v>0</v>
      </c>
      <c r="I536">
        <v>0</v>
      </c>
      <c r="J536">
        <v>23</v>
      </c>
      <c r="K536">
        <v>18</v>
      </c>
      <c r="L536">
        <v>41</v>
      </c>
      <c r="M536">
        <v>35</v>
      </c>
      <c r="N536" s="2">
        <v>8.5714285714285715E-2</v>
      </c>
    </row>
    <row r="537" spans="1:14" x14ac:dyDescent="0.25">
      <c r="A537" s="3" t="s">
        <v>999</v>
      </c>
      <c r="B537">
        <v>0</v>
      </c>
      <c r="C537">
        <v>0</v>
      </c>
      <c r="D537">
        <v>0</v>
      </c>
      <c r="E537">
        <v>0</v>
      </c>
      <c r="F537">
        <v>0</v>
      </c>
      <c r="G537">
        <v>0</v>
      </c>
      <c r="H537">
        <v>0</v>
      </c>
      <c r="I537">
        <v>12</v>
      </c>
      <c r="J537">
        <v>13</v>
      </c>
      <c r="K537">
        <v>22</v>
      </c>
      <c r="L537">
        <v>47</v>
      </c>
      <c r="M537">
        <v>103</v>
      </c>
      <c r="N537" s="2">
        <v>0.1650485436893204</v>
      </c>
    </row>
    <row r="538" spans="1:14" x14ac:dyDescent="0.25">
      <c r="A538" s="3" t="s">
        <v>1000</v>
      </c>
      <c r="B538">
        <v>0</v>
      </c>
      <c r="C538">
        <v>0</v>
      </c>
      <c r="D538">
        <v>0</v>
      </c>
      <c r="E538">
        <v>0</v>
      </c>
      <c r="F538">
        <v>0</v>
      </c>
      <c r="G538">
        <v>11</v>
      </c>
      <c r="H538">
        <v>14</v>
      </c>
      <c r="I538">
        <v>0</v>
      </c>
      <c r="J538">
        <v>36</v>
      </c>
      <c r="K538">
        <v>42</v>
      </c>
      <c r="L538">
        <v>103</v>
      </c>
      <c r="M538">
        <v>104</v>
      </c>
      <c r="N538" s="2">
        <v>9.6153846153846159E-3</v>
      </c>
    </row>
    <row r="539" spans="1:14" x14ac:dyDescent="0.25">
      <c r="A539" s="3" t="s">
        <v>1001</v>
      </c>
      <c r="B539">
        <v>0</v>
      </c>
      <c r="C539">
        <v>0</v>
      </c>
      <c r="D539">
        <v>0</v>
      </c>
      <c r="E539">
        <v>0</v>
      </c>
      <c r="F539">
        <v>0</v>
      </c>
      <c r="G539">
        <v>0</v>
      </c>
      <c r="H539">
        <v>0</v>
      </c>
      <c r="I539">
        <v>0</v>
      </c>
      <c r="J539">
        <v>15</v>
      </c>
      <c r="K539">
        <v>17</v>
      </c>
      <c r="L539">
        <v>32</v>
      </c>
      <c r="M539">
        <v>56</v>
      </c>
      <c r="N539" s="2">
        <v>0</v>
      </c>
    </row>
    <row r="540" spans="1:14" x14ac:dyDescent="0.25">
      <c r="A540" s="3" t="s">
        <v>1002</v>
      </c>
      <c r="B540">
        <v>0</v>
      </c>
      <c r="C540">
        <v>0</v>
      </c>
      <c r="D540">
        <v>0</v>
      </c>
      <c r="E540">
        <v>0</v>
      </c>
      <c r="F540">
        <v>0</v>
      </c>
      <c r="G540">
        <v>0</v>
      </c>
      <c r="H540">
        <v>0</v>
      </c>
      <c r="I540">
        <v>0</v>
      </c>
      <c r="J540">
        <v>12</v>
      </c>
      <c r="K540">
        <v>22</v>
      </c>
      <c r="L540">
        <v>34</v>
      </c>
      <c r="M540">
        <v>72</v>
      </c>
      <c r="N540" s="2">
        <v>2.7777777777777776E-2</v>
      </c>
    </row>
    <row r="541" spans="1:14" x14ac:dyDescent="0.25">
      <c r="A541" s="3" t="s">
        <v>1003</v>
      </c>
      <c r="B541">
        <v>0</v>
      </c>
      <c r="C541">
        <v>0</v>
      </c>
      <c r="D541">
        <v>0</v>
      </c>
      <c r="E541">
        <v>0</v>
      </c>
      <c r="F541">
        <v>0</v>
      </c>
      <c r="G541">
        <v>0</v>
      </c>
      <c r="H541">
        <v>0</v>
      </c>
      <c r="I541">
        <v>15</v>
      </c>
      <c r="J541">
        <v>16</v>
      </c>
      <c r="K541">
        <v>23</v>
      </c>
      <c r="L541">
        <v>54</v>
      </c>
      <c r="M541">
        <v>407</v>
      </c>
      <c r="N541" s="2">
        <v>0.21621621621621623</v>
      </c>
    </row>
    <row r="542" spans="1:14" x14ac:dyDescent="0.25">
      <c r="A542" s="3" t="s">
        <v>1004</v>
      </c>
      <c r="B542">
        <v>0</v>
      </c>
      <c r="C542">
        <v>0</v>
      </c>
      <c r="D542">
        <v>0</v>
      </c>
      <c r="E542">
        <v>0</v>
      </c>
      <c r="F542">
        <v>0</v>
      </c>
      <c r="G542">
        <v>0</v>
      </c>
      <c r="H542">
        <v>0</v>
      </c>
      <c r="I542">
        <v>13</v>
      </c>
      <c r="J542">
        <v>14</v>
      </c>
      <c r="K542">
        <v>15</v>
      </c>
      <c r="L542">
        <v>42</v>
      </c>
      <c r="M542">
        <v>187</v>
      </c>
      <c r="N542" s="2">
        <v>2.1390374331550801E-2</v>
      </c>
    </row>
    <row r="543" spans="1:14" x14ac:dyDescent="0.25">
      <c r="A543" s="3" t="s">
        <v>1005</v>
      </c>
      <c r="B543">
        <v>0</v>
      </c>
      <c r="C543">
        <v>0</v>
      </c>
      <c r="D543">
        <v>0</v>
      </c>
      <c r="E543">
        <v>0</v>
      </c>
      <c r="F543">
        <v>0</v>
      </c>
      <c r="G543">
        <v>0</v>
      </c>
      <c r="H543">
        <v>10</v>
      </c>
      <c r="I543">
        <v>0</v>
      </c>
      <c r="J543">
        <v>19</v>
      </c>
      <c r="K543">
        <v>18</v>
      </c>
      <c r="L543">
        <v>47</v>
      </c>
      <c r="M543">
        <v>249</v>
      </c>
      <c r="N543" s="2">
        <v>5.2208835341365459E-2</v>
      </c>
    </row>
    <row r="544" spans="1:14" x14ac:dyDescent="0.25">
      <c r="A544" s="3" t="s">
        <v>1006</v>
      </c>
      <c r="B544">
        <v>0</v>
      </c>
      <c r="C544">
        <v>0</v>
      </c>
      <c r="D544">
        <v>0</v>
      </c>
      <c r="E544">
        <v>0</v>
      </c>
      <c r="F544">
        <v>0</v>
      </c>
      <c r="G544">
        <v>0</v>
      </c>
      <c r="H544">
        <v>0</v>
      </c>
      <c r="I544">
        <v>13</v>
      </c>
      <c r="J544">
        <v>24</v>
      </c>
      <c r="K544">
        <v>43</v>
      </c>
      <c r="L544">
        <v>80</v>
      </c>
      <c r="M544">
        <v>405</v>
      </c>
      <c r="N544" s="2">
        <v>0.23950617283950618</v>
      </c>
    </row>
    <row r="545" spans="1:14" x14ac:dyDescent="0.25">
      <c r="A545" s="3" t="s">
        <v>1007</v>
      </c>
      <c r="B545">
        <v>0</v>
      </c>
      <c r="C545">
        <v>0</v>
      </c>
      <c r="D545">
        <v>0</v>
      </c>
      <c r="E545">
        <v>0</v>
      </c>
      <c r="F545">
        <v>0</v>
      </c>
      <c r="G545">
        <v>0</v>
      </c>
      <c r="H545">
        <v>0</v>
      </c>
      <c r="I545">
        <v>0</v>
      </c>
      <c r="J545">
        <v>16</v>
      </c>
      <c r="K545">
        <v>26</v>
      </c>
      <c r="L545">
        <v>42</v>
      </c>
      <c r="M545">
        <v>719</v>
      </c>
      <c r="N545" s="2">
        <v>0.16689847009735745</v>
      </c>
    </row>
    <row r="546" spans="1:14" x14ac:dyDescent="0.25">
      <c r="A546" s="3" t="s">
        <v>1008</v>
      </c>
      <c r="B546">
        <v>0</v>
      </c>
      <c r="C546">
        <v>0</v>
      </c>
      <c r="D546">
        <v>0</v>
      </c>
      <c r="E546">
        <v>0</v>
      </c>
      <c r="F546">
        <v>0</v>
      </c>
      <c r="G546">
        <v>0</v>
      </c>
      <c r="H546">
        <v>0</v>
      </c>
      <c r="I546">
        <v>0</v>
      </c>
      <c r="J546">
        <v>0</v>
      </c>
      <c r="K546">
        <v>0</v>
      </c>
      <c r="L546">
        <v>0</v>
      </c>
      <c r="M546">
        <v>21</v>
      </c>
      <c r="N546" s="2">
        <v>0</v>
      </c>
    </row>
    <row r="547" spans="1:14" x14ac:dyDescent="0.25">
      <c r="A547" s="3" t="s">
        <v>1009</v>
      </c>
      <c r="B547">
        <v>0</v>
      </c>
      <c r="C547">
        <v>0</v>
      </c>
      <c r="D547">
        <v>0</v>
      </c>
      <c r="E547">
        <v>0</v>
      </c>
      <c r="F547">
        <v>0</v>
      </c>
      <c r="G547">
        <v>0</v>
      </c>
      <c r="H547">
        <v>0</v>
      </c>
      <c r="I547">
        <v>0</v>
      </c>
      <c r="J547">
        <v>0</v>
      </c>
      <c r="K547">
        <v>0</v>
      </c>
      <c r="L547">
        <v>0</v>
      </c>
      <c r="M547">
        <v>19</v>
      </c>
      <c r="N547" s="2">
        <v>0</v>
      </c>
    </row>
    <row r="548" spans="1:14" x14ac:dyDescent="0.25">
      <c r="A548" s="3" t="s">
        <v>1010</v>
      </c>
      <c r="B548">
        <v>0</v>
      </c>
      <c r="C548">
        <v>0</v>
      </c>
      <c r="D548">
        <v>0</v>
      </c>
      <c r="E548">
        <v>0</v>
      </c>
      <c r="F548">
        <v>0</v>
      </c>
      <c r="G548">
        <v>0</v>
      </c>
      <c r="H548">
        <v>0</v>
      </c>
      <c r="I548">
        <v>0</v>
      </c>
      <c r="J548">
        <v>0</v>
      </c>
      <c r="K548">
        <v>14</v>
      </c>
      <c r="L548">
        <v>14</v>
      </c>
      <c r="M548">
        <v>31</v>
      </c>
      <c r="N548" s="2">
        <v>0.16129032258064516</v>
      </c>
    </row>
    <row r="549" spans="1:14" x14ac:dyDescent="0.25">
      <c r="A549" s="3" t="s">
        <v>1011</v>
      </c>
      <c r="B549">
        <v>0</v>
      </c>
      <c r="C549">
        <v>0</v>
      </c>
      <c r="D549">
        <v>0</v>
      </c>
      <c r="E549">
        <v>0</v>
      </c>
      <c r="F549">
        <v>0</v>
      </c>
      <c r="G549">
        <v>0</v>
      </c>
      <c r="H549">
        <v>0</v>
      </c>
      <c r="I549">
        <v>0</v>
      </c>
      <c r="J549">
        <v>0</v>
      </c>
      <c r="K549">
        <v>11</v>
      </c>
      <c r="L549">
        <v>11</v>
      </c>
      <c r="M549">
        <v>43</v>
      </c>
      <c r="N549" s="2">
        <v>9.3023255813953487E-2</v>
      </c>
    </row>
    <row r="550" spans="1:14" x14ac:dyDescent="0.25">
      <c r="A550" s="3" t="s">
        <v>1012</v>
      </c>
      <c r="B550">
        <v>0</v>
      </c>
      <c r="C550">
        <v>0</v>
      </c>
      <c r="D550">
        <v>0</v>
      </c>
      <c r="E550">
        <v>0</v>
      </c>
      <c r="F550">
        <v>0</v>
      </c>
      <c r="G550">
        <v>0</v>
      </c>
      <c r="H550">
        <v>0</v>
      </c>
      <c r="I550">
        <v>0</v>
      </c>
      <c r="J550">
        <v>0</v>
      </c>
      <c r="K550">
        <v>0</v>
      </c>
      <c r="L550">
        <v>0</v>
      </c>
      <c r="M550">
        <v>50</v>
      </c>
      <c r="N550" s="2">
        <v>0</v>
      </c>
    </row>
    <row r="551" spans="1:14" x14ac:dyDescent="0.25">
      <c r="A551" s="3" t="s">
        <v>1013</v>
      </c>
      <c r="B551">
        <v>0</v>
      </c>
      <c r="C551">
        <v>0</v>
      </c>
      <c r="D551">
        <v>0</v>
      </c>
      <c r="E551">
        <v>0</v>
      </c>
      <c r="F551">
        <v>0</v>
      </c>
      <c r="G551">
        <v>0</v>
      </c>
      <c r="H551">
        <v>0</v>
      </c>
      <c r="I551">
        <v>0</v>
      </c>
      <c r="J551">
        <v>0</v>
      </c>
      <c r="K551">
        <v>0</v>
      </c>
      <c r="L551">
        <v>0</v>
      </c>
      <c r="M551">
        <v>34</v>
      </c>
      <c r="N551" s="2">
        <v>0.61764705882352944</v>
      </c>
    </row>
    <row r="552" spans="1:14" x14ac:dyDescent="0.25">
      <c r="A552" s="3" t="s">
        <v>1014</v>
      </c>
      <c r="B552">
        <v>0</v>
      </c>
      <c r="C552">
        <v>0</v>
      </c>
      <c r="D552">
        <v>0</v>
      </c>
      <c r="E552">
        <v>0</v>
      </c>
      <c r="F552">
        <v>0</v>
      </c>
      <c r="G552">
        <v>0</v>
      </c>
      <c r="H552">
        <v>0</v>
      </c>
      <c r="I552">
        <v>0</v>
      </c>
      <c r="J552">
        <v>0</v>
      </c>
      <c r="K552">
        <v>0</v>
      </c>
      <c r="L552">
        <v>0</v>
      </c>
      <c r="M552">
        <v>65</v>
      </c>
      <c r="N552" s="2">
        <v>6.1538461538461542E-2</v>
      </c>
    </row>
    <row r="553" spans="1:14" x14ac:dyDescent="0.25">
      <c r="A553" s="3" t="s">
        <v>1015</v>
      </c>
      <c r="B553">
        <v>0</v>
      </c>
      <c r="C553">
        <v>0</v>
      </c>
      <c r="D553">
        <v>0</v>
      </c>
      <c r="E553">
        <v>0</v>
      </c>
      <c r="F553">
        <v>0</v>
      </c>
      <c r="G553">
        <v>0</v>
      </c>
      <c r="H553">
        <v>0</v>
      </c>
      <c r="I553">
        <v>0</v>
      </c>
      <c r="J553">
        <v>0</v>
      </c>
      <c r="K553">
        <v>0</v>
      </c>
      <c r="L553">
        <v>0</v>
      </c>
      <c r="M553">
        <v>90</v>
      </c>
      <c r="N553" s="2">
        <v>0.13333333333333333</v>
      </c>
    </row>
    <row r="554" spans="1:14" x14ac:dyDescent="0.25">
      <c r="A554" s="3" t="s">
        <v>1016</v>
      </c>
      <c r="B554">
        <v>0</v>
      </c>
      <c r="C554">
        <v>0</v>
      </c>
      <c r="D554">
        <v>0</v>
      </c>
      <c r="E554">
        <v>0</v>
      </c>
      <c r="F554">
        <v>0</v>
      </c>
      <c r="G554">
        <v>0</v>
      </c>
      <c r="H554">
        <v>0</v>
      </c>
      <c r="I554">
        <v>0</v>
      </c>
      <c r="J554">
        <v>0</v>
      </c>
      <c r="K554">
        <v>11</v>
      </c>
      <c r="L554">
        <v>11</v>
      </c>
      <c r="M554">
        <v>66</v>
      </c>
      <c r="N554" s="2">
        <v>7.575757575757576E-2</v>
      </c>
    </row>
    <row r="555" spans="1:14" x14ac:dyDescent="0.25">
      <c r="A555" s="3" t="s">
        <v>1017</v>
      </c>
      <c r="B555">
        <v>0</v>
      </c>
      <c r="C555">
        <v>0</v>
      </c>
      <c r="D555">
        <v>0</v>
      </c>
      <c r="E555">
        <v>0</v>
      </c>
      <c r="F555">
        <v>0</v>
      </c>
      <c r="G555">
        <v>0</v>
      </c>
      <c r="H555">
        <v>0</v>
      </c>
      <c r="I555">
        <v>0</v>
      </c>
      <c r="J555">
        <v>0</v>
      </c>
      <c r="K555">
        <v>0</v>
      </c>
      <c r="L555">
        <v>0</v>
      </c>
      <c r="M555">
        <v>55</v>
      </c>
      <c r="N555" s="2">
        <v>5.4545454545454543E-2</v>
      </c>
    </row>
    <row r="556" spans="1:14" x14ac:dyDescent="0.25">
      <c r="A556" s="3" t="s">
        <v>1018</v>
      </c>
      <c r="B556">
        <v>0</v>
      </c>
      <c r="C556">
        <v>0</v>
      </c>
      <c r="D556">
        <v>0</v>
      </c>
      <c r="E556">
        <v>0</v>
      </c>
      <c r="F556">
        <v>0</v>
      </c>
      <c r="G556">
        <v>0</v>
      </c>
      <c r="H556">
        <v>0</v>
      </c>
      <c r="I556">
        <v>0</v>
      </c>
      <c r="J556">
        <v>0</v>
      </c>
      <c r="K556">
        <v>0</v>
      </c>
      <c r="L556">
        <v>0</v>
      </c>
      <c r="M556">
        <v>92</v>
      </c>
      <c r="N556" s="2">
        <v>1.0869565217391304E-2</v>
      </c>
    </row>
    <row r="557" spans="1:14" x14ac:dyDescent="0.25">
      <c r="A557" s="3" t="s">
        <v>1019</v>
      </c>
      <c r="B557">
        <v>0</v>
      </c>
      <c r="C557">
        <v>0</v>
      </c>
      <c r="D557">
        <v>0</v>
      </c>
      <c r="E557">
        <v>0</v>
      </c>
      <c r="F557">
        <v>0</v>
      </c>
      <c r="G557">
        <v>0</v>
      </c>
      <c r="H557">
        <v>0</v>
      </c>
      <c r="I557">
        <v>0</v>
      </c>
      <c r="J557">
        <v>0</v>
      </c>
      <c r="K557">
        <v>10</v>
      </c>
      <c r="L557">
        <v>10</v>
      </c>
      <c r="M557">
        <v>173</v>
      </c>
      <c r="N557" s="2">
        <v>0.36994219653179189</v>
      </c>
    </row>
    <row r="558" spans="1:14" x14ac:dyDescent="0.25">
      <c r="A558" s="3" t="s">
        <v>1020</v>
      </c>
      <c r="B558">
        <v>0</v>
      </c>
      <c r="C558">
        <v>0</v>
      </c>
      <c r="D558">
        <v>0</v>
      </c>
      <c r="E558">
        <v>0</v>
      </c>
      <c r="F558">
        <v>0</v>
      </c>
      <c r="G558">
        <v>0</v>
      </c>
      <c r="H558">
        <v>0</v>
      </c>
      <c r="I558">
        <v>0</v>
      </c>
      <c r="J558">
        <v>0</v>
      </c>
      <c r="K558">
        <v>11</v>
      </c>
      <c r="L558">
        <v>11</v>
      </c>
      <c r="M558">
        <v>133</v>
      </c>
      <c r="N558" s="2">
        <v>3.7593984962406013E-2</v>
      </c>
    </row>
    <row r="559" spans="1:14" x14ac:dyDescent="0.25">
      <c r="A559" s="3" t="s">
        <v>1021</v>
      </c>
      <c r="B559">
        <v>0</v>
      </c>
      <c r="C559">
        <v>0</v>
      </c>
      <c r="D559">
        <v>0</v>
      </c>
      <c r="E559">
        <v>0</v>
      </c>
      <c r="F559">
        <v>0</v>
      </c>
      <c r="G559">
        <v>0</v>
      </c>
      <c r="H559">
        <v>0</v>
      </c>
      <c r="I559">
        <v>0</v>
      </c>
      <c r="J559">
        <v>0</v>
      </c>
      <c r="K559">
        <v>0</v>
      </c>
      <c r="L559">
        <v>0</v>
      </c>
      <c r="M559">
        <v>121</v>
      </c>
      <c r="N559" s="2">
        <v>0</v>
      </c>
    </row>
    <row r="560" spans="1:14" x14ac:dyDescent="0.25">
      <c r="A560" s="3" t="s">
        <v>1022</v>
      </c>
      <c r="B560">
        <v>0</v>
      </c>
      <c r="C560">
        <v>0</v>
      </c>
      <c r="D560">
        <v>0</v>
      </c>
      <c r="E560">
        <v>0</v>
      </c>
      <c r="F560">
        <v>0</v>
      </c>
      <c r="G560">
        <v>0</v>
      </c>
      <c r="H560">
        <v>0</v>
      </c>
      <c r="I560">
        <v>0</v>
      </c>
      <c r="J560">
        <v>0</v>
      </c>
      <c r="K560">
        <v>12</v>
      </c>
      <c r="L560">
        <v>12</v>
      </c>
      <c r="M560">
        <v>190</v>
      </c>
      <c r="N560" s="2">
        <v>0.38947368421052631</v>
      </c>
    </row>
    <row r="561" spans="1:14" x14ac:dyDescent="0.25">
      <c r="A561" s="3" t="s">
        <v>1023</v>
      </c>
      <c r="B561">
        <v>0</v>
      </c>
      <c r="C561">
        <v>0</v>
      </c>
      <c r="D561">
        <v>0</v>
      </c>
      <c r="E561">
        <v>0</v>
      </c>
      <c r="F561">
        <v>0</v>
      </c>
      <c r="G561">
        <v>0</v>
      </c>
      <c r="H561">
        <v>0</v>
      </c>
      <c r="I561">
        <v>0</v>
      </c>
      <c r="J561">
        <v>0</v>
      </c>
      <c r="K561">
        <v>0</v>
      </c>
      <c r="L561">
        <v>0</v>
      </c>
      <c r="M561">
        <v>374</v>
      </c>
      <c r="N561" s="2">
        <v>0.34491978609625668</v>
      </c>
    </row>
    <row r="562" spans="1:14" x14ac:dyDescent="0.25">
      <c r="A562" s="3" t="s">
        <v>1024</v>
      </c>
      <c r="B562">
        <v>0</v>
      </c>
      <c r="C562">
        <v>0</v>
      </c>
      <c r="D562">
        <v>0</v>
      </c>
      <c r="E562">
        <v>0</v>
      </c>
      <c r="F562">
        <v>0</v>
      </c>
      <c r="G562">
        <v>0</v>
      </c>
      <c r="H562">
        <v>12</v>
      </c>
      <c r="I562">
        <v>24</v>
      </c>
      <c r="J562">
        <v>30</v>
      </c>
      <c r="K562">
        <v>43</v>
      </c>
      <c r="L562">
        <v>109</v>
      </c>
      <c r="M562">
        <v>52</v>
      </c>
      <c r="N562" s="2">
        <v>1.9230769230769232E-2</v>
      </c>
    </row>
    <row r="563" spans="1:14" x14ac:dyDescent="0.25">
      <c r="A563" s="3" t="s">
        <v>1025</v>
      </c>
      <c r="B563">
        <v>0</v>
      </c>
      <c r="C563">
        <v>0</v>
      </c>
      <c r="D563">
        <v>0</v>
      </c>
      <c r="E563">
        <v>0</v>
      </c>
      <c r="F563">
        <v>0</v>
      </c>
      <c r="G563">
        <v>0</v>
      </c>
      <c r="H563">
        <v>0</v>
      </c>
      <c r="I563">
        <v>19</v>
      </c>
      <c r="J563">
        <v>33</v>
      </c>
      <c r="K563">
        <v>49</v>
      </c>
      <c r="L563">
        <v>101</v>
      </c>
      <c r="M563">
        <v>86</v>
      </c>
      <c r="N563" s="2">
        <v>0</v>
      </c>
    </row>
    <row r="564" spans="1:14" x14ac:dyDescent="0.25">
      <c r="A564" s="3" t="s">
        <v>1026</v>
      </c>
      <c r="B564">
        <v>0</v>
      </c>
      <c r="C564">
        <v>0</v>
      </c>
      <c r="D564">
        <v>0</v>
      </c>
      <c r="E564">
        <v>0</v>
      </c>
      <c r="F564">
        <v>0</v>
      </c>
      <c r="G564">
        <v>0</v>
      </c>
      <c r="H564">
        <v>10</v>
      </c>
      <c r="I564">
        <v>18</v>
      </c>
      <c r="J564">
        <v>23</v>
      </c>
      <c r="K564">
        <v>49</v>
      </c>
      <c r="L564">
        <v>100</v>
      </c>
      <c r="M564">
        <v>60</v>
      </c>
      <c r="N564" s="2">
        <v>0.1</v>
      </c>
    </row>
    <row r="565" spans="1:14" x14ac:dyDescent="0.25">
      <c r="A565" s="3" t="s">
        <v>1027</v>
      </c>
      <c r="B565">
        <v>0</v>
      </c>
      <c r="C565">
        <v>0</v>
      </c>
      <c r="D565">
        <v>0</v>
      </c>
      <c r="E565">
        <v>0</v>
      </c>
      <c r="F565">
        <v>0</v>
      </c>
      <c r="G565">
        <v>0</v>
      </c>
      <c r="H565">
        <v>0</v>
      </c>
      <c r="I565">
        <v>26</v>
      </c>
      <c r="J565">
        <v>33</v>
      </c>
      <c r="K565">
        <v>53</v>
      </c>
      <c r="L565">
        <v>112</v>
      </c>
      <c r="M565">
        <v>14</v>
      </c>
      <c r="N565" s="2">
        <v>0</v>
      </c>
    </row>
    <row r="566" spans="1:14" x14ac:dyDescent="0.25">
      <c r="A566" s="3" t="s">
        <v>1028</v>
      </c>
      <c r="B566">
        <v>0</v>
      </c>
      <c r="C566">
        <v>0</v>
      </c>
      <c r="D566">
        <v>0</v>
      </c>
      <c r="E566">
        <v>0</v>
      </c>
      <c r="F566">
        <v>0</v>
      </c>
      <c r="G566">
        <v>0</v>
      </c>
      <c r="H566">
        <v>10</v>
      </c>
      <c r="I566">
        <v>16</v>
      </c>
      <c r="J566">
        <v>30</v>
      </c>
      <c r="K566">
        <v>50</v>
      </c>
      <c r="L566">
        <v>106</v>
      </c>
      <c r="M566">
        <v>125</v>
      </c>
      <c r="N566" s="2">
        <v>0.26400000000000001</v>
      </c>
    </row>
    <row r="567" spans="1:14" x14ac:dyDescent="0.25">
      <c r="A567" s="3" t="s">
        <v>1029</v>
      </c>
      <c r="B567">
        <v>0</v>
      </c>
      <c r="C567">
        <v>0</v>
      </c>
      <c r="D567">
        <v>0</v>
      </c>
      <c r="E567">
        <v>0</v>
      </c>
      <c r="F567">
        <v>0</v>
      </c>
      <c r="G567">
        <v>0</v>
      </c>
      <c r="H567">
        <v>14</v>
      </c>
      <c r="I567">
        <v>17</v>
      </c>
      <c r="J567">
        <v>36</v>
      </c>
      <c r="K567">
        <v>53</v>
      </c>
      <c r="L567">
        <v>120</v>
      </c>
      <c r="M567">
        <v>18</v>
      </c>
      <c r="N567" s="2">
        <v>0.16666666666666666</v>
      </c>
    </row>
    <row r="568" spans="1:14" x14ac:dyDescent="0.25">
      <c r="A568" s="3" t="s">
        <v>1030</v>
      </c>
      <c r="B568">
        <v>0</v>
      </c>
      <c r="C568">
        <v>0</v>
      </c>
      <c r="D568">
        <v>0</v>
      </c>
      <c r="E568">
        <v>0</v>
      </c>
      <c r="F568">
        <v>0</v>
      </c>
      <c r="G568">
        <v>0</v>
      </c>
      <c r="H568">
        <v>23</v>
      </c>
      <c r="I568">
        <v>34</v>
      </c>
      <c r="J568">
        <v>37</v>
      </c>
      <c r="K568">
        <v>76</v>
      </c>
      <c r="L568">
        <v>170</v>
      </c>
      <c r="M568">
        <v>18</v>
      </c>
      <c r="N568" s="2">
        <v>0</v>
      </c>
    </row>
    <row r="569" spans="1:14" x14ac:dyDescent="0.25">
      <c r="A569" s="3" t="s">
        <v>1031</v>
      </c>
      <c r="B569">
        <v>0</v>
      </c>
      <c r="C569">
        <v>0</v>
      </c>
      <c r="D569">
        <v>0</v>
      </c>
      <c r="E569">
        <v>0</v>
      </c>
      <c r="F569">
        <v>0</v>
      </c>
      <c r="G569">
        <v>0</v>
      </c>
      <c r="H569">
        <v>0</v>
      </c>
      <c r="I569">
        <v>15</v>
      </c>
      <c r="J569">
        <v>24</v>
      </c>
      <c r="K569">
        <v>38</v>
      </c>
      <c r="L569">
        <v>77</v>
      </c>
      <c r="M569">
        <v>53</v>
      </c>
      <c r="N569" s="2">
        <v>0</v>
      </c>
    </row>
    <row r="570" spans="1:14" x14ac:dyDescent="0.25">
      <c r="A570" s="3" t="s">
        <v>1032</v>
      </c>
      <c r="B570">
        <v>0</v>
      </c>
      <c r="C570">
        <v>0</v>
      </c>
      <c r="D570">
        <v>0</v>
      </c>
      <c r="E570">
        <v>0</v>
      </c>
      <c r="F570">
        <v>0</v>
      </c>
      <c r="G570">
        <v>0</v>
      </c>
      <c r="H570">
        <v>13</v>
      </c>
      <c r="I570">
        <v>20</v>
      </c>
      <c r="J570">
        <v>37</v>
      </c>
      <c r="K570">
        <v>36</v>
      </c>
      <c r="L570">
        <v>106</v>
      </c>
      <c r="M570">
        <v>107</v>
      </c>
      <c r="N570" s="2">
        <v>1.8691588785046728E-2</v>
      </c>
    </row>
    <row r="571" spans="1:14" x14ac:dyDescent="0.25">
      <c r="A571" s="3" t="s">
        <v>1033</v>
      </c>
      <c r="B571">
        <v>0</v>
      </c>
      <c r="C571">
        <v>0</v>
      </c>
      <c r="D571">
        <v>0</v>
      </c>
      <c r="E571">
        <v>0</v>
      </c>
      <c r="F571">
        <v>13</v>
      </c>
      <c r="G571">
        <v>12</v>
      </c>
      <c r="H571">
        <v>26</v>
      </c>
      <c r="I571">
        <v>32</v>
      </c>
      <c r="J571">
        <v>44</v>
      </c>
      <c r="K571">
        <v>51</v>
      </c>
      <c r="L571">
        <v>178</v>
      </c>
      <c r="M571">
        <v>61</v>
      </c>
      <c r="N571" s="2">
        <v>0.34426229508196721</v>
      </c>
    </row>
    <row r="572" spans="1:14" x14ac:dyDescent="0.25">
      <c r="A572" s="3" t="s">
        <v>1034</v>
      </c>
      <c r="B572">
        <v>0</v>
      </c>
      <c r="C572">
        <v>0</v>
      </c>
      <c r="D572">
        <v>0</v>
      </c>
      <c r="E572">
        <v>0</v>
      </c>
      <c r="F572">
        <v>0</v>
      </c>
      <c r="G572">
        <v>0</v>
      </c>
      <c r="H572">
        <v>15</v>
      </c>
      <c r="I572">
        <v>21</v>
      </c>
      <c r="J572">
        <v>20</v>
      </c>
      <c r="K572">
        <v>50</v>
      </c>
      <c r="L572">
        <v>106</v>
      </c>
      <c r="M572">
        <v>150</v>
      </c>
      <c r="N572" s="2">
        <v>6.6666666666666671E-3</v>
      </c>
    </row>
    <row r="573" spans="1:14" x14ac:dyDescent="0.25">
      <c r="A573" s="3" t="s">
        <v>1035</v>
      </c>
      <c r="B573">
        <v>0</v>
      </c>
      <c r="C573">
        <v>0</v>
      </c>
      <c r="D573">
        <v>0</v>
      </c>
      <c r="E573">
        <v>0</v>
      </c>
      <c r="F573">
        <v>0</v>
      </c>
      <c r="G573">
        <v>0</v>
      </c>
      <c r="H573">
        <v>11</v>
      </c>
      <c r="I573">
        <v>24</v>
      </c>
      <c r="J573">
        <v>37</v>
      </c>
      <c r="K573">
        <v>57</v>
      </c>
      <c r="L573">
        <v>129</v>
      </c>
      <c r="M573">
        <v>242</v>
      </c>
      <c r="N573" s="2">
        <v>4.1322314049586778E-3</v>
      </c>
    </row>
    <row r="574" spans="1:14" x14ac:dyDescent="0.25">
      <c r="A574" s="3" t="s">
        <v>1036</v>
      </c>
      <c r="B574">
        <v>0</v>
      </c>
      <c r="C574">
        <v>0</v>
      </c>
      <c r="D574">
        <v>0</v>
      </c>
      <c r="E574">
        <v>0</v>
      </c>
      <c r="F574">
        <v>0</v>
      </c>
      <c r="G574">
        <v>10</v>
      </c>
      <c r="H574">
        <v>21</v>
      </c>
      <c r="I574">
        <v>22</v>
      </c>
      <c r="J574">
        <v>62</v>
      </c>
      <c r="K574">
        <v>79</v>
      </c>
      <c r="L574">
        <v>194</v>
      </c>
      <c r="M574">
        <v>304</v>
      </c>
      <c r="N574" s="2">
        <v>0.20723684210526316</v>
      </c>
    </row>
    <row r="575" spans="1:14" x14ac:dyDescent="0.25">
      <c r="A575" s="3" t="s">
        <v>1037</v>
      </c>
      <c r="B575">
        <v>0</v>
      </c>
      <c r="C575">
        <v>0</v>
      </c>
      <c r="D575">
        <v>0</v>
      </c>
      <c r="E575">
        <v>0</v>
      </c>
      <c r="F575">
        <v>0</v>
      </c>
      <c r="G575">
        <v>10</v>
      </c>
      <c r="H575">
        <v>0</v>
      </c>
      <c r="I575">
        <v>36</v>
      </c>
      <c r="J575">
        <v>42</v>
      </c>
      <c r="K575">
        <v>54</v>
      </c>
      <c r="L575">
        <v>142</v>
      </c>
      <c r="M575">
        <v>981</v>
      </c>
      <c r="N575" s="2">
        <v>0.14169215086646278</v>
      </c>
    </row>
    <row r="576" spans="1:14" x14ac:dyDescent="0.25">
      <c r="A576" s="3" t="s">
        <v>1038</v>
      </c>
      <c r="B576">
        <v>0</v>
      </c>
      <c r="C576">
        <v>0</v>
      </c>
      <c r="D576">
        <v>0</v>
      </c>
      <c r="E576">
        <v>0</v>
      </c>
      <c r="F576">
        <v>0</v>
      </c>
      <c r="G576">
        <v>11</v>
      </c>
      <c r="H576">
        <v>14</v>
      </c>
      <c r="I576">
        <v>27</v>
      </c>
      <c r="J576">
        <v>56</v>
      </c>
      <c r="K576">
        <v>77</v>
      </c>
      <c r="L576">
        <v>185</v>
      </c>
      <c r="M576">
        <v>301</v>
      </c>
      <c r="N576" s="2">
        <v>6.6445182724252493E-3</v>
      </c>
    </row>
    <row r="577" spans="1:14" x14ac:dyDescent="0.25">
      <c r="A577" s="3" t="s">
        <v>1039</v>
      </c>
      <c r="B577">
        <v>0</v>
      </c>
      <c r="C577">
        <v>0</v>
      </c>
      <c r="D577">
        <v>0</v>
      </c>
      <c r="E577">
        <v>0</v>
      </c>
      <c r="F577">
        <v>0</v>
      </c>
      <c r="G577">
        <v>0</v>
      </c>
      <c r="H577">
        <v>21</v>
      </c>
      <c r="I577">
        <v>25</v>
      </c>
      <c r="J577">
        <v>68</v>
      </c>
      <c r="K577">
        <v>88</v>
      </c>
      <c r="L577">
        <v>202</v>
      </c>
      <c r="M577">
        <v>499</v>
      </c>
      <c r="N577" s="2">
        <v>1.8036072144288578E-2</v>
      </c>
    </row>
    <row r="578" spans="1:14" x14ac:dyDescent="0.25">
      <c r="A578" s="3" t="s">
        <v>1040</v>
      </c>
      <c r="B578">
        <v>0</v>
      </c>
      <c r="C578">
        <v>0</v>
      </c>
      <c r="D578">
        <v>0</v>
      </c>
      <c r="E578">
        <v>0</v>
      </c>
      <c r="F578">
        <v>0</v>
      </c>
      <c r="G578">
        <v>15</v>
      </c>
      <c r="H578">
        <v>28</v>
      </c>
      <c r="I578">
        <v>32</v>
      </c>
      <c r="J578">
        <v>87</v>
      </c>
      <c r="K578">
        <v>131</v>
      </c>
      <c r="L578">
        <v>293</v>
      </c>
      <c r="M578">
        <v>549</v>
      </c>
      <c r="N578" s="2">
        <v>8.9253187613843349E-2</v>
      </c>
    </row>
    <row r="579" spans="1:14" x14ac:dyDescent="0.25">
      <c r="A579" s="3" t="s">
        <v>1041</v>
      </c>
      <c r="B579">
        <v>0</v>
      </c>
      <c r="C579">
        <v>0</v>
      </c>
      <c r="D579">
        <v>0</v>
      </c>
      <c r="E579">
        <v>0</v>
      </c>
      <c r="F579">
        <v>0</v>
      </c>
      <c r="G579">
        <v>0</v>
      </c>
      <c r="H579">
        <v>21</v>
      </c>
      <c r="I579">
        <v>30</v>
      </c>
      <c r="J579">
        <v>67</v>
      </c>
      <c r="K579">
        <v>93</v>
      </c>
      <c r="L579">
        <v>211</v>
      </c>
      <c r="M579">
        <v>302</v>
      </c>
      <c r="N579" s="2">
        <v>3.3112582781456954E-3</v>
      </c>
    </row>
    <row r="580" spans="1:14" x14ac:dyDescent="0.25">
      <c r="A580" s="3" t="s">
        <v>1042</v>
      </c>
      <c r="B580">
        <v>0</v>
      </c>
      <c r="C580">
        <v>0</v>
      </c>
      <c r="D580">
        <v>0</v>
      </c>
      <c r="E580">
        <v>0</v>
      </c>
      <c r="F580">
        <v>0</v>
      </c>
      <c r="G580">
        <v>0</v>
      </c>
      <c r="H580">
        <v>19</v>
      </c>
      <c r="I580">
        <v>28</v>
      </c>
      <c r="J580">
        <v>50</v>
      </c>
      <c r="K580">
        <v>90</v>
      </c>
      <c r="L580">
        <v>187</v>
      </c>
      <c r="M580">
        <v>326</v>
      </c>
      <c r="N580" s="2">
        <v>0</v>
      </c>
    </row>
    <row r="581" spans="1:14" x14ac:dyDescent="0.25">
      <c r="A581" s="3" t="s">
        <v>1043</v>
      </c>
      <c r="B581">
        <v>0</v>
      </c>
      <c r="C581">
        <v>0</v>
      </c>
      <c r="D581">
        <v>0</v>
      </c>
      <c r="E581">
        <v>0</v>
      </c>
      <c r="F581">
        <v>0</v>
      </c>
      <c r="G581">
        <v>0</v>
      </c>
      <c r="H581">
        <v>18</v>
      </c>
      <c r="I581">
        <v>34</v>
      </c>
      <c r="J581">
        <v>72</v>
      </c>
      <c r="K581">
        <v>105</v>
      </c>
      <c r="L581">
        <v>229</v>
      </c>
      <c r="M581">
        <v>1181</v>
      </c>
      <c r="N581" s="2">
        <v>0.22946655376799321</v>
      </c>
    </row>
    <row r="582" spans="1:14" x14ac:dyDescent="0.25">
      <c r="A582" s="3" t="s">
        <v>1044</v>
      </c>
      <c r="B582">
        <v>0</v>
      </c>
      <c r="C582">
        <v>0</v>
      </c>
      <c r="D582">
        <v>0</v>
      </c>
      <c r="E582">
        <v>0</v>
      </c>
      <c r="F582">
        <v>0</v>
      </c>
      <c r="G582">
        <v>13</v>
      </c>
      <c r="H582">
        <v>16</v>
      </c>
      <c r="I582">
        <v>35</v>
      </c>
      <c r="J582">
        <v>58</v>
      </c>
      <c r="K582">
        <v>90</v>
      </c>
      <c r="L582">
        <v>212</v>
      </c>
      <c r="M582">
        <v>455</v>
      </c>
      <c r="N582" s="2">
        <v>3.5164835164835165E-2</v>
      </c>
    </row>
    <row r="583" spans="1:14" x14ac:dyDescent="0.25">
      <c r="A583" s="3" t="s">
        <v>1045</v>
      </c>
      <c r="B583">
        <v>0</v>
      </c>
      <c r="C583">
        <v>0</v>
      </c>
      <c r="D583">
        <v>0</v>
      </c>
      <c r="E583">
        <v>0</v>
      </c>
      <c r="F583">
        <v>0</v>
      </c>
      <c r="G583">
        <v>11</v>
      </c>
      <c r="H583">
        <v>23</v>
      </c>
      <c r="I583">
        <v>40</v>
      </c>
      <c r="J583">
        <v>55</v>
      </c>
      <c r="K583">
        <v>111</v>
      </c>
      <c r="L583">
        <v>240</v>
      </c>
      <c r="M583">
        <v>679</v>
      </c>
      <c r="N583" s="2">
        <v>0.10309278350515463</v>
      </c>
    </row>
    <row r="584" spans="1:14" x14ac:dyDescent="0.25">
      <c r="A584" s="3" t="s">
        <v>1046</v>
      </c>
      <c r="B584">
        <v>0</v>
      </c>
      <c r="C584">
        <v>0</v>
      </c>
      <c r="D584">
        <v>0</v>
      </c>
      <c r="E584">
        <v>0</v>
      </c>
      <c r="F584">
        <v>0</v>
      </c>
      <c r="G584">
        <v>18</v>
      </c>
      <c r="H584">
        <v>39</v>
      </c>
      <c r="I584">
        <v>56</v>
      </c>
      <c r="J584">
        <v>98</v>
      </c>
      <c r="K584">
        <v>153</v>
      </c>
      <c r="L584">
        <v>364</v>
      </c>
      <c r="M584">
        <v>737</v>
      </c>
      <c r="N584" s="2">
        <v>1.7639077340569877E-2</v>
      </c>
    </row>
    <row r="585" spans="1:14" x14ac:dyDescent="0.25">
      <c r="A585" s="3" t="s">
        <v>1047</v>
      </c>
      <c r="B585">
        <v>0</v>
      </c>
      <c r="C585">
        <v>0</v>
      </c>
      <c r="D585">
        <v>0</v>
      </c>
      <c r="E585">
        <v>0</v>
      </c>
      <c r="F585">
        <v>0</v>
      </c>
      <c r="G585">
        <v>0</v>
      </c>
      <c r="H585">
        <v>24</v>
      </c>
      <c r="I585">
        <v>34</v>
      </c>
      <c r="J585">
        <v>54</v>
      </c>
      <c r="K585">
        <v>85</v>
      </c>
      <c r="L585">
        <v>197</v>
      </c>
      <c r="M585">
        <v>420</v>
      </c>
      <c r="N585" s="2">
        <v>1.4285714285714285E-2</v>
      </c>
    </row>
    <row r="586" spans="1:14" x14ac:dyDescent="0.25">
      <c r="A586" s="3" t="s">
        <v>1048</v>
      </c>
      <c r="B586">
        <v>0</v>
      </c>
      <c r="C586">
        <v>0</v>
      </c>
      <c r="D586">
        <v>0</v>
      </c>
      <c r="E586">
        <v>0</v>
      </c>
      <c r="F586">
        <v>0</v>
      </c>
      <c r="G586">
        <v>14</v>
      </c>
      <c r="H586">
        <v>19</v>
      </c>
      <c r="I586">
        <v>36</v>
      </c>
      <c r="J586">
        <v>62</v>
      </c>
      <c r="K586">
        <v>96</v>
      </c>
      <c r="L586">
        <v>227</v>
      </c>
      <c r="M586">
        <v>701</v>
      </c>
      <c r="N586" s="2">
        <v>6.9900142653352357E-2</v>
      </c>
    </row>
    <row r="587" spans="1:14" x14ac:dyDescent="0.25">
      <c r="A587" s="3" t="s">
        <v>1049</v>
      </c>
      <c r="B587">
        <v>0</v>
      </c>
      <c r="C587">
        <v>0</v>
      </c>
      <c r="D587">
        <v>0</v>
      </c>
      <c r="E587">
        <v>15</v>
      </c>
      <c r="F587">
        <v>30</v>
      </c>
      <c r="G587">
        <v>67</v>
      </c>
      <c r="H587">
        <v>85</v>
      </c>
      <c r="I587">
        <v>59</v>
      </c>
      <c r="J587">
        <v>87</v>
      </c>
      <c r="K587">
        <v>117</v>
      </c>
      <c r="L587">
        <v>460</v>
      </c>
      <c r="M587">
        <v>2481</v>
      </c>
      <c r="N587" s="2">
        <v>0.29705763804917373</v>
      </c>
    </row>
    <row r="588" spans="1:14" x14ac:dyDescent="0.25">
      <c r="A588" s="3" t="s">
        <v>1050</v>
      </c>
      <c r="B588">
        <v>0</v>
      </c>
      <c r="C588">
        <v>0</v>
      </c>
      <c r="D588">
        <v>0</v>
      </c>
      <c r="E588">
        <v>0</v>
      </c>
      <c r="F588">
        <v>0</v>
      </c>
      <c r="G588">
        <v>10</v>
      </c>
      <c r="H588">
        <v>23</v>
      </c>
      <c r="I588">
        <v>27</v>
      </c>
      <c r="J588">
        <v>66</v>
      </c>
      <c r="K588">
        <v>75</v>
      </c>
      <c r="L588">
        <v>201</v>
      </c>
      <c r="M588">
        <v>738</v>
      </c>
      <c r="N588" s="2">
        <v>2.1680216802168022E-2</v>
      </c>
    </row>
    <row r="589" spans="1:14" x14ac:dyDescent="0.25">
      <c r="A589" s="3" t="s">
        <v>1051</v>
      </c>
      <c r="B589">
        <v>0</v>
      </c>
      <c r="C589">
        <v>0</v>
      </c>
      <c r="D589">
        <v>0</v>
      </c>
      <c r="E589">
        <v>0</v>
      </c>
      <c r="F589">
        <v>0</v>
      </c>
      <c r="G589">
        <v>12</v>
      </c>
      <c r="H589">
        <v>18</v>
      </c>
      <c r="I589">
        <v>30</v>
      </c>
      <c r="J589">
        <v>60</v>
      </c>
      <c r="K589">
        <v>96</v>
      </c>
      <c r="L589">
        <v>216</v>
      </c>
      <c r="M589">
        <v>1081</v>
      </c>
      <c r="N589" s="2">
        <v>0.13043478260869565</v>
      </c>
    </row>
    <row r="590" spans="1:14" x14ac:dyDescent="0.25">
      <c r="A590" s="3" t="s">
        <v>1052</v>
      </c>
      <c r="B590">
        <v>0</v>
      </c>
      <c r="C590">
        <v>0</v>
      </c>
      <c r="D590">
        <v>0</v>
      </c>
      <c r="E590">
        <v>0</v>
      </c>
      <c r="F590">
        <v>0</v>
      </c>
      <c r="G590">
        <v>16</v>
      </c>
      <c r="H590">
        <v>34</v>
      </c>
      <c r="I590">
        <v>55</v>
      </c>
      <c r="J590">
        <v>97</v>
      </c>
      <c r="K590">
        <v>165</v>
      </c>
      <c r="L590">
        <v>367</v>
      </c>
      <c r="M590">
        <v>3062</v>
      </c>
      <c r="N590" s="2">
        <v>0.26290006531678639</v>
      </c>
    </row>
    <row r="591" spans="1:14" x14ac:dyDescent="0.25">
      <c r="A591" s="3" t="s">
        <v>1053</v>
      </c>
      <c r="B591">
        <v>0</v>
      </c>
      <c r="C591">
        <v>0</v>
      </c>
      <c r="D591">
        <v>0</v>
      </c>
      <c r="E591">
        <v>0</v>
      </c>
      <c r="F591">
        <v>0</v>
      </c>
      <c r="G591">
        <v>11</v>
      </c>
      <c r="H591">
        <v>29</v>
      </c>
      <c r="I591">
        <v>45</v>
      </c>
      <c r="J591">
        <v>75</v>
      </c>
      <c r="K591">
        <v>113</v>
      </c>
      <c r="L591">
        <v>273</v>
      </c>
      <c r="M591">
        <v>2734</v>
      </c>
      <c r="N591" s="2">
        <v>0.22640819312362839</v>
      </c>
    </row>
    <row r="592" spans="1:14" x14ac:dyDescent="0.25">
      <c r="A592" s="3" t="s">
        <v>1054</v>
      </c>
      <c r="B592">
        <v>0</v>
      </c>
      <c r="C592">
        <v>0</v>
      </c>
      <c r="D592">
        <v>0</v>
      </c>
      <c r="E592">
        <v>0</v>
      </c>
      <c r="F592">
        <v>0</v>
      </c>
      <c r="G592">
        <v>0</v>
      </c>
      <c r="H592">
        <v>0</v>
      </c>
      <c r="I592">
        <v>0</v>
      </c>
      <c r="J592">
        <v>0</v>
      </c>
      <c r="K592">
        <v>10</v>
      </c>
      <c r="L592">
        <v>10</v>
      </c>
      <c r="M592">
        <v>166</v>
      </c>
      <c r="N592" s="2">
        <v>2.4096385542168676E-2</v>
      </c>
    </row>
    <row r="593" spans="1:14" x14ac:dyDescent="0.25">
      <c r="A593" s="3" t="s">
        <v>1055</v>
      </c>
      <c r="B593">
        <v>0</v>
      </c>
      <c r="C593">
        <v>0</v>
      </c>
      <c r="D593">
        <v>0</v>
      </c>
      <c r="E593">
        <v>0</v>
      </c>
      <c r="F593">
        <v>0</v>
      </c>
      <c r="G593">
        <v>0</v>
      </c>
      <c r="H593">
        <v>0</v>
      </c>
      <c r="I593">
        <v>0</v>
      </c>
      <c r="J593">
        <v>11</v>
      </c>
      <c r="K593">
        <v>12</v>
      </c>
      <c r="L593">
        <v>23</v>
      </c>
      <c r="M593">
        <v>270</v>
      </c>
      <c r="N593" s="2">
        <v>8.1481481481481488E-2</v>
      </c>
    </row>
    <row r="594" spans="1:14" x14ac:dyDescent="0.25">
      <c r="A594" s="3" t="s">
        <v>1056</v>
      </c>
      <c r="B594">
        <v>0</v>
      </c>
      <c r="C594">
        <v>0</v>
      </c>
      <c r="D594">
        <v>0</v>
      </c>
      <c r="E594">
        <v>0</v>
      </c>
      <c r="F594">
        <v>0</v>
      </c>
      <c r="G594">
        <v>0</v>
      </c>
      <c r="H594">
        <v>0</v>
      </c>
      <c r="I594">
        <v>0</v>
      </c>
      <c r="J594">
        <v>14</v>
      </c>
      <c r="K594">
        <v>18</v>
      </c>
      <c r="L594">
        <v>32</v>
      </c>
      <c r="M594">
        <v>387</v>
      </c>
      <c r="N594" s="2">
        <v>0.2868217054263566</v>
      </c>
    </row>
    <row r="595" spans="1:14" x14ac:dyDescent="0.25">
      <c r="A595" s="3" t="s">
        <v>1057</v>
      </c>
      <c r="B595">
        <v>0</v>
      </c>
      <c r="C595">
        <v>0</v>
      </c>
      <c r="D595">
        <v>0</v>
      </c>
      <c r="E595">
        <v>0</v>
      </c>
      <c r="F595">
        <v>0</v>
      </c>
      <c r="G595">
        <v>0</v>
      </c>
      <c r="H595">
        <v>0</v>
      </c>
      <c r="I595">
        <v>0</v>
      </c>
      <c r="J595">
        <v>0</v>
      </c>
      <c r="K595">
        <v>0</v>
      </c>
      <c r="L595">
        <v>0</v>
      </c>
      <c r="M595">
        <v>166</v>
      </c>
      <c r="N595" s="2">
        <v>0</v>
      </c>
    </row>
    <row r="596" spans="1:14" x14ac:dyDescent="0.25">
      <c r="A596" s="3" t="s">
        <v>1058</v>
      </c>
      <c r="B596">
        <v>0</v>
      </c>
      <c r="C596">
        <v>0</v>
      </c>
      <c r="D596">
        <v>0</v>
      </c>
      <c r="E596">
        <v>0</v>
      </c>
      <c r="F596">
        <v>0</v>
      </c>
      <c r="G596">
        <v>0</v>
      </c>
      <c r="H596">
        <v>0</v>
      </c>
      <c r="I596">
        <v>0</v>
      </c>
      <c r="J596">
        <v>11</v>
      </c>
      <c r="K596">
        <v>16</v>
      </c>
      <c r="L596">
        <v>27</v>
      </c>
      <c r="M596">
        <v>220</v>
      </c>
      <c r="N596" s="2">
        <v>9.0909090909090905E-3</v>
      </c>
    </row>
    <row r="597" spans="1:14" x14ac:dyDescent="0.25">
      <c r="A597" s="3" t="s">
        <v>1059</v>
      </c>
      <c r="B597">
        <v>0</v>
      </c>
      <c r="C597">
        <v>0</v>
      </c>
      <c r="D597">
        <v>0</v>
      </c>
      <c r="E597">
        <v>0</v>
      </c>
      <c r="F597">
        <v>0</v>
      </c>
      <c r="G597">
        <v>0</v>
      </c>
      <c r="H597">
        <v>0</v>
      </c>
      <c r="I597">
        <v>0</v>
      </c>
      <c r="J597">
        <v>10</v>
      </c>
      <c r="K597">
        <v>16</v>
      </c>
      <c r="L597">
        <v>26</v>
      </c>
      <c r="M597">
        <v>605</v>
      </c>
      <c r="N597" s="2">
        <v>0.28595041322314052</v>
      </c>
    </row>
    <row r="598" spans="1:14" x14ac:dyDescent="0.25">
      <c r="A598" s="3" t="s">
        <v>1060</v>
      </c>
      <c r="B598">
        <v>0</v>
      </c>
      <c r="C598">
        <v>0</v>
      </c>
      <c r="D598">
        <v>0</v>
      </c>
      <c r="E598">
        <v>0</v>
      </c>
      <c r="F598">
        <v>0</v>
      </c>
      <c r="G598">
        <v>0</v>
      </c>
      <c r="H598">
        <v>0</v>
      </c>
      <c r="I598">
        <v>0</v>
      </c>
      <c r="J598">
        <v>0</v>
      </c>
      <c r="K598">
        <v>15</v>
      </c>
      <c r="L598">
        <v>15</v>
      </c>
      <c r="M598">
        <v>258</v>
      </c>
      <c r="N598" s="2">
        <v>1.1627906976744186E-2</v>
      </c>
    </row>
    <row r="599" spans="1:14" x14ac:dyDescent="0.25">
      <c r="A599" s="3" t="s">
        <v>1061</v>
      </c>
      <c r="B599">
        <v>0</v>
      </c>
      <c r="C599">
        <v>0</v>
      </c>
      <c r="D599">
        <v>0</v>
      </c>
      <c r="E599">
        <v>0</v>
      </c>
      <c r="F599">
        <v>0</v>
      </c>
      <c r="G599">
        <v>0</v>
      </c>
      <c r="H599">
        <v>0</v>
      </c>
      <c r="I599">
        <v>0</v>
      </c>
      <c r="J599">
        <v>0</v>
      </c>
      <c r="K599">
        <v>11</v>
      </c>
      <c r="L599">
        <v>11</v>
      </c>
      <c r="M599">
        <v>316</v>
      </c>
      <c r="N599" s="2">
        <v>6.3291139240506333E-2</v>
      </c>
    </row>
    <row r="600" spans="1:14" x14ac:dyDescent="0.25">
      <c r="A600" s="3" t="s">
        <v>1062</v>
      </c>
      <c r="B600">
        <v>0</v>
      </c>
      <c r="C600">
        <v>0</v>
      </c>
      <c r="D600">
        <v>0</v>
      </c>
      <c r="E600">
        <v>0</v>
      </c>
      <c r="F600">
        <v>0</v>
      </c>
      <c r="G600">
        <v>0</v>
      </c>
      <c r="H600">
        <v>0</v>
      </c>
      <c r="I600">
        <v>0</v>
      </c>
      <c r="J600">
        <v>0</v>
      </c>
      <c r="K600">
        <v>21</v>
      </c>
      <c r="L600">
        <v>21</v>
      </c>
      <c r="M600">
        <v>287</v>
      </c>
      <c r="N600" s="2">
        <v>1.3937282229965157E-2</v>
      </c>
    </row>
    <row r="601" spans="1:14" x14ac:dyDescent="0.25">
      <c r="A601" s="3" t="s">
        <v>1063</v>
      </c>
      <c r="B601">
        <v>0</v>
      </c>
      <c r="C601">
        <v>0</v>
      </c>
      <c r="D601">
        <v>0</v>
      </c>
      <c r="E601">
        <v>0</v>
      </c>
      <c r="F601">
        <v>0</v>
      </c>
      <c r="G601">
        <v>0</v>
      </c>
      <c r="H601">
        <v>0</v>
      </c>
      <c r="I601">
        <v>0</v>
      </c>
      <c r="J601">
        <v>0</v>
      </c>
      <c r="K601">
        <v>0</v>
      </c>
      <c r="L601">
        <v>0</v>
      </c>
      <c r="M601">
        <v>291</v>
      </c>
      <c r="N601" s="2">
        <v>6.8728522336769758E-3</v>
      </c>
    </row>
    <row r="602" spans="1:14" x14ac:dyDescent="0.25">
      <c r="A602" s="3" t="s">
        <v>1064</v>
      </c>
      <c r="B602">
        <v>0</v>
      </c>
      <c r="C602">
        <v>0</v>
      </c>
      <c r="D602">
        <v>0</v>
      </c>
      <c r="E602">
        <v>0</v>
      </c>
      <c r="F602">
        <v>0</v>
      </c>
      <c r="G602">
        <v>0</v>
      </c>
      <c r="H602">
        <v>0</v>
      </c>
      <c r="I602">
        <v>0</v>
      </c>
      <c r="J602">
        <v>0</v>
      </c>
      <c r="K602">
        <v>18</v>
      </c>
      <c r="L602">
        <v>18</v>
      </c>
      <c r="M602">
        <v>353</v>
      </c>
      <c r="N602" s="2">
        <v>5.3824362606232294E-2</v>
      </c>
    </row>
    <row r="603" spans="1:14" x14ac:dyDescent="0.25">
      <c r="A603" s="3" t="s">
        <v>1065</v>
      </c>
      <c r="B603">
        <v>0</v>
      </c>
      <c r="C603">
        <v>0</v>
      </c>
      <c r="D603">
        <v>0</v>
      </c>
      <c r="E603">
        <v>0</v>
      </c>
      <c r="F603">
        <v>0</v>
      </c>
      <c r="G603">
        <v>0</v>
      </c>
      <c r="H603">
        <v>0</v>
      </c>
      <c r="I603">
        <v>0</v>
      </c>
      <c r="J603">
        <v>16</v>
      </c>
      <c r="K603">
        <v>12</v>
      </c>
      <c r="L603">
        <v>28</v>
      </c>
      <c r="M603">
        <v>1436</v>
      </c>
      <c r="N603" s="2">
        <v>0.3370473537604457</v>
      </c>
    </row>
    <row r="604" spans="1:14" x14ac:dyDescent="0.25">
      <c r="A604" s="3" t="s">
        <v>1066</v>
      </c>
      <c r="B604">
        <v>0</v>
      </c>
      <c r="C604">
        <v>0</v>
      </c>
      <c r="D604">
        <v>0</v>
      </c>
      <c r="E604">
        <v>0</v>
      </c>
      <c r="F604">
        <v>0</v>
      </c>
      <c r="G604">
        <v>0</v>
      </c>
      <c r="H604">
        <v>0</v>
      </c>
      <c r="I604">
        <v>0</v>
      </c>
      <c r="J604">
        <v>11</v>
      </c>
      <c r="K604">
        <v>0</v>
      </c>
      <c r="L604">
        <v>11</v>
      </c>
      <c r="M604">
        <v>376</v>
      </c>
      <c r="N604" s="2">
        <v>5.3191489361702126E-3</v>
      </c>
    </row>
    <row r="605" spans="1:14" x14ac:dyDescent="0.25">
      <c r="A605" s="3" t="s">
        <v>1067</v>
      </c>
      <c r="B605">
        <v>0</v>
      </c>
      <c r="C605">
        <v>0</v>
      </c>
      <c r="D605">
        <v>0</v>
      </c>
      <c r="E605">
        <v>0</v>
      </c>
      <c r="F605">
        <v>0</v>
      </c>
      <c r="G605">
        <v>0</v>
      </c>
      <c r="H605">
        <v>0</v>
      </c>
      <c r="I605">
        <v>0</v>
      </c>
      <c r="J605">
        <v>0</v>
      </c>
      <c r="K605">
        <v>0</v>
      </c>
      <c r="L605">
        <v>0</v>
      </c>
      <c r="M605">
        <v>356</v>
      </c>
      <c r="N605" s="2">
        <v>3.9325842696629212E-2</v>
      </c>
    </row>
    <row r="606" spans="1:14" x14ac:dyDescent="0.25">
      <c r="A606" s="3" t="s">
        <v>1068</v>
      </c>
      <c r="B606">
        <v>0</v>
      </c>
      <c r="C606">
        <v>0</v>
      </c>
      <c r="D606">
        <v>0</v>
      </c>
      <c r="E606">
        <v>0</v>
      </c>
      <c r="F606">
        <v>0</v>
      </c>
      <c r="G606">
        <v>0</v>
      </c>
      <c r="H606">
        <v>0</v>
      </c>
      <c r="I606">
        <v>0</v>
      </c>
      <c r="J606">
        <v>0</v>
      </c>
      <c r="K606">
        <v>22</v>
      </c>
      <c r="L606">
        <v>22</v>
      </c>
      <c r="M606">
        <v>981</v>
      </c>
      <c r="N606" s="2">
        <v>0.25891946992864423</v>
      </c>
    </row>
    <row r="607" spans="1:14" x14ac:dyDescent="0.25">
      <c r="A607" s="3" t="s">
        <v>1069</v>
      </c>
      <c r="B607">
        <v>0</v>
      </c>
      <c r="C607">
        <v>0</v>
      </c>
      <c r="D607">
        <v>0</v>
      </c>
      <c r="E607">
        <v>0</v>
      </c>
      <c r="F607">
        <v>0</v>
      </c>
      <c r="G607">
        <v>0</v>
      </c>
      <c r="H607">
        <v>0</v>
      </c>
      <c r="I607">
        <v>0</v>
      </c>
      <c r="J607">
        <v>0</v>
      </c>
      <c r="K607">
        <v>13</v>
      </c>
      <c r="L607">
        <v>13</v>
      </c>
      <c r="M607">
        <v>1207</v>
      </c>
      <c r="N607" s="2">
        <v>0.30405965202982599</v>
      </c>
    </row>
    <row r="608" spans="1:14" x14ac:dyDescent="0.25">
      <c r="A608" s="3" t="s">
        <v>1070</v>
      </c>
      <c r="B608">
        <v>0</v>
      </c>
      <c r="C608">
        <v>0</v>
      </c>
      <c r="D608">
        <v>0</v>
      </c>
      <c r="E608">
        <v>0</v>
      </c>
      <c r="F608">
        <v>0</v>
      </c>
      <c r="G608">
        <v>0</v>
      </c>
      <c r="H608">
        <v>0</v>
      </c>
      <c r="I608">
        <v>0</v>
      </c>
      <c r="J608">
        <v>0</v>
      </c>
      <c r="K608">
        <v>0</v>
      </c>
      <c r="L608">
        <v>0</v>
      </c>
      <c r="M608">
        <v>16</v>
      </c>
      <c r="N608" s="2">
        <v>0.75</v>
      </c>
    </row>
    <row r="609" spans="1:14" x14ac:dyDescent="0.25">
      <c r="A609" s="3" t="s">
        <v>1071</v>
      </c>
      <c r="B609">
        <v>0</v>
      </c>
      <c r="C609">
        <v>0</v>
      </c>
      <c r="D609">
        <v>0</v>
      </c>
      <c r="E609">
        <v>0</v>
      </c>
      <c r="F609">
        <v>0</v>
      </c>
      <c r="G609">
        <v>0</v>
      </c>
      <c r="H609">
        <v>0</v>
      </c>
      <c r="I609">
        <v>0</v>
      </c>
      <c r="J609">
        <v>0</v>
      </c>
      <c r="K609">
        <v>0</v>
      </c>
      <c r="L609">
        <v>0</v>
      </c>
      <c r="M609">
        <v>35</v>
      </c>
      <c r="N609" s="2">
        <v>2.8571428571428571E-2</v>
      </c>
    </row>
    <row r="610" spans="1:14" x14ac:dyDescent="0.25">
      <c r="A610" s="3" t="s">
        <v>1072</v>
      </c>
      <c r="B610">
        <v>0</v>
      </c>
      <c r="C610">
        <v>0</v>
      </c>
      <c r="D610">
        <v>0</v>
      </c>
      <c r="E610">
        <v>0</v>
      </c>
      <c r="F610">
        <v>0</v>
      </c>
      <c r="G610">
        <v>0</v>
      </c>
      <c r="H610">
        <v>0</v>
      </c>
      <c r="I610">
        <v>0</v>
      </c>
      <c r="J610">
        <v>0</v>
      </c>
      <c r="K610">
        <v>0</v>
      </c>
      <c r="L610">
        <v>0</v>
      </c>
      <c r="M610">
        <v>53</v>
      </c>
      <c r="N610" s="2">
        <v>0</v>
      </c>
    </row>
    <row r="611" spans="1:14" x14ac:dyDescent="0.25">
      <c r="A611" s="3" t="s">
        <v>1073</v>
      </c>
      <c r="B611">
        <v>0</v>
      </c>
      <c r="C611">
        <v>0</v>
      </c>
      <c r="D611">
        <v>0</v>
      </c>
      <c r="E611">
        <v>0</v>
      </c>
      <c r="F611">
        <v>0</v>
      </c>
      <c r="G611">
        <v>0</v>
      </c>
      <c r="H611">
        <v>0</v>
      </c>
      <c r="I611">
        <v>0</v>
      </c>
      <c r="J611">
        <v>0</v>
      </c>
      <c r="K611">
        <v>0</v>
      </c>
      <c r="L611">
        <v>0</v>
      </c>
      <c r="M611">
        <v>12</v>
      </c>
      <c r="N611" s="2">
        <v>0.58333333333333337</v>
      </c>
    </row>
    <row r="612" spans="1:14" x14ac:dyDescent="0.25">
      <c r="A612" s="3" t="s">
        <v>1074</v>
      </c>
      <c r="B612">
        <v>0</v>
      </c>
      <c r="C612">
        <v>0</v>
      </c>
      <c r="D612">
        <v>0</v>
      </c>
      <c r="E612">
        <v>0</v>
      </c>
      <c r="F612">
        <v>0</v>
      </c>
      <c r="G612">
        <v>0</v>
      </c>
      <c r="H612">
        <v>0</v>
      </c>
      <c r="I612">
        <v>0</v>
      </c>
      <c r="J612">
        <v>0</v>
      </c>
      <c r="K612">
        <v>0</v>
      </c>
      <c r="L612">
        <v>0</v>
      </c>
      <c r="M612">
        <v>306</v>
      </c>
      <c r="N612" s="2">
        <v>0.15359477124183007</v>
      </c>
    </row>
    <row r="613" spans="1:14" x14ac:dyDescent="0.25">
      <c r="A613" s="3" t="s">
        <v>1075</v>
      </c>
      <c r="B613">
        <v>0</v>
      </c>
      <c r="C613">
        <v>0</v>
      </c>
      <c r="D613">
        <v>0</v>
      </c>
      <c r="E613">
        <v>0</v>
      </c>
      <c r="F613">
        <v>0</v>
      </c>
      <c r="G613">
        <v>0</v>
      </c>
      <c r="H613">
        <v>0</v>
      </c>
      <c r="I613">
        <v>0</v>
      </c>
      <c r="J613">
        <v>21</v>
      </c>
      <c r="K613">
        <v>49</v>
      </c>
      <c r="L613">
        <v>70</v>
      </c>
      <c r="M613">
        <v>24</v>
      </c>
      <c r="N613" s="2">
        <v>4.1666666666666664E-2</v>
      </c>
    </row>
    <row r="614" spans="1:14" x14ac:dyDescent="0.25">
      <c r="A614" s="3" t="s">
        <v>1076</v>
      </c>
      <c r="B614">
        <v>0</v>
      </c>
      <c r="C614">
        <v>0</v>
      </c>
      <c r="D614">
        <v>0</v>
      </c>
      <c r="E614">
        <v>0</v>
      </c>
      <c r="F614">
        <v>0</v>
      </c>
      <c r="G614">
        <v>0</v>
      </c>
      <c r="H614">
        <v>0</v>
      </c>
      <c r="I614">
        <v>14</v>
      </c>
      <c r="J614">
        <v>25</v>
      </c>
      <c r="K614">
        <v>52</v>
      </c>
      <c r="L614">
        <v>91</v>
      </c>
      <c r="M614">
        <v>60</v>
      </c>
      <c r="N614" s="2">
        <v>0</v>
      </c>
    </row>
    <row r="615" spans="1:14" x14ac:dyDescent="0.25">
      <c r="A615" s="3" t="s">
        <v>1077</v>
      </c>
      <c r="B615">
        <v>0</v>
      </c>
      <c r="C615">
        <v>0</v>
      </c>
      <c r="D615">
        <v>0</v>
      </c>
      <c r="E615">
        <v>0</v>
      </c>
      <c r="F615">
        <v>0</v>
      </c>
      <c r="G615">
        <v>0</v>
      </c>
      <c r="H615">
        <v>0</v>
      </c>
      <c r="I615">
        <v>17</v>
      </c>
      <c r="J615">
        <v>41</v>
      </c>
      <c r="K615">
        <v>57</v>
      </c>
      <c r="L615">
        <v>115</v>
      </c>
      <c r="M615">
        <v>60</v>
      </c>
      <c r="N615" s="2">
        <v>0.1</v>
      </c>
    </row>
    <row r="616" spans="1:14" x14ac:dyDescent="0.25">
      <c r="A616" s="3" t="s">
        <v>1078</v>
      </c>
      <c r="B616">
        <v>0</v>
      </c>
      <c r="C616">
        <v>0</v>
      </c>
      <c r="D616">
        <v>0</v>
      </c>
      <c r="E616">
        <v>0</v>
      </c>
      <c r="F616">
        <v>0</v>
      </c>
      <c r="G616">
        <v>0</v>
      </c>
      <c r="H616">
        <v>0</v>
      </c>
      <c r="I616">
        <v>13</v>
      </c>
      <c r="J616">
        <v>19</v>
      </c>
      <c r="K616">
        <v>47</v>
      </c>
      <c r="L616">
        <v>79</v>
      </c>
      <c r="M616">
        <v>23</v>
      </c>
      <c r="N616" s="2">
        <v>0</v>
      </c>
    </row>
    <row r="617" spans="1:14" x14ac:dyDescent="0.25">
      <c r="A617" s="3" t="s">
        <v>1079</v>
      </c>
      <c r="B617">
        <v>0</v>
      </c>
      <c r="C617">
        <v>0</v>
      </c>
      <c r="D617">
        <v>0</v>
      </c>
      <c r="E617">
        <v>0</v>
      </c>
      <c r="F617">
        <v>0</v>
      </c>
      <c r="G617">
        <v>0</v>
      </c>
      <c r="H617">
        <v>0</v>
      </c>
      <c r="I617">
        <v>23</v>
      </c>
      <c r="J617">
        <v>28</v>
      </c>
      <c r="K617">
        <v>57</v>
      </c>
      <c r="L617">
        <v>108</v>
      </c>
      <c r="M617">
        <v>49</v>
      </c>
      <c r="N617" s="2">
        <v>0</v>
      </c>
    </row>
    <row r="618" spans="1:14" x14ac:dyDescent="0.25">
      <c r="A618" s="3" t="s">
        <v>1080</v>
      </c>
      <c r="B618">
        <v>0</v>
      </c>
      <c r="C618">
        <v>0</v>
      </c>
      <c r="D618">
        <v>0</v>
      </c>
      <c r="E618">
        <v>0</v>
      </c>
      <c r="F618">
        <v>0</v>
      </c>
      <c r="G618">
        <v>0</v>
      </c>
      <c r="H618">
        <v>0</v>
      </c>
      <c r="I618">
        <v>13</v>
      </c>
      <c r="J618">
        <v>26</v>
      </c>
      <c r="K618">
        <v>53</v>
      </c>
      <c r="L618">
        <v>92</v>
      </c>
      <c r="M618">
        <v>126</v>
      </c>
      <c r="N618" s="2">
        <v>0.15079365079365079</v>
      </c>
    </row>
    <row r="619" spans="1:14" x14ac:dyDescent="0.25">
      <c r="A619" s="3" t="s">
        <v>1081</v>
      </c>
      <c r="B619">
        <v>0</v>
      </c>
      <c r="C619">
        <v>0</v>
      </c>
      <c r="D619">
        <v>0</v>
      </c>
      <c r="E619">
        <v>0</v>
      </c>
      <c r="F619">
        <v>0</v>
      </c>
      <c r="G619">
        <v>0</v>
      </c>
      <c r="H619">
        <v>0</v>
      </c>
      <c r="I619">
        <v>11</v>
      </c>
      <c r="J619">
        <v>20</v>
      </c>
      <c r="K619">
        <v>48</v>
      </c>
      <c r="L619">
        <v>79</v>
      </c>
      <c r="M619">
        <v>16</v>
      </c>
      <c r="N619" s="2">
        <v>0</v>
      </c>
    </row>
    <row r="620" spans="1:14" x14ac:dyDescent="0.25">
      <c r="A620" s="3" t="s">
        <v>1082</v>
      </c>
      <c r="B620">
        <v>0</v>
      </c>
      <c r="C620">
        <v>0</v>
      </c>
      <c r="D620">
        <v>0</v>
      </c>
      <c r="E620">
        <v>0</v>
      </c>
      <c r="F620">
        <v>0</v>
      </c>
      <c r="G620">
        <v>0</v>
      </c>
      <c r="H620">
        <v>10</v>
      </c>
      <c r="I620">
        <v>0</v>
      </c>
      <c r="J620">
        <v>14</v>
      </c>
      <c r="K620">
        <v>49</v>
      </c>
      <c r="L620">
        <v>73</v>
      </c>
      <c r="M620">
        <v>31</v>
      </c>
      <c r="N620" s="2">
        <v>3.2258064516129031E-2</v>
      </c>
    </row>
    <row r="621" spans="1:14" x14ac:dyDescent="0.25">
      <c r="A621" s="3" t="s">
        <v>1083</v>
      </c>
      <c r="B621">
        <v>0</v>
      </c>
      <c r="C621">
        <v>0</v>
      </c>
      <c r="D621">
        <v>0</v>
      </c>
      <c r="E621">
        <v>0</v>
      </c>
      <c r="F621">
        <v>0</v>
      </c>
      <c r="G621">
        <v>0</v>
      </c>
      <c r="H621">
        <v>10</v>
      </c>
      <c r="I621">
        <v>17</v>
      </c>
      <c r="J621">
        <v>37</v>
      </c>
      <c r="K621">
        <v>76</v>
      </c>
      <c r="L621">
        <v>140</v>
      </c>
      <c r="M621">
        <v>92</v>
      </c>
      <c r="N621" s="2">
        <v>0</v>
      </c>
    </row>
    <row r="622" spans="1:14" x14ac:dyDescent="0.25">
      <c r="A622" s="3" t="s">
        <v>1084</v>
      </c>
      <c r="B622">
        <v>0</v>
      </c>
      <c r="C622">
        <v>0</v>
      </c>
      <c r="D622">
        <v>0</v>
      </c>
      <c r="E622">
        <v>0</v>
      </c>
      <c r="F622">
        <v>0</v>
      </c>
      <c r="G622">
        <v>0</v>
      </c>
      <c r="H622">
        <v>0</v>
      </c>
      <c r="I622">
        <v>0</v>
      </c>
      <c r="J622">
        <v>33</v>
      </c>
      <c r="K622">
        <v>43</v>
      </c>
      <c r="L622">
        <v>76</v>
      </c>
      <c r="M622">
        <v>23</v>
      </c>
      <c r="N622" s="2">
        <v>0</v>
      </c>
    </row>
    <row r="623" spans="1:14" x14ac:dyDescent="0.25">
      <c r="A623" s="3" t="s">
        <v>1085</v>
      </c>
      <c r="B623">
        <v>0</v>
      </c>
      <c r="C623">
        <v>0</v>
      </c>
      <c r="D623">
        <v>0</v>
      </c>
      <c r="E623">
        <v>0</v>
      </c>
      <c r="F623">
        <v>0</v>
      </c>
      <c r="G623">
        <v>0</v>
      </c>
      <c r="H623">
        <v>0</v>
      </c>
      <c r="I623">
        <v>14</v>
      </c>
      <c r="J623">
        <v>28</v>
      </c>
      <c r="K623">
        <v>37</v>
      </c>
      <c r="L623">
        <v>79</v>
      </c>
      <c r="M623">
        <v>56</v>
      </c>
      <c r="N623" s="2">
        <v>0</v>
      </c>
    </row>
    <row r="624" spans="1:14" x14ac:dyDescent="0.25">
      <c r="A624" s="3" t="s">
        <v>1086</v>
      </c>
      <c r="B624">
        <v>0</v>
      </c>
      <c r="C624">
        <v>0</v>
      </c>
      <c r="D624">
        <v>0</v>
      </c>
      <c r="E624">
        <v>0</v>
      </c>
      <c r="F624">
        <v>0</v>
      </c>
      <c r="G624">
        <v>0</v>
      </c>
      <c r="H624">
        <v>0</v>
      </c>
      <c r="I624">
        <v>17</v>
      </c>
      <c r="J624">
        <v>25</v>
      </c>
      <c r="K624">
        <v>59</v>
      </c>
      <c r="L624">
        <v>101</v>
      </c>
      <c r="M624">
        <v>383</v>
      </c>
      <c r="N624" s="2">
        <v>0.38903394255874674</v>
      </c>
    </row>
    <row r="625" spans="1:14" x14ac:dyDescent="0.25">
      <c r="A625" s="3" t="s">
        <v>1087</v>
      </c>
      <c r="B625">
        <v>0</v>
      </c>
      <c r="C625">
        <v>0</v>
      </c>
      <c r="D625">
        <v>0</v>
      </c>
      <c r="E625">
        <v>0</v>
      </c>
      <c r="F625">
        <v>0</v>
      </c>
      <c r="G625">
        <v>0</v>
      </c>
      <c r="H625">
        <v>0</v>
      </c>
      <c r="I625">
        <v>10</v>
      </c>
      <c r="J625">
        <v>28</v>
      </c>
      <c r="K625">
        <v>37</v>
      </c>
      <c r="L625">
        <v>75</v>
      </c>
      <c r="M625">
        <v>51</v>
      </c>
      <c r="N625" s="2">
        <v>3.9215686274509803E-2</v>
      </c>
    </row>
    <row r="626" spans="1:14" x14ac:dyDescent="0.25">
      <c r="A626" s="3" t="s">
        <v>1088</v>
      </c>
      <c r="B626">
        <v>0</v>
      </c>
      <c r="C626">
        <v>0</v>
      </c>
      <c r="D626">
        <v>0</v>
      </c>
      <c r="E626">
        <v>0</v>
      </c>
      <c r="F626">
        <v>0</v>
      </c>
      <c r="G626">
        <v>0</v>
      </c>
      <c r="H626">
        <v>0</v>
      </c>
      <c r="I626">
        <v>16</v>
      </c>
      <c r="J626">
        <v>23</v>
      </c>
      <c r="K626">
        <v>42</v>
      </c>
      <c r="L626">
        <v>81</v>
      </c>
      <c r="M626">
        <v>94</v>
      </c>
      <c r="N626" s="2">
        <v>2.1276595744680851E-2</v>
      </c>
    </row>
    <row r="627" spans="1:14" x14ac:dyDescent="0.25">
      <c r="A627" s="3" t="s">
        <v>1089</v>
      </c>
      <c r="B627">
        <v>0</v>
      </c>
      <c r="C627">
        <v>0</v>
      </c>
      <c r="D627">
        <v>0</v>
      </c>
      <c r="E627">
        <v>0</v>
      </c>
      <c r="F627">
        <v>0</v>
      </c>
      <c r="G627">
        <v>0</v>
      </c>
      <c r="H627">
        <v>12</v>
      </c>
      <c r="I627">
        <v>28</v>
      </c>
      <c r="J627">
        <v>57</v>
      </c>
      <c r="K627">
        <v>95</v>
      </c>
      <c r="L627">
        <v>192</v>
      </c>
      <c r="M627">
        <v>214</v>
      </c>
      <c r="N627" s="2">
        <v>0.17289719626168223</v>
      </c>
    </row>
    <row r="628" spans="1:14" x14ac:dyDescent="0.25">
      <c r="A628" s="3" t="s">
        <v>1090</v>
      </c>
      <c r="B628">
        <v>0</v>
      </c>
      <c r="C628">
        <v>0</v>
      </c>
      <c r="D628">
        <v>0</v>
      </c>
      <c r="E628">
        <v>0</v>
      </c>
      <c r="F628">
        <v>0</v>
      </c>
      <c r="G628">
        <v>0</v>
      </c>
      <c r="H628">
        <v>12</v>
      </c>
      <c r="I628">
        <v>22</v>
      </c>
      <c r="J628">
        <v>19</v>
      </c>
      <c r="K628">
        <v>38</v>
      </c>
      <c r="L628">
        <v>91</v>
      </c>
      <c r="M628">
        <v>787</v>
      </c>
      <c r="N628" s="2">
        <v>0.204574332909784</v>
      </c>
    </row>
    <row r="629" spans="1:14" x14ac:dyDescent="0.25">
      <c r="A629" s="3" t="s">
        <v>1091</v>
      </c>
      <c r="B629">
        <v>0</v>
      </c>
      <c r="C629">
        <v>0</v>
      </c>
      <c r="D629">
        <v>0</v>
      </c>
      <c r="E629">
        <v>0</v>
      </c>
      <c r="F629">
        <v>0</v>
      </c>
      <c r="G629">
        <v>0</v>
      </c>
      <c r="H629">
        <v>0</v>
      </c>
      <c r="I629">
        <v>0</v>
      </c>
      <c r="J629">
        <v>0</v>
      </c>
      <c r="K629">
        <v>31</v>
      </c>
      <c r="L629">
        <v>31</v>
      </c>
      <c r="M629">
        <v>126</v>
      </c>
      <c r="N629" s="2">
        <v>1.5873015873015872E-2</v>
      </c>
    </row>
    <row r="630" spans="1:14" x14ac:dyDescent="0.25">
      <c r="A630" s="3" t="s">
        <v>1092</v>
      </c>
      <c r="B630">
        <v>0</v>
      </c>
      <c r="C630">
        <v>0</v>
      </c>
      <c r="D630">
        <v>0</v>
      </c>
      <c r="E630">
        <v>0</v>
      </c>
      <c r="F630">
        <v>0</v>
      </c>
      <c r="G630">
        <v>0</v>
      </c>
      <c r="H630">
        <v>0</v>
      </c>
      <c r="I630">
        <v>0</v>
      </c>
      <c r="J630">
        <v>11</v>
      </c>
      <c r="K630">
        <v>27</v>
      </c>
      <c r="L630">
        <v>38</v>
      </c>
      <c r="M630">
        <v>162</v>
      </c>
      <c r="N630" s="2">
        <v>6.1728395061728392E-3</v>
      </c>
    </row>
    <row r="631" spans="1:14" x14ac:dyDescent="0.25">
      <c r="A631" s="3" t="s">
        <v>1093</v>
      </c>
      <c r="B631">
        <v>0</v>
      </c>
      <c r="C631">
        <v>0</v>
      </c>
      <c r="D631">
        <v>0</v>
      </c>
      <c r="E631">
        <v>0</v>
      </c>
      <c r="F631">
        <v>0</v>
      </c>
      <c r="G631">
        <v>0</v>
      </c>
      <c r="H631">
        <v>0</v>
      </c>
      <c r="I631">
        <v>0</v>
      </c>
      <c r="J631">
        <v>13</v>
      </c>
      <c r="K631">
        <v>28</v>
      </c>
      <c r="L631">
        <v>41</v>
      </c>
      <c r="M631">
        <v>206</v>
      </c>
      <c r="N631" s="2">
        <v>3.3980582524271843E-2</v>
      </c>
    </row>
    <row r="632" spans="1:14" x14ac:dyDescent="0.25">
      <c r="A632" s="3" t="s">
        <v>1094</v>
      </c>
      <c r="B632">
        <v>0</v>
      </c>
      <c r="C632">
        <v>0</v>
      </c>
      <c r="D632">
        <v>0</v>
      </c>
      <c r="E632">
        <v>0</v>
      </c>
      <c r="F632">
        <v>0</v>
      </c>
      <c r="G632">
        <v>0</v>
      </c>
      <c r="H632">
        <v>0</v>
      </c>
      <c r="I632">
        <v>0</v>
      </c>
      <c r="J632">
        <v>12</v>
      </c>
      <c r="K632">
        <v>30</v>
      </c>
      <c r="L632">
        <v>42</v>
      </c>
      <c r="M632">
        <v>170</v>
      </c>
      <c r="N632" s="2">
        <v>1.1764705882352941E-2</v>
      </c>
    </row>
    <row r="633" spans="1:14" x14ac:dyDescent="0.25">
      <c r="A633" s="3" t="s">
        <v>1095</v>
      </c>
      <c r="B633">
        <v>0</v>
      </c>
      <c r="C633">
        <v>0</v>
      </c>
      <c r="D633">
        <v>0</v>
      </c>
      <c r="E633">
        <v>0</v>
      </c>
      <c r="F633">
        <v>0</v>
      </c>
      <c r="G633">
        <v>0</v>
      </c>
      <c r="H633">
        <v>0</v>
      </c>
      <c r="I633">
        <v>0</v>
      </c>
      <c r="J633">
        <v>17</v>
      </c>
      <c r="K633">
        <v>38</v>
      </c>
      <c r="L633">
        <v>55</v>
      </c>
      <c r="M633">
        <v>184</v>
      </c>
      <c r="N633" s="2">
        <v>0</v>
      </c>
    </row>
    <row r="634" spans="1:14" x14ac:dyDescent="0.25">
      <c r="A634" s="3" t="s">
        <v>1096</v>
      </c>
      <c r="B634">
        <v>0</v>
      </c>
      <c r="C634">
        <v>0</v>
      </c>
      <c r="D634">
        <v>0</v>
      </c>
      <c r="E634">
        <v>0</v>
      </c>
      <c r="F634">
        <v>0</v>
      </c>
      <c r="G634">
        <v>0</v>
      </c>
      <c r="H634">
        <v>0</v>
      </c>
      <c r="I634">
        <v>0</v>
      </c>
      <c r="J634">
        <v>23</v>
      </c>
      <c r="K634">
        <v>34</v>
      </c>
      <c r="L634">
        <v>57</v>
      </c>
      <c r="M634">
        <v>221</v>
      </c>
      <c r="N634" s="2">
        <v>0.13574660633484162</v>
      </c>
    </row>
    <row r="635" spans="1:14" x14ac:dyDescent="0.25">
      <c r="A635" s="3" t="s">
        <v>1097</v>
      </c>
      <c r="B635">
        <v>0</v>
      </c>
      <c r="C635">
        <v>0</v>
      </c>
      <c r="D635">
        <v>0</v>
      </c>
      <c r="E635">
        <v>0</v>
      </c>
      <c r="F635">
        <v>0</v>
      </c>
      <c r="G635">
        <v>0</v>
      </c>
      <c r="H635">
        <v>0</v>
      </c>
      <c r="I635">
        <v>0</v>
      </c>
      <c r="J635">
        <v>18</v>
      </c>
      <c r="K635">
        <v>28</v>
      </c>
      <c r="L635">
        <v>46</v>
      </c>
      <c r="M635">
        <v>217</v>
      </c>
      <c r="N635" s="2">
        <v>2.3041474654377881E-2</v>
      </c>
    </row>
    <row r="636" spans="1:14" x14ac:dyDescent="0.25">
      <c r="A636" s="3" t="s">
        <v>1098</v>
      </c>
      <c r="B636">
        <v>0</v>
      </c>
      <c r="C636">
        <v>0</v>
      </c>
      <c r="D636">
        <v>0</v>
      </c>
      <c r="E636">
        <v>0</v>
      </c>
      <c r="F636">
        <v>0</v>
      </c>
      <c r="G636">
        <v>0</v>
      </c>
      <c r="H636">
        <v>0</v>
      </c>
      <c r="I636">
        <v>0</v>
      </c>
      <c r="J636">
        <v>0</v>
      </c>
      <c r="K636">
        <v>30</v>
      </c>
      <c r="L636">
        <v>30</v>
      </c>
      <c r="M636">
        <v>274</v>
      </c>
      <c r="N636" s="2">
        <v>5.8394160583941604E-2</v>
      </c>
    </row>
    <row r="637" spans="1:14" x14ac:dyDescent="0.25">
      <c r="A637" s="3" t="s">
        <v>1099</v>
      </c>
      <c r="B637">
        <v>0</v>
      </c>
      <c r="C637">
        <v>0</v>
      </c>
      <c r="D637">
        <v>0</v>
      </c>
      <c r="E637">
        <v>0</v>
      </c>
      <c r="F637">
        <v>0</v>
      </c>
      <c r="G637">
        <v>0</v>
      </c>
      <c r="H637">
        <v>0</v>
      </c>
      <c r="I637">
        <v>0</v>
      </c>
      <c r="J637">
        <v>23</v>
      </c>
      <c r="K637">
        <v>36</v>
      </c>
      <c r="L637">
        <v>59</v>
      </c>
      <c r="M637">
        <v>256</v>
      </c>
      <c r="N637" s="2">
        <v>5.078125E-2</v>
      </c>
    </row>
    <row r="638" spans="1:14" x14ac:dyDescent="0.25">
      <c r="A638" s="3" t="s">
        <v>1100</v>
      </c>
      <c r="B638">
        <v>0</v>
      </c>
      <c r="C638">
        <v>0</v>
      </c>
      <c r="D638">
        <v>0</v>
      </c>
      <c r="E638">
        <v>0</v>
      </c>
      <c r="F638">
        <v>0</v>
      </c>
      <c r="G638">
        <v>0</v>
      </c>
      <c r="H638">
        <v>0</v>
      </c>
      <c r="I638">
        <v>0</v>
      </c>
      <c r="J638">
        <v>10</v>
      </c>
      <c r="K638">
        <v>28</v>
      </c>
      <c r="L638">
        <v>38</v>
      </c>
      <c r="M638">
        <v>212</v>
      </c>
      <c r="N638" s="2">
        <v>9.433962264150943E-3</v>
      </c>
    </row>
    <row r="639" spans="1:14" x14ac:dyDescent="0.25">
      <c r="A639" s="3" t="s">
        <v>1101</v>
      </c>
      <c r="B639">
        <v>0</v>
      </c>
      <c r="C639">
        <v>0</v>
      </c>
      <c r="D639">
        <v>0</v>
      </c>
      <c r="E639">
        <v>0</v>
      </c>
      <c r="F639">
        <v>0</v>
      </c>
      <c r="G639">
        <v>0</v>
      </c>
      <c r="H639">
        <v>0</v>
      </c>
      <c r="I639">
        <v>0</v>
      </c>
      <c r="J639">
        <v>17</v>
      </c>
      <c r="K639">
        <v>28</v>
      </c>
      <c r="L639">
        <v>45</v>
      </c>
      <c r="M639">
        <v>242</v>
      </c>
      <c r="N639" s="2">
        <v>1.2396694214876033E-2</v>
      </c>
    </row>
    <row r="640" spans="1:14" x14ac:dyDescent="0.25">
      <c r="A640" s="3" t="s">
        <v>1102</v>
      </c>
      <c r="B640">
        <v>0</v>
      </c>
      <c r="C640">
        <v>0</v>
      </c>
      <c r="D640">
        <v>0</v>
      </c>
      <c r="E640">
        <v>0</v>
      </c>
      <c r="F640">
        <v>0</v>
      </c>
      <c r="G640">
        <v>0</v>
      </c>
      <c r="H640">
        <v>10</v>
      </c>
      <c r="I640">
        <v>0</v>
      </c>
      <c r="J640">
        <v>18</v>
      </c>
      <c r="K640">
        <v>31</v>
      </c>
      <c r="L640">
        <v>59</v>
      </c>
      <c r="M640">
        <v>604</v>
      </c>
      <c r="N640" s="2">
        <v>0.27483443708609273</v>
      </c>
    </row>
    <row r="641" spans="1:14" x14ac:dyDescent="0.25">
      <c r="A641" s="3" t="s">
        <v>1103</v>
      </c>
      <c r="B641">
        <v>0</v>
      </c>
      <c r="C641">
        <v>0</v>
      </c>
      <c r="D641">
        <v>0</v>
      </c>
      <c r="E641">
        <v>0</v>
      </c>
      <c r="F641">
        <v>0</v>
      </c>
      <c r="G641">
        <v>0</v>
      </c>
      <c r="H641">
        <v>0</v>
      </c>
      <c r="I641">
        <v>0</v>
      </c>
      <c r="J641">
        <v>0</v>
      </c>
      <c r="K641">
        <v>26</v>
      </c>
      <c r="L641">
        <v>26</v>
      </c>
      <c r="M641">
        <v>220</v>
      </c>
      <c r="N641" s="2">
        <v>4.5454545454545452E-3</v>
      </c>
    </row>
    <row r="642" spans="1:14" x14ac:dyDescent="0.25">
      <c r="A642" s="3" t="s">
        <v>1104</v>
      </c>
      <c r="B642">
        <v>0</v>
      </c>
      <c r="C642">
        <v>0</v>
      </c>
      <c r="D642">
        <v>0</v>
      </c>
      <c r="E642">
        <v>0</v>
      </c>
      <c r="F642">
        <v>0</v>
      </c>
      <c r="G642">
        <v>0</v>
      </c>
      <c r="H642">
        <v>0</v>
      </c>
      <c r="I642">
        <v>0</v>
      </c>
      <c r="J642">
        <v>0</v>
      </c>
      <c r="K642">
        <v>33</v>
      </c>
      <c r="L642">
        <v>33</v>
      </c>
      <c r="M642">
        <v>239</v>
      </c>
      <c r="N642" s="2">
        <v>5.0209205020920501E-2</v>
      </c>
    </row>
    <row r="643" spans="1:14" x14ac:dyDescent="0.25">
      <c r="A643" s="3" t="s">
        <v>1105</v>
      </c>
      <c r="B643">
        <v>0</v>
      </c>
      <c r="C643">
        <v>0</v>
      </c>
      <c r="D643">
        <v>0</v>
      </c>
      <c r="E643">
        <v>0</v>
      </c>
      <c r="F643">
        <v>0</v>
      </c>
      <c r="G643">
        <v>0</v>
      </c>
      <c r="H643">
        <v>10</v>
      </c>
      <c r="I643">
        <v>13</v>
      </c>
      <c r="J643">
        <v>24</v>
      </c>
      <c r="K643">
        <v>34</v>
      </c>
      <c r="L643">
        <v>81</v>
      </c>
      <c r="M643">
        <v>624</v>
      </c>
      <c r="N643" s="2">
        <v>0.33974358974358976</v>
      </c>
    </row>
    <row r="644" spans="1:14" x14ac:dyDescent="0.25">
      <c r="A644" s="3" t="s">
        <v>1106</v>
      </c>
      <c r="B644">
        <v>0</v>
      </c>
      <c r="C644">
        <v>0</v>
      </c>
      <c r="D644">
        <v>0</v>
      </c>
      <c r="E644">
        <v>0</v>
      </c>
      <c r="F644">
        <v>0</v>
      </c>
      <c r="G644">
        <v>0</v>
      </c>
      <c r="H644">
        <v>0</v>
      </c>
      <c r="I644">
        <v>13</v>
      </c>
      <c r="J644">
        <v>15</v>
      </c>
      <c r="K644">
        <v>20</v>
      </c>
      <c r="L644">
        <v>48</v>
      </c>
      <c r="M644">
        <v>700</v>
      </c>
      <c r="N644" s="2">
        <v>0.2742857142857143</v>
      </c>
    </row>
    <row r="645" spans="1:14" x14ac:dyDescent="0.25">
      <c r="A645" s="3" t="s">
        <v>1107</v>
      </c>
      <c r="B645">
        <v>0</v>
      </c>
      <c r="C645">
        <v>0</v>
      </c>
      <c r="D645">
        <v>0</v>
      </c>
      <c r="E645">
        <v>0</v>
      </c>
      <c r="F645">
        <v>0</v>
      </c>
      <c r="G645">
        <v>0</v>
      </c>
      <c r="H645">
        <v>0</v>
      </c>
      <c r="I645">
        <v>0</v>
      </c>
      <c r="J645">
        <v>14</v>
      </c>
      <c r="K645">
        <v>13</v>
      </c>
      <c r="L645">
        <v>27</v>
      </c>
      <c r="M645">
        <v>150</v>
      </c>
      <c r="N645" s="2">
        <v>0</v>
      </c>
    </row>
    <row r="646" spans="1:14" x14ac:dyDescent="0.25">
      <c r="A646" s="3" t="s">
        <v>1108</v>
      </c>
      <c r="B646">
        <v>0</v>
      </c>
      <c r="C646">
        <v>0</v>
      </c>
      <c r="D646">
        <v>0</v>
      </c>
      <c r="E646">
        <v>0</v>
      </c>
      <c r="F646">
        <v>0</v>
      </c>
      <c r="G646">
        <v>0</v>
      </c>
      <c r="H646">
        <v>0</v>
      </c>
      <c r="I646">
        <v>0</v>
      </c>
      <c r="J646">
        <v>13</v>
      </c>
      <c r="K646">
        <v>19</v>
      </c>
      <c r="L646">
        <v>32</v>
      </c>
      <c r="M646">
        <v>171</v>
      </c>
      <c r="N646" s="2">
        <v>1.7543859649122806E-2</v>
      </c>
    </row>
    <row r="647" spans="1:14" x14ac:dyDescent="0.25">
      <c r="A647" s="3" t="s">
        <v>1109</v>
      </c>
      <c r="B647">
        <v>0</v>
      </c>
      <c r="C647">
        <v>0</v>
      </c>
      <c r="D647">
        <v>0</v>
      </c>
      <c r="E647">
        <v>0</v>
      </c>
      <c r="F647">
        <v>0</v>
      </c>
      <c r="G647">
        <v>0</v>
      </c>
      <c r="H647">
        <v>0</v>
      </c>
      <c r="I647">
        <v>0</v>
      </c>
      <c r="J647">
        <v>0</v>
      </c>
      <c r="K647">
        <v>17</v>
      </c>
      <c r="L647">
        <v>17</v>
      </c>
      <c r="M647">
        <v>147</v>
      </c>
      <c r="N647" s="2">
        <v>2.0408163265306121E-2</v>
      </c>
    </row>
    <row r="648" spans="1:14" x14ac:dyDescent="0.25">
      <c r="A648" s="3" t="s">
        <v>1110</v>
      </c>
      <c r="B648">
        <v>0</v>
      </c>
      <c r="C648">
        <v>0</v>
      </c>
      <c r="D648">
        <v>0</v>
      </c>
      <c r="E648">
        <v>0</v>
      </c>
      <c r="F648">
        <v>0</v>
      </c>
      <c r="G648">
        <v>0</v>
      </c>
      <c r="H648">
        <v>0</v>
      </c>
      <c r="I648">
        <v>0</v>
      </c>
      <c r="J648">
        <v>17</v>
      </c>
      <c r="K648">
        <v>0</v>
      </c>
      <c r="L648">
        <v>17</v>
      </c>
      <c r="M648">
        <v>156</v>
      </c>
      <c r="N648" s="2">
        <v>0</v>
      </c>
    </row>
    <row r="649" spans="1:14" x14ac:dyDescent="0.25">
      <c r="A649" s="3" t="s">
        <v>1111</v>
      </c>
      <c r="B649">
        <v>0</v>
      </c>
      <c r="C649">
        <v>0</v>
      </c>
      <c r="D649">
        <v>0</v>
      </c>
      <c r="E649">
        <v>0</v>
      </c>
      <c r="F649">
        <v>0</v>
      </c>
      <c r="G649">
        <v>0</v>
      </c>
      <c r="H649">
        <v>0</v>
      </c>
      <c r="I649">
        <v>0</v>
      </c>
      <c r="J649">
        <v>16</v>
      </c>
      <c r="K649">
        <v>10</v>
      </c>
      <c r="L649">
        <v>26</v>
      </c>
      <c r="M649">
        <v>162</v>
      </c>
      <c r="N649" s="2">
        <v>0</v>
      </c>
    </row>
    <row r="650" spans="1:14" x14ac:dyDescent="0.25">
      <c r="A650" s="3" t="s">
        <v>1112</v>
      </c>
      <c r="B650">
        <v>0</v>
      </c>
      <c r="C650">
        <v>0</v>
      </c>
      <c r="D650">
        <v>0</v>
      </c>
      <c r="E650">
        <v>0</v>
      </c>
      <c r="F650">
        <v>0</v>
      </c>
      <c r="G650">
        <v>0</v>
      </c>
      <c r="H650">
        <v>0</v>
      </c>
      <c r="I650">
        <v>0</v>
      </c>
      <c r="J650">
        <v>0</v>
      </c>
      <c r="K650">
        <v>10</v>
      </c>
      <c r="L650">
        <v>10</v>
      </c>
      <c r="M650">
        <v>183</v>
      </c>
      <c r="N650" s="2">
        <v>0.20218579234972678</v>
      </c>
    </row>
    <row r="651" spans="1:14" x14ac:dyDescent="0.25">
      <c r="A651" s="3" t="s">
        <v>1113</v>
      </c>
      <c r="B651">
        <v>0</v>
      </c>
      <c r="C651">
        <v>0</v>
      </c>
      <c r="D651">
        <v>0</v>
      </c>
      <c r="E651">
        <v>0</v>
      </c>
      <c r="F651">
        <v>0</v>
      </c>
      <c r="G651">
        <v>0</v>
      </c>
      <c r="H651">
        <v>0</v>
      </c>
      <c r="I651">
        <v>0</v>
      </c>
      <c r="J651">
        <v>11</v>
      </c>
      <c r="K651">
        <v>17</v>
      </c>
      <c r="L651">
        <v>28</v>
      </c>
      <c r="M651">
        <v>153</v>
      </c>
      <c r="N651" s="2">
        <v>0</v>
      </c>
    </row>
    <row r="652" spans="1:14" x14ac:dyDescent="0.25">
      <c r="A652" s="3" t="s">
        <v>1114</v>
      </c>
      <c r="B652">
        <v>0</v>
      </c>
      <c r="C652">
        <v>0</v>
      </c>
      <c r="D652">
        <v>0</v>
      </c>
      <c r="E652">
        <v>0</v>
      </c>
      <c r="F652">
        <v>0</v>
      </c>
      <c r="G652">
        <v>0</v>
      </c>
      <c r="H652">
        <v>0</v>
      </c>
      <c r="I652">
        <v>0</v>
      </c>
      <c r="J652">
        <v>11</v>
      </c>
      <c r="K652">
        <v>16</v>
      </c>
      <c r="L652">
        <v>27</v>
      </c>
      <c r="M652">
        <v>156</v>
      </c>
      <c r="N652" s="2">
        <v>0</v>
      </c>
    </row>
    <row r="653" spans="1:14" x14ac:dyDescent="0.25">
      <c r="A653" s="3" t="s">
        <v>1115</v>
      </c>
      <c r="B653">
        <v>0</v>
      </c>
      <c r="C653">
        <v>0</v>
      </c>
      <c r="D653">
        <v>0</v>
      </c>
      <c r="E653">
        <v>0</v>
      </c>
      <c r="F653">
        <v>0</v>
      </c>
      <c r="G653">
        <v>0</v>
      </c>
      <c r="H653">
        <v>0</v>
      </c>
      <c r="I653">
        <v>0</v>
      </c>
      <c r="J653">
        <v>17</v>
      </c>
      <c r="K653">
        <v>25</v>
      </c>
      <c r="L653">
        <v>42</v>
      </c>
      <c r="M653">
        <v>214</v>
      </c>
      <c r="N653" s="2">
        <v>0</v>
      </c>
    </row>
    <row r="654" spans="1:14" x14ac:dyDescent="0.25">
      <c r="A654" s="3" t="s">
        <v>1116</v>
      </c>
      <c r="B654">
        <v>0</v>
      </c>
      <c r="C654">
        <v>0</v>
      </c>
      <c r="D654">
        <v>0</v>
      </c>
      <c r="E654">
        <v>0</v>
      </c>
      <c r="F654">
        <v>0</v>
      </c>
      <c r="G654">
        <v>0</v>
      </c>
      <c r="H654">
        <v>0</v>
      </c>
      <c r="I654">
        <v>0</v>
      </c>
      <c r="J654">
        <v>12</v>
      </c>
      <c r="K654">
        <v>19</v>
      </c>
      <c r="L654">
        <v>31</v>
      </c>
      <c r="M654">
        <v>205</v>
      </c>
      <c r="N654" s="2">
        <v>0</v>
      </c>
    </row>
    <row r="655" spans="1:14" x14ac:dyDescent="0.25">
      <c r="A655" s="3" t="s">
        <v>1117</v>
      </c>
      <c r="B655">
        <v>0</v>
      </c>
      <c r="C655">
        <v>0</v>
      </c>
      <c r="D655">
        <v>0</v>
      </c>
      <c r="E655">
        <v>0</v>
      </c>
      <c r="F655">
        <v>0</v>
      </c>
      <c r="G655">
        <v>0</v>
      </c>
      <c r="H655">
        <v>0</v>
      </c>
      <c r="I655">
        <v>0</v>
      </c>
      <c r="J655">
        <v>0</v>
      </c>
      <c r="K655">
        <v>0</v>
      </c>
      <c r="L655">
        <v>0</v>
      </c>
      <c r="M655">
        <v>257</v>
      </c>
      <c r="N655" s="2">
        <v>0</v>
      </c>
    </row>
    <row r="656" spans="1:14" x14ac:dyDescent="0.25">
      <c r="A656" s="3" t="s">
        <v>1118</v>
      </c>
      <c r="B656">
        <v>0</v>
      </c>
      <c r="C656">
        <v>0</v>
      </c>
      <c r="D656">
        <v>0</v>
      </c>
      <c r="E656">
        <v>0</v>
      </c>
      <c r="F656">
        <v>0</v>
      </c>
      <c r="G656">
        <v>0</v>
      </c>
      <c r="H656">
        <v>0</v>
      </c>
      <c r="I656">
        <v>0</v>
      </c>
      <c r="J656">
        <v>15</v>
      </c>
      <c r="K656">
        <v>18</v>
      </c>
      <c r="L656">
        <v>33</v>
      </c>
      <c r="M656">
        <v>731</v>
      </c>
      <c r="N656" s="2">
        <v>0.26675786593707251</v>
      </c>
    </row>
    <row r="657" spans="1:14" x14ac:dyDescent="0.25">
      <c r="A657" s="3" t="s">
        <v>1119</v>
      </c>
      <c r="B657">
        <v>0</v>
      </c>
      <c r="C657">
        <v>0</v>
      </c>
      <c r="D657">
        <v>0</v>
      </c>
      <c r="E657">
        <v>0</v>
      </c>
      <c r="F657">
        <v>0</v>
      </c>
      <c r="G657">
        <v>0</v>
      </c>
      <c r="H657">
        <v>0</v>
      </c>
      <c r="I657">
        <v>0</v>
      </c>
      <c r="J657">
        <v>0</v>
      </c>
      <c r="K657">
        <v>13</v>
      </c>
      <c r="L657">
        <v>13</v>
      </c>
      <c r="M657">
        <v>318</v>
      </c>
      <c r="N657" s="2">
        <v>9.433962264150943E-3</v>
      </c>
    </row>
    <row r="658" spans="1:14" x14ac:dyDescent="0.25">
      <c r="A658" s="3" t="s">
        <v>1120</v>
      </c>
      <c r="B658">
        <v>0</v>
      </c>
      <c r="C658">
        <v>0</v>
      </c>
      <c r="D658">
        <v>0</v>
      </c>
      <c r="E658">
        <v>0</v>
      </c>
      <c r="F658">
        <v>0</v>
      </c>
      <c r="G658">
        <v>0</v>
      </c>
      <c r="H658">
        <v>0</v>
      </c>
      <c r="I658">
        <v>0</v>
      </c>
      <c r="J658">
        <v>0</v>
      </c>
      <c r="K658">
        <v>16</v>
      </c>
      <c r="L658">
        <v>16</v>
      </c>
      <c r="M658">
        <v>396</v>
      </c>
      <c r="N658" s="2">
        <v>1.2626262626262626E-2</v>
      </c>
    </row>
    <row r="659" spans="1:14" x14ac:dyDescent="0.25">
      <c r="A659" s="3" t="s">
        <v>1121</v>
      </c>
      <c r="B659">
        <v>0</v>
      </c>
      <c r="C659">
        <v>0</v>
      </c>
      <c r="D659">
        <v>0</v>
      </c>
      <c r="E659">
        <v>0</v>
      </c>
      <c r="F659">
        <v>0</v>
      </c>
      <c r="G659">
        <v>0</v>
      </c>
      <c r="H659">
        <v>0</v>
      </c>
      <c r="I659">
        <v>10</v>
      </c>
      <c r="J659">
        <v>0</v>
      </c>
      <c r="K659">
        <v>26</v>
      </c>
      <c r="L659">
        <v>36</v>
      </c>
      <c r="M659">
        <v>484</v>
      </c>
      <c r="N659" s="2">
        <v>0.22107438016528927</v>
      </c>
    </row>
    <row r="660" spans="1:14" x14ac:dyDescent="0.25">
      <c r="A660" s="3" t="s">
        <v>1122</v>
      </c>
      <c r="B660">
        <v>0</v>
      </c>
      <c r="C660">
        <v>0</v>
      </c>
      <c r="D660">
        <v>0</v>
      </c>
      <c r="E660">
        <v>0</v>
      </c>
      <c r="F660">
        <v>0</v>
      </c>
      <c r="G660">
        <v>0</v>
      </c>
      <c r="H660">
        <v>0</v>
      </c>
      <c r="I660">
        <v>0</v>
      </c>
      <c r="J660">
        <v>15</v>
      </c>
      <c r="K660">
        <v>25</v>
      </c>
      <c r="L660">
        <v>40</v>
      </c>
      <c r="M660">
        <v>1122</v>
      </c>
      <c r="N660" s="2">
        <v>0.20320855614973263</v>
      </c>
    </row>
    <row r="661" spans="1:14" x14ac:dyDescent="0.25">
      <c r="A661" s="3" t="s">
        <v>1123</v>
      </c>
      <c r="B661">
        <v>0</v>
      </c>
      <c r="C661">
        <v>0</v>
      </c>
      <c r="D661">
        <v>0</v>
      </c>
      <c r="E661">
        <v>0</v>
      </c>
      <c r="F661">
        <v>0</v>
      </c>
      <c r="G661">
        <v>0</v>
      </c>
      <c r="H661">
        <v>0</v>
      </c>
      <c r="I661">
        <v>0</v>
      </c>
      <c r="J661">
        <v>19</v>
      </c>
      <c r="K661">
        <v>53</v>
      </c>
      <c r="L661">
        <v>72</v>
      </c>
      <c r="M661">
        <v>93</v>
      </c>
      <c r="N661" s="2">
        <v>0</v>
      </c>
    </row>
    <row r="662" spans="1:14" x14ac:dyDescent="0.25">
      <c r="A662" s="3" t="s">
        <v>1124</v>
      </c>
      <c r="B662">
        <v>0</v>
      </c>
      <c r="C662">
        <v>0</v>
      </c>
      <c r="D662">
        <v>0</v>
      </c>
      <c r="E662">
        <v>0</v>
      </c>
      <c r="F662">
        <v>0</v>
      </c>
      <c r="G662">
        <v>0</v>
      </c>
      <c r="H662">
        <v>0</v>
      </c>
      <c r="I662">
        <v>0</v>
      </c>
      <c r="J662">
        <v>24</v>
      </c>
      <c r="K662">
        <v>44</v>
      </c>
      <c r="L662">
        <v>68</v>
      </c>
      <c r="M662">
        <v>109</v>
      </c>
      <c r="N662" s="2">
        <v>9.1743119266055051E-3</v>
      </c>
    </row>
    <row r="663" spans="1:14" x14ac:dyDescent="0.25">
      <c r="A663" s="3" t="s">
        <v>1125</v>
      </c>
      <c r="B663">
        <v>0</v>
      </c>
      <c r="C663">
        <v>0</v>
      </c>
      <c r="D663">
        <v>0</v>
      </c>
      <c r="E663">
        <v>0</v>
      </c>
      <c r="F663">
        <v>0</v>
      </c>
      <c r="G663">
        <v>0</v>
      </c>
      <c r="H663">
        <v>0</v>
      </c>
      <c r="I663">
        <v>0</v>
      </c>
      <c r="J663">
        <v>21</v>
      </c>
      <c r="K663">
        <v>55</v>
      </c>
      <c r="L663">
        <v>76</v>
      </c>
      <c r="M663">
        <v>136</v>
      </c>
      <c r="N663" s="2">
        <v>2.2058823529411766E-2</v>
      </c>
    </row>
    <row r="664" spans="1:14" x14ac:dyDescent="0.25">
      <c r="A664" s="3" t="s">
        <v>1126</v>
      </c>
      <c r="B664">
        <v>0</v>
      </c>
      <c r="C664">
        <v>0</v>
      </c>
      <c r="D664">
        <v>0</v>
      </c>
      <c r="E664">
        <v>0</v>
      </c>
      <c r="F664">
        <v>0</v>
      </c>
      <c r="G664">
        <v>0</v>
      </c>
      <c r="H664">
        <v>0</v>
      </c>
      <c r="I664">
        <v>0</v>
      </c>
      <c r="J664">
        <v>14</v>
      </c>
      <c r="K664">
        <v>37</v>
      </c>
      <c r="L664">
        <v>51</v>
      </c>
      <c r="M664">
        <v>56</v>
      </c>
      <c r="N664" s="2">
        <v>0</v>
      </c>
    </row>
    <row r="665" spans="1:14" x14ac:dyDescent="0.25">
      <c r="A665" s="3" t="s">
        <v>1127</v>
      </c>
      <c r="B665">
        <v>0</v>
      </c>
      <c r="C665">
        <v>0</v>
      </c>
      <c r="D665">
        <v>0</v>
      </c>
      <c r="E665">
        <v>0</v>
      </c>
      <c r="F665">
        <v>0</v>
      </c>
      <c r="G665">
        <v>0</v>
      </c>
      <c r="H665">
        <v>0</v>
      </c>
      <c r="I665">
        <v>0</v>
      </c>
      <c r="J665">
        <v>15</v>
      </c>
      <c r="K665">
        <v>43</v>
      </c>
      <c r="L665">
        <v>58</v>
      </c>
      <c r="M665">
        <v>83</v>
      </c>
      <c r="N665" s="2">
        <v>0</v>
      </c>
    </row>
    <row r="666" spans="1:14" x14ac:dyDescent="0.25">
      <c r="A666" s="3" t="s">
        <v>1128</v>
      </c>
      <c r="B666">
        <v>0</v>
      </c>
      <c r="C666">
        <v>0</v>
      </c>
      <c r="D666">
        <v>0</v>
      </c>
      <c r="E666">
        <v>0</v>
      </c>
      <c r="F666">
        <v>0</v>
      </c>
      <c r="G666">
        <v>0</v>
      </c>
      <c r="H666">
        <v>0</v>
      </c>
      <c r="I666">
        <v>10</v>
      </c>
      <c r="J666">
        <v>16</v>
      </c>
      <c r="K666">
        <v>57</v>
      </c>
      <c r="L666">
        <v>83</v>
      </c>
      <c r="M666">
        <v>212</v>
      </c>
      <c r="N666" s="2">
        <v>0.21698113207547171</v>
      </c>
    </row>
    <row r="667" spans="1:14" x14ac:dyDescent="0.25">
      <c r="A667" s="3" t="s">
        <v>1129</v>
      </c>
      <c r="B667">
        <v>0</v>
      </c>
      <c r="C667">
        <v>0</v>
      </c>
      <c r="D667">
        <v>0</v>
      </c>
      <c r="E667">
        <v>0</v>
      </c>
      <c r="F667">
        <v>0</v>
      </c>
      <c r="G667">
        <v>0</v>
      </c>
      <c r="H667">
        <v>0</v>
      </c>
      <c r="I667">
        <v>0</v>
      </c>
      <c r="J667">
        <v>18</v>
      </c>
      <c r="K667">
        <v>43</v>
      </c>
      <c r="L667">
        <v>61</v>
      </c>
      <c r="M667">
        <v>62</v>
      </c>
      <c r="N667" s="2">
        <v>3.2258064516129031E-2</v>
      </c>
    </row>
    <row r="668" spans="1:14" x14ac:dyDescent="0.25">
      <c r="A668" s="3" t="s">
        <v>1130</v>
      </c>
      <c r="B668">
        <v>0</v>
      </c>
      <c r="C668">
        <v>0</v>
      </c>
      <c r="D668">
        <v>0</v>
      </c>
      <c r="E668">
        <v>0</v>
      </c>
      <c r="F668">
        <v>0</v>
      </c>
      <c r="G668">
        <v>0</v>
      </c>
      <c r="H668">
        <v>0</v>
      </c>
      <c r="I668">
        <v>0</v>
      </c>
      <c r="J668">
        <v>17</v>
      </c>
      <c r="K668">
        <v>41</v>
      </c>
      <c r="L668">
        <v>58</v>
      </c>
      <c r="M668">
        <v>66</v>
      </c>
      <c r="N668" s="2">
        <v>0.18181818181818182</v>
      </c>
    </row>
    <row r="669" spans="1:14" x14ac:dyDescent="0.25">
      <c r="A669" s="3" t="s">
        <v>1131</v>
      </c>
      <c r="B669">
        <v>0</v>
      </c>
      <c r="C669">
        <v>0</v>
      </c>
      <c r="D669">
        <v>0</v>
      </c>
      <c r="E669">
        <v>0</v>
      </c>
      <c r="F669">
        <v>0</v>
      </c>
      <c r="G669">
        <v>0</v>
      </c>
      <c r="H669">
        <v>0</v>
      </c>
      <c r="I669">
        <v>16</v>
      </c>
      <c r="J669">
        <v>35</v>
      </c>
      <c r="K669">
        <v>64</v>
      </c>
      <c r="L669">
        <v>115</v>
      </c>
      <c r="M669">
        <v>161</v>
      </c>
      <c r="N669" s="2">
        <v>5.5900621118012424E-2</v>
      </c>
    </row>
    <row r="670" spans="1:14" x14ac:dyDescent="0.25">
      <c r="A670" s="3" t="s">
        <v>1132</v>
      </c>
      <c r="B670">
        <v>0</v>
      </c>
      <c r="C670">
        <v>0</v>
      </c>
      <c r="D670">
        <v>0</v>
      </c>
      <c r="E670">
        <v>0</v>
      </c>
      <c r="F670">
        <v>0</v>
      </c>
      <c r="G670">
        <v>0</v>
      </c>
      <c r="H670">
        <v>0</v>
      </c>
      <c r="I670">
        <v>10</v>
      </c>
      <c r="J670">
        <v>20</v>
      </c>
      <c r="K670">
        <v>31</v>
      </c>
      <c r="L670">
        <v>61</v>
      </c>
      <c r="M670">
        <v>84</v>
      </c>
      <c r="N670" s="2">
        <v>0</v>
      </c>
    </row>
    <row r="671" spans="1:14" x14ac:dyDescent="0.25">
      <c r="A671" s="3" t="s">
        <v>1133</v>
      </c>
      <c r="B671">
        <v>0</v>
      </c>
      <c r="C671">
        <v>0</v>
      </c>
      <c r="D671">
        <v>0</v>
      </c>
      <c r="E671">
        <v>0</v>
      </c>
      <c r="F671">
        <v>0</v>
      </c>
      <c r="G671">
        <v>0</v>
      </c>
      <c r="H671">
        <v>0</v>
      </c>
      <c r="I671">
        <v>0</v>
      </c>
      <c r="J671">
        <v>13</v>
      </c>
      <c r="K671">
        <v>41</v>
      </c>
      <c r="L671">
        <v>54</v>
      </c>
      <c r="M671">
        <v>106</v>
      </c>
      <c r="N671" s="2">
        <v>4.716981132075472E-2</v>
      </c>
    </row>
    <row r="672" spans="1:14" x14ac:dyDescent="0.25">
      <c r="A672" s="3" t="s">
        <v>1134</v>
      </c>
      <c r="B672">
        <v>0</v>
      </c>
      <c r="C672">
        <v>0</v>
      </c>
      <c r="D672">
        <v>0</v>
      </c>
      <c r="E672">
        <v>0</v>
      </c>
      <c r="F672">
        <v>0</v>
      </c>
      <c r="G672">
        <v>0</v>
      </c>
      <c r="H672">
        <v>12</v>
      </c>
      <c r="I672">
        <v>12</v>
      </c>
      <c r="J672">
        <v>21</v>
      </c>
      <c r="K672">
        <v>42</v>
      </c>
      <c r="L672">
        <v>87</v>
      </c>
      <c r="M672">
        <v>282</v>
      </c>
      <c r="N672" s="2">
        <v>0.59219858156028371</v>
      </c>
    </row>
    <row r="673" spans="1:14" x14ac:dyDescent="0.25">
      <c r="A673" s="3" t="s">
        <v>1135</v>
      </c>
      <c r="B673">
        <v>0</v>
      </c>
      <c r="C673">
        <v>0</v>
      </c>
      <c r="D673">
        <v>0</v>
      </c>
      <c r="E673">
        <v>0</v>
      </c>
      <c r="F673">
        <v>0</v>
      </c>
      <c r="G673">
        <v>0</v>
      </c>
      <c r="H673">
        <v>0</v>
      </c>
      <c r="I673">
        <v>0</v>
      </c>
      <c r="J673">
        <v>16</v>
      </c>
      <c r="K673">
        <v>53</v>
      </c>
      <c r="L673">
        <v>69</v>
      </c>
      <c r="M673">
        <v>58</v>
      </c>
      <c r="N673" s="2">
        <v>0.1206896551724138</v>
      </c>
    </row>
    <row r="674" spans="1:14" x14ac:dyDescent="0.25">
      <c r="A674" s="3" t="s">
        <v>1136</v>
      </c>
      <c r="B674">
        <v>0</v>
      </c>
      <c r="C674">
        <v>0</v>
      </c>
      <c r="D674">
        <v>0</v>
      </c>
      <c r="E674">
        <v>0</v>
      </c>
      <c r="F674">
        <v>0</v>
      </c>
      <c r="G674">
        <v>0</v>
      </c>
      <c r="H674">
        <v>0</v>
      </c>
      <c r="I674">
        <v>0</v>
      </c>
      <c r="J674">
        <v>17</v>
      </c>
      <c r="K674">
        <v>42</v>
      </c>
      <c r="L674">
        <v>59</v>
      </c>
      <c r="M674">
        <v>106</v>
      </c>
      <c r="N674" s="2">
        <v>8.4905660377358486E-2</v>
      </c>
    </row>
    <row r="675" spans="1:14" x14ac:dyDescent="0.25">
      <c r="A675" s="3" t="s">
        <v>1137</v>
      </c>
      <c r="B675">
        <v>0</v>
      </c>
      <c r="C675">
        <v>0</v>
      </c>
      <c r="D675">
        <v>0</v>
      </c>
      <c r="E675">
        <v>0</v>
      </c>
      <c r="F675">
        <v>0</v>
      </c>
      <c r="G675">
        <v>0</v>
      </c>
      <c r="H675">
        <v>0</v>
      </c>
      <c r="I675">
        <v>11</v>
      </c>
      <c r="J675">
        <v>25</v>
      </c>
      <c r="K675">
        <v>73</v>
      </c>
      <c r="L675">
        <v>109</v>
      </c>
      <c r="M675">
        <v>155</v>
      </c>
      <c r="N675" s="2">
        <v>0.41290322580645161</v>
      </c>
    </row>
    <row r="676" spans="1:14" x14ac:dyDescent="0.25">
      <c r="A676" s="3" t="s">
        <v>1138</v>
      </c>
      <c r="B676">
        <v>0</v>
      </c>
      <c r="C676">
        <v>0</v>
      </c>
      <c r="D676">
        <v>0</v>
      </c>
      <c r="E676">
        <v>0</v>
      </c>
      <c r="F676">
        <v>0</v>
      </c>
      <c r="G676">
        <v>0</v>
      </c>
      <c r="H676">
        <v>0</v>
      </c>
      <c r="I676">
        <v>0</v>
      </c>
      <c r="J676">
        <v>20</v>
      </c>
      <c r="K676">
        <v>37</v>
      </c>
      <c r="L676">
        <v>57</v>
      </c>
      <c r="M676">
        <v>355</v>
      </c>
      <c r="N676" s="2">
        <v>0.48169014084507045</v>
      </c>
    </row>
    <row r="677" spans="1:14" x14ac:dyDescent="0.25">
      <c r="A677" s="3" t="s">
        <v>1139</v>
      </c>
      <c r="B677">
        <v>0</v>
      </c>
      <c r="C677">
        <v>0</v>
      </c>
      <c r="D677">
        <v>0</v>
      </c>
      <c r="E677">
        <v>0</v>
      </c>
      <c r="F677">
        <v>0</v>
      </c>
      <c r="G677">
        <v>0</v>
      </c>
      <c r="H677">
        <v>0</v>
      </c>
      <c r="I677">
        <v>0</v>
      </c>
      <c r="J677">
        <v>0</v>
      </c>
      <c r="K677">
        <v>0</v>
      </c>
      <c r="L677">
        <v>0</v>
      </c>
      <c r="M677">
        <v>26</v>
      </c>
      <c r="N677" s="2">
        <v>0</v>
      </c>
    </row>
    <row r="678" spans="1:14" x14ac:dyDescent="0.25">
      <c r="A678" s="3" t="s">
        <v>1140</v>
      </c>
      <c r="B678">
        <v>0</v>
      </c>
      <c r="C678">
        <v>0</v>
      </c>
      <c r="D678">
        <v>0</v>
      </c>
      <c r="E678">
        <v>0</v>
      </c>
      <c r="F678">
        <v>0</v>
      </c>
      <c r="G678">
        <v>0</v>
      </c>
      <c r="H678">
        <v>0</v>
      </c>
      <c r="I678">
        <v>0</v>
      </c>
      <c r="J678">
        <v>0</v>
      </c>
      <c r="K678">
        <v>0</v>
      </c>
      <c r="L678">
        <v>0</v>
      </c>
      <c r="M678">
        <v>32</v>
      </c>
      <c r="N678" s="2">
        <v>0</v>
      </c>
    </row>
    <row r="679" spans="1:14" x14ac:dyDescent="0.25">
      <c r="A679" s="3" t="s">
        <v>1141</v>
      </c>
      <c r="B679">
        <v>0</v>
      </c>
      <c r="C679">
        <v>0</v>
      </c>
      <c r="D679">
        <v>0</v>
      </c>
      <c r="E679">
        <v>0</v>
      </c>
      <c r="F679">
        <v>0</v>
      </c>
      <c r="G679">
        <v>0</v>
      </c>
      <c r="H679">
        <v>0</v>
      </c>
      <c r="I679">
        <v>0</v>
      </c>
      <c r="J679">
        <v>0</v>
      </c>
      <c r="K679">
        <v>0</v>
      </c>
      <c r="L679">
        <v>0</v>
      </c>
      <c r="M679">
        <v>19</v>
      </c>
      <c r="N679" s="2">
        <v>0</v>
      </c>
    </row>
    <row r="680" spans="1:14" x14ac:dyDescent="0.25">
      <c r="A680" s="3" t="s">
        <v>1142</v>
      </c>
      <c r="B680">
        <v>0</v>
      </c>
      <c r="C680">
        <v>0</v>
      </c>
      <c r="D680">
        <v>0</v>
      </c>
      <c r="E680">
        <v>0</v>
      </c>
      <c r="F680">
        <v>0</v>
      </c>
      <c r="G680">
        <v>0</v>
      </c>
      <c r="H680">
        <v>0</v>
      </c>
      <c r="I680">
        <v>0</v>
      </c>
      <c r="J680">
        <v>0</v>
      </c>
      <c r="K680">
        <v>0</v>
      </c>
      <c r="L680">
        <v>0</v>
      </c>
      <c r="M680">
        <v>10</v>
      </c>
      <c r="N680" s="2">
        <v>0</v>
      </c>
    </row>
    <row r="681" spans="1:14" x14ac:dyDescent="0.25">
      <c r="A681" s="3" t="s">
        <v>1143</v>
      </c>
      <c r="B681">
        <v>0</v>
      </c>
      <c r="C681">
        <v>0</v>
      </c>
      <c r="D681">
        <v>0</v>
      </c>
      <c r="E681">
        <v>0</v>
      </c>
      <c r="F681">
        <v>0</v>
      </c>
      <c r="G681">
        <v>0</v>
      </c>
      <c r="H681">
        <v>0</v>
      </c>
      <c r="I681">
        <v>0</v>
      </c>
      <c r="J681">
        <v>0</v>
      </c>
      <c r="K681">
        <v>0</v>
      </c>
      <c r="L681">
        <v>0</v>
      </c>
      <c r="M681">
        <v>17</v>
      </c>
      <c r="N681" s="2">
        <v>0</v>
      </c>
    </row>
    <row r="682" spans="1:14" x14ac:dyDescent="0.25">
      <c r="A682" s="3" t="s">
        <v>1144</v>
      </c>
      <c r="B682">
        <v>0</v>
      </c>
      <c r="C682">
        <v>0</v>
      </c>
      <c r="D682">
        <v>0</v>
      </c>
      <c r="E682">
        <v>0</v>
      </c>
      <c r="F682">
        <v>0</v>
      </c>
      <c r="G682">
        <v>0</v>
      </c>
      <c r="H682">
        <v>0</v>
      </c>
      <c r="I682">
        <v>0</v>
      </c>
      <c r="J682">
        <v>0</v>
      </c>
      <c r="K682">
        <v>0</v>
      </c>
      <c r="L682">
        <v>0</v>
      </c>
      <c r="M682">
        <v>42</v>
      </c>
      <c r="N682" s="2">
        <v>0.21428571428571427</v>
      </c>
    </row>
    <row r="683" spans="1:14" x14ac:dyDescent="0.25">
      <c r="A683" s="3" t="s">
        <v>1145</v>
      </c>
      <c r="B683">
        <v>0</v>
      </c>
      <c r="C683">
        <v>0</v>
      </c>
      <c r="D683">
        <v>0</v>
      </c>
      <c r="E683">
        <v>0</v>
      </c>
      <c r="F683">
        <v>0</v>
      </c>
      <c r="G683">
        <v>0</v>
      </c>
      <c r="H683">
        <v>0</v>
      </c>
      <c r="I683">
        <v>0</v>
      </c>
      <c r="J683">
        <v>0</v>
      </c>
      <c r="K683">
        <v>0</v>
      </c>
      <c r="L683">
        <v>0</v>
      </c>
      <c r="M683">
        <v>23</v>
      </c>
      <c r="N683" s="2">
        <v>0.21739130434782608</v>
      </c>
    </row>
    <row r="684" spans="1:14" x14ac:dyDescent="0.25">
      <c r="A684" s="3" t="s">
        <v>1146</v>
      </c>
      <c r="B684">
        <v>0</v>
      </c>
      <c r="C684">
        <v>0</v>
      </c>
      <c r="D684">
        <v>0</v>
      </c>
      <c r="E684">
        <v>0</v>
      </c>
      <c r="F684">
        <v>0</v>
      </c>
      <c r="G684">
        <v>0</v>
      </c>
      <c r="H684">
        <v>0</v>
      </c>
      <c r="I684">
        <v>0</v>
      </c>
      <c r="J684">
        <v>0</v>
      </c>
      <c r="K684">
        <v>0</v>
      </c>
      <c r="L684">
        <v>0</v>
      </c>
      <c r="M684">
        <v>29</v>
      </c>
      <c r="N684" s="2">
        <v>0.2413793103448276</v>
      </c>
    </row>
    <row r="685" spans="1:14" x14ac:dyDescent="0.25">
      <c r="A685" s="3" t="s">
        <v>1147</v>
      </c>
      <c r="B685">
        <v>0</v>
      </c>
      <c r="C685">
        <v>0</v>
      </c>
      <c r="D685">
        <v>0</v>
      </c>
      <c r="E685">
        <v>0</v>
      </c>
      <c r="F685">
        <v>0</v>
      </c>
      <c r="G685">
        <v>0</v>
      </c>
      <c r="H685">
        <v>0</v>
      </c>
      <c r="I685">
        <v>0</v>
      </c>
      <c r="J685">
        <v>0</v>
      </c>
      <c r="K685">
        <v>0</v>
      </c>
      <c r="L685">
        <v>0</v>
      </c>
      <c r="M685">
        <v>15</v>
      </c>
      <c r="N685" s="2">
        <v>0</v>
      </c>
    </row>
    <row r="686" spans="1:14" x14ac:dyDescent="0.25">
      <c r="A686" s="3" t="s">
        <v>1148</v>
      </c>
      <c r="B686">
        <v>0</v>
      </c>
      <c r="C686">
        <v>0</v>
      </c>
      <c r="D686">
        <v>0</v>
      </c>
      <c r="E686">
        <v>0</v>
      </c>
      <c r="F686">
        <v>0</v>
      </c>
      <c r="G686">
        <v>0</v>
      </c>
      <c r="H686">
        <v>0</v>
      </c>
      <c r="I686">
        <v>0</v>
      </c>
      <c r="J686">
        <v>0</v>
      </c>
      <c r="K686">
        <v>0</v>
      </c>
      <c r="L686">
        <v>0</v>
      </c>
      <c r="M686">
        <v>23</v>
      </c>
      <c r="N686" s="2">
        <v>0</v>
      </c>
    </row>
    <row r="687" spans="1:14" x14ac:dyDescent="0.25">
      <c r="A687" s="3" t="s">
        <v>1149</v>
      </c>
      <c r="B687">
        <v>0</v>
      </c>
      <c r="C687">
        <v>0</v>
      </c>
      <c r="D687">
        <v>0</v>
      </c>
      <c r="E687">
        <v>0</v>
      </c>
      <c r="F687">
        <v>0</v>
      </c>
      <c r="G687">
        <v>0</v>
      </c>
      <c r="H687">
        <v>0</v>
      </c>
      <c r="I687">
        <v>0</v>
      </c>
      <c r="J687">
        <v>0</v>
      </c>
      <c r="K687">
        <v>0</v>
      </c>
      <c r="L687">
        <v>0</v>
      </c>
      <c r="M687">
        <v>82</v>
      </c>
      <c r="N687" s="2">
        <v>0.40243902439024393</v>
      </c>
    </row>
    <row r="688" spans="1:14" x14ac:dyDescent="0.25">
      <c r="A688" s="3" t="s">
        <v>1150</v>
      </c>
      <c r="B688">
        <v>0</v>
      </c>
      <c r="C688">
        <v>0</v>
      </c>
      <c r="D688">
        <v>0</v>
      </c>
      <c r="E688">
        <v>0</v>
      </c>
      <c r="F688">
        <v>0</v>
      </c>
      <c r="G688">
        <v>0</v>
      </c>
      <c r="H688">
        <v>0</v>
      </c>
      <c r="I688">
        <v>0</v>
      </c>
      <c r="J688">
        <v>0</v>
      </c>
      <c r="K688">
        <v>0</v>
      </c>
      <c r="L688">
        <v>0</v>
      </c>
      <c r="M688">
        <v>20</v>
      </c>
      <c r="N688" s="2">
        <v>0.05</v>
      </c>
    </row>
    <row r="689" spans="1:14" x14ac:dyDescent="0.25">
      <c r="A689" s="3" t="s">
        <v>1151</v>
      </c>
      <c r="B689">
        <v>0</v>
      </c>
      <c r="C689">
        <v>0</v>
      </c>
      <c r="D689">
        <v>0</v>
      </c>
      <c r="E689">
        <v>0</v>
      </c>
      <c r="F689">
        <v>0</v>
      </c>
      <c r="G689">
        <v>0</v>
      </c>
      <c r="H689">
        <v>0</v>
      </c>
      <c r="I689">
        <v>0</v>
      </c>
      <c r="J689">
        <v>0</v>
      </c>
      <c r="K689">
        <v>0</v>
      </c>
      <c r="L689">
        <v>0</v>
      </c>
      <c r="M689">
        <v>58</v>
      </c>
      <c r="N689" s="2">
        <v>0.37931034482758619</v>
      </c>
    </row>
    <row r="690" spans="1:14" x14ac:dyDescent="0.25">
      <c r="A690" s="3" t="s">
        <v>1152</v>
      </c>
      <c r="B690">
        <v>0</v>
      </c>
      <c r="C690">
        <v>0</v>
      </c>
      <c r="D690">
        <v>0</v>
      </c>
      <c r="E690">
        <v>0</v>
      </c>
      <c r="F690">
        <v>0</v>
      </c>
      <c r="G690">
        <v>0</v>
      </c>
      <c r="H690">
        <v>0</v>
      </c>
      <c r="I690">
        <v>0</v>
      </c>
      <c r="J690">
        <v>0</v>
      </c>
      <c r="K690">
        <v>0</v>
      </c>
      <c r="L690">
        <v>0</v>
      </c>
      <c r="M690">
        <v>76</v>
      </c>
      <c r="N690" s="2">
        <v>0.53947368421052633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78718-DDB0-4E7C-B7F6-1D79657A6C60}">
  <dimension ref="A1:D23250"/>
  <sheetViews>
    <sheetView workbookViewId="0">
      <selection activeCell="A502" sqref="A502:XFD502"/>
    </sheetView>
  </sheetViews>
  <sheetFormatPr defaultRowHeight="15" x14ac:dyDescent="0.25"/>
  <cols>
    <col min="1" max="1" width="28.28515625" customWidth="1"/>
    <col min="2" max="2" width="13.7109375" customWidth="1"/>
    <col min="3" max="3" width="17" customWidth="1"/>
    <col min="4" max="4" width="20.85546875" customWidth="1"/>
    <col min="5" max="5" width="15.42578125" customWidth="1"/>
    <col min="7" max="8" width="11.85546875" customWidth="1"/>
  </cols>
  <sheetData>
    <row r="1" spans="1:4" ht="19.5" customHeight="1" x14ac:dyDescent="0.25">
      <c r="A1" s="10" t="s">
        <v>3</v>
      </c>
      <c r="B1" s="10" t="s">
        <v>1196</v>
      </c>
      <c r="C1" s="10" t="s">
        <v>1197</v>
      </c>
      <c r="D1" s="15" t="s">
        <v>1198</v>
      </c>
    </row>
    <row r="2" spans="1:4" x14ac:dyDescent="0.25">
      <c r="A2" t="s">
        <v>5</v>
      </c>
      <c r="B2">
        <v>7488</v>
      </c>
      <c r="C2">
        <v>452</v>
      </c>
      <c r="D2" s="16">
        <v>146695</v>
      </c>
    </row>
    <row r="3" spans="1:4" x14ac:dyDescent="0.25">
      <c r="A3" t="s">
        <v>6</v>
      </c>
      <c r="B3">
        <v>22581</v>
      </c>
      <c r="C3">
        <v>1294</v>
      </c>
      <c r="D3" s="16">
        <v>424110</v>
      </c>
    </row>
    <row r="4" spans="1:4" x14ac:dyDescent="0.25">
      <c r="A4" t="s">
        <v>7</v>
      </c>
      <c r="B4">
        <v>23062</v>
      </c>
      <c r="C4">
        <v>1256</v>
      </c>
      <c r="D4" s="16">
        <v>479550</v>
      </c>
    </row>
    <row r="5" spans="1:4" x14ac:dyDescent="0.25">
      <c r="A5" t="s">
        <v>8</v>
      </c>
      <c r="B5">
        <v>15718</v>
      </c>
      <c r="C5">
        <v>1205</v>
      </c>
      <c r="D5" s="16">
        <v>559552</v>
      </c>
    </row>
    <row r="6" spans="1:4" x14ac:dyDescent="0.25">
      <c r="A6" t="s">
        <v>9</v>
      </c>
      <c r="B6">
        <v>16514</v>
      </c>
      <c r="C6">
        <v>1176</v>
      </c>
      <c r="D6" s="16">
        <v>476126</v>
      </c>
    </row>
    <row r="7" spans="1:4" x14ac:dyDescent="0.25">
      <c r="A7" t="s">
        <v>10</v>
      </c>
      <c r="B7">
        <v>12895</v>
      </c>
      <c r="C7">
        <v>981</v>
      </c>
      <c r="D7" s="16">
        <v>394970</v>
      </c>
    </row>
    <row r="8" spans="1:4" x14ac:dyDescent="0.25">
      <c r="A8" t="s">
        <v>11</v>
      </c>
      <c r="B8">
        <v>11546</v>
      </c>
      <c r="C8">
        <v>1162</v>
      </c>
      <c r="D8" s="16">
        <v>390229</v>
      </c>
    </row>
    <row r="9" spans="1:4" x14ac:dyDescent="0.25">
      <c r="A9" t="s">
        <v>12</v>
      </c>
      <c r="B9">
        <v>26878</v>
      </c>
      <c r="C9">
        <v>1858</v>
      </c>
      <c r="D9" s="16">
        <v>748867</v>
      </c>
    </row>
    <row r="10" spans="1:4" x14ac:dyDescent="0.25">
      <c r="A10" t="s">
        <v>1199</v>
      </c>
      <c r="B10">
        <v>63999</v>
      </c>
      <c r="C10">
        <v>4243</v>
      </c>
      <c r="D10" s="16">
        <v>1956997</v>
      </c>
    </row>
    <row r="11" spans="1:4" x14ac:dyDescent="0.25">
      <c r="A11" t="s">
        <v>1200</v>
      </c>
      <c r="B11">
        <v>40316</v>
      </c>
      <c r="C11">
        <v>2807</v>
      </c>
      <c r="D11" s="16">
        <v>1346255</v>
      </c>
    </row>
    <row r="12" spans="1:4" x14ac:dyDescent="0.25">
      <c r="A12" t="s">
        <v>14</v>
      </c>
      <c r="B12">
        <v>202</v>
      </c>
      <c r="C12">
        <v>99</v>
      </c>
      <c r="D12" s="16">
        <v>23536</v>
      </c>
    </row>
    <row r="13" spans="1:4" x14ac:dyDescent="0.25">
      <c r="A13" t="s">
        <v>15</v>
      </c>
      <c r="B13">
        <v>1367</v>
      </c>
      <c r="C13">
        <v>355</v>
      </c>
      <c r="D13" s="16">
        <v>107111</v>
      </c>
    </row>
    <row r="14" spans="1:4" x14ac:dyDescent="0.25">
      <c r="A14" t="s">
        <v>16</v>
      </c>
      <c r="B14">
        <v>1085</v>
      </c>
      <c r="C14">
        <v>344</v>
      </c>
      <c r="D14" s="16">
        <v>105448</v>
      </c>
    </row>
    <row r="15" spans="1:4" x14ac:dyDescent="0.25">
      <c r="A15" t="s">
        <v>17</v>
      </c>
      <c r="B15">
        <v>838</v>
      </c>
      <c r="C15">
        <v>364</v>
      </c>
      <c r="D15" s="16">
        <v>92149</v>
      </c>
    </row>
    <row r="16" spans="1:4" x14ac:dyDescent="0.25">
      <c r="A16" t="s">
        <v>18</v>
      </c>
      <c r="B16">
        <v>917</v>
      </c>
      <c r="C16">
        <v>304</v>
      </c>
      <c r="D16" s="16">
        <v>70427</v>
      </c>
    </row>
    <row r="17" spans="1:4" x14ac:dyDescent="0.25">
      <c r="A17" t="s">
        <v>19</v>
      </c>
      <c r="B17">
        <v>433</v>
      </c>
      <c r="C17">
        <v>290</v>
      </c>
      <c r="D17" s="16">
        <v>53244</v>
      </c>
    </row>
    <row r="18" spans="1:4" x14ac:dyDescent="0.25">
      <c r="A18" t="s">
        <v>20</v>
      </c>
      <c r="B18">
        <v>1063</v>
      </c>
      <c r="C18">
        <v>282</v>
      </c>
      <c r="D18" s="16">
        <v>71839</v>
      </c>
    </row>
    <row r="19" spans="1:4" x14ac:dyDescent="0.25">
      <c r="A19" t="s">
        <v>21</v>
      </c>
      <c r="B19">
        <v>3306</v>
      </c>
      <c r="C19">
        <v>416</v>
      </c>
      <c r="D19" s="16">
        <v>120282</v>
      </c>
    </row>
    <row r="20" spans="1:4" x14ac:dyDescent="0.25">
      <c r="A20" t="s">
        <v>1201</v>
      </c>
      <c r="B20">
        <v>8352</v>
      </c>
      <c r="C20">
        <v>822</v>
      </c>
      <c r="D20" s="16">
        <v>246190</v>
      </c>
    </row>
    <row r="21" spans="1:4" x14ac:dyDescent="0.25">
      <c r="A21" t="s">
        <v>1202</v>
      </c>
      <c r="B21">
        <v>5457</v>
      </c>
      <c r="C21">
        <v>580</v>
      </c>
      <c r="D21" s="16">
        <v>150671</v>
      </c>
    </row>
    <row r="22" spans="1:4" x14ac:dyDescent="0.25">
      <c r="A22" t="s">
        <v>23</v>
      </c>
      <c r="B22">
        <v>4088</v>
      </c>
      <c r="C22">
        <v>706</v>
      </c>
      <c r="D22" s="16">
        <v>317641</v>
      </c>
    </row>
    <row r="23" spans="1:4" x14ac:dyDescent="0.25">
      <c r="A23" t="s">
        <v>24</v>
      </c>
      <c r="B23">
        <v>12705</v>
      </c>
      <c r="C23">
        <v>2981</v>
      </c>
      <c r="D23" s="16">
        <v>1181254</v>
      </c>
    </row>
    <row r="24" spans="1:4" x14ac:dyDescent="0.25">
      <c r="A24" t="s">
        <v>25</v>
      </c>
      <c r="B24">
        <v>10362</v>
      </c>
      <c r="C24">
        <v>1495</v>
      </c>
      <c r="D24" s="16">
        <v>820538</v>
      </c>
    </row>
    <row r="25" spans="1:4" x14ac:dyDescent="0.25">
      <c r="A25" t="s">
        <v>26</v>
      </c>
      <c r="B25">
        <v>14226</v>
      </c>
      <c r="C25">
        <v>1825</v>
      </c>
      <c r="D25" s="16">
        <v>970555</v>
      </c>
    </row>
    <row r="26" spans="1:4" x14ac:dyDescent="0.25">
      <c r="A26" t="s">
        <v>27</v>
      </c>
      <c r="B26">
        <v>17608</v>
      </c>
      <c r="C26">
        <v>2784</v>
      </c>
      <c r="D26" s="16">
        <v>1212913</v>
      </c>
    </row>
    <row r="27" spans="1:4" x14ac:dyDescent="0.25">
      <c r="A27" t="s">
        <v>28</v>
      </c>
      <c r="B27">
        <v>17455</v>
      </c>
      <c r="C27">
        <v>2714</v>
      </c>
      <c r="D27" s="16">
        <v>1103596</v>
      </c>
    </row>
    <row r="28" spans="1:4" x14ac:dyDescent="0.25">
      <c r="A28" t="s">
        <v>29</v>
      </c>
      <c r="B28">
        <v>22366</v>
      </c>
      <c r="C28">
        <v>2421</v>
      </c>
      <c r="D28" s="16">
        <v>1089562</v>
      </c>
    </row>
    <row r="29" spans="1:4" x14ac:dyDescent="0.25">
      <c r="A29" t="s">
        <v>30</v>
      </c>
      <c r="B29">
        <v>22543</v>
      </c>
      <c r="C29">
        <v>2351</v>
      </c>
      <c r="D29" s="16">
        <v>999739</v>
      </c>
    </row>
    <row r="30" spans="1:4" x14ac:dyDescent="0.25">
      <c r="A30" t="s">
        <v>1203</v>
      </c>
      <c r="B30">
        <v>24574</v>
      </c>
      <c r="C30">
        <v>2205</v>
      </c>
      <c r="D30" s="16">
        <v>819096</v>
      </c>
    </row>
    <row r="31" spans="1:4" x14ac:dyDescent="0.25">
      <c r="A31" t="s">
        <v>1204</v>
      </c>
      <c r="B31">
        <v>14781</v>
      </c>
      <c r="C31">
        <v>1272</v>
      </c>
      <c r="D31" s="16">
        <v>507546</v>
      </c>
    </row>
    <row r="32" spans="1:4" x14ac:dyDescent="0.25">
      <c r="A32" t="s">
        <v>32</v>
      </c>
      <c r="B32">
        <v>640</v>
      </c>
      <c r="C32">
        <v>214</v>
      </c>
      <c r="D32" s="16">
        <v>46399</v>
      </c>
    </row>
    <row r="33" spans="1:4" x14ac:dyDescent="0.25">
      <c r="A33" t="s">
        <v>33</v>
      </c>
      <c r="B33">
        <v>3824</v>
      </c>
      <c r="C33">
        <v>629</v>
      </c>
      <c r="D33" s="16">
        <v>141769</v>
      </c>
    </row>
    <row r="34" spans="1:4" x14ac:dyDescent="0.25">
      <c r="A34" t="s">
        <v>34</v>
      </c>
      <c r="B34">
        <v>2947</v>
      </c>
      <c r="C34">
        <v>726</v>
      </c>
      <c r="D34" s="16">
        <v>164557</v>
      </c>
    </row>
    <row r="35" spans="1:4" x14ac:dyDescent="0.25">
      <c r="A35" t="s">
        <v>35</v>
      </c>
      <c r="B35">
        <v>2790</v>
      </c>
      <c r="C35">
        <v>603</v>
      </c>
      <c r="D35" s="16">
        <v>131217</v>
      </c>
    </row>
    <row r="36" spans="1:4" x14ac:dyDescent="0.25">
      <c r="A36" t="s">
        <v>36</v>
      </c>
      <c r="B36">
        <v>4464</v>
      </c>
      <c r="C36">
        <v>570</v>
      </c>
      <c r="D36" s="16">
        <v>158526</v>
      </c>
    </row>
    <row r="37" spans="1:4" x14ac:dyDescent="0.25">
      <c r="A37" t="s">
        <v>37</v>
      </c>
      <c r="B37">
        <v>3707</v>
      </c>
      <c r="C37">
        <v>589</v>
      </c>
      <c r="D37" s="16">
        <v>158798</v>
      </c>
    </row>
    <row r="38" spans="1:4" x14ac:dyDescent="0.25">
      <c r="A38" t="s">
        <v>38</v>
      </c>
      <c r="B38">
        <v>2883</v>
      </c>
      <c r="C38">
        <v>454</v>
      </c>
      <c r="D38" s="16">
        <v>146338</v>
      </c>
    </row>
    <row r="39" spans="1:4" x14ac:dyDescent="0.25">
      <c r="A39" t="s">
        <v>39</v>
      </c>
      <c r="B39">
        <v>5249</v>
      </c>
      <c r="C39">
        <v>570</v>
      </c>
      <c r="D39" s="16">
        <v>175079</v>
      </c>
    </row>
    <row r="40" spans="1:4" x14ac:dyDescent="0.25">
      <c r="A40" t="s">
        <v>1205</v>
      </c>
      <c r="B40">
        <v>5831</v>
      </c>
      <c r="C40">
        <v>581</v>
      </c>
      <c r="D40" s="16">
        <v>174739</v>
      </c>
    </row>
    <row r="41" spans="1:4" x14ac:dyDescent="0.25">
      <c r="A41" t="s">
        <v>1206</v>
      </c>
      <c r="B41">
        <v>3990</v>
      </c>
      <c r="C41">
        <v>362</v>
      </c>
      <c r="D41" s="16">
        <v>108870</v>
      </c>
    </row>
    <row r="42" spans="1:4" x14ac:dyDescent="0.25">
      <c r="A42" t="s">
        <v>41</v>
      </c>
      <c r="B42">
        <v>11502</v>
      </c>
      <c r="C42">
        <v>1662</v>
      </c>
      <c r="D42" s="16">
        <v>408582</v>
      </c>
    </row>
    <row r="43" spans="1:4" x14ac:dyDescent="0.25">
      <c r="A43" t="s">
        <v>42</v>
      </c>
      <c r="B43">
        <v>43880</v>
      </c>
      <c r="C43">
        <v>5675</v>
      </c>
      <c r="D43" s="16">
        <v>1568456</v>
      </c>
    </row>
    <row r="44" spans="1:4" x14ac:dyDescent="0.25">
      <c r="A44" t="s">
        <v>43</v>
      </c>
      <c r="B44">
        <v>39282</v>
      </c>
      <c r="C44">
        <v>5490</v>
      </c>
      <c r="D44" s="16">
        <v>1498652</v>
      </c>
    </row>
    <row r="45" spans="1:4" x14ac:dyDescent="0.25">
      <c r="A45" t="s">
        <v>44</v>
      </c>
      <c r="B45">
        <v>41902</v>
      </c>
      <c r="C45">
        <v>5726</v>
      </c>
      <c r="D45" s="16">
        <v>1642397</v>
      </c>
    </row>
    <row r="46" spans="1:4" x14ac:dyDescent="0.25">
      <c r="A46" t="s">
        <v>45</v>
      </c>
      <c r="B46">
        <v>43866</v>
      </c>
      <c r="C46">
        <v>6017</v>
      </c>
      <c r="D46" s="16">
        <v>1785847</v>
      </c>
    </row>
    <row r="47" spans="1:4" x14ac:dyDescent="0.25">
      <c r="A47" t="s">
        <v>46</v>
      </c>
      <c r="B47">
        <v>45900</v>
      </c>
      <c r="C47">
        <v>6575</v>
      </c>
      <c r="D47" s="16">
        <v>1931999</v>
      </c>
    </row>
    <row r="48" spans="1:4" x14ac:dyDescent="0.25">
      <c r="A48" t="s">
        <v>47</v>
      </c>
      <c r="B48">
        <v>44159</v>
      </c>
      <c r="C48">
        <v>6131</v>
      </c>
      <c r="D48" s="16">
        <v>2127255</v>
      </c>
    </row>
    <row r="49" spans="1:4" x14ac:dyDescent="0.25">
      <c r="A49" t="s">
        <v>48</v>
      </c>
      <c r="B49">
        <v>46097</v>
      </c>
      <c r="C49">
        <v>5156</v>
      </c>
      <c r="D49" s="16">
        <v>2281986</v>
      </c>
    </row>
    <row r="50" spans="1:4" x14ac:dyDescent="0.25">
      <c r="A50" t="s">
        <v>1207</v>
      </c>
      <c r="B50">
        <v>51785</v>
      </c>
      <c r="C50">
        <v>5292</v>
      </c>
      <c r="D50" s="16">
        <v>2297142</v>
      </c>
    </row>
    <row r="51" spans="1:4" x14ac:dyDescent="0.25">
      <c r="A51" t="s">
        <v>1208</v>
      </c>
      <c r="B51">
        <v>32129</v>
      </c>
      <c r="C51">
        <v>3230</v>
      </c>
      <c r="D51" s="16">
        <v>1397839</v>
      </c>
    </row>
    <row r="52" spans="1:4" x14ac:dyDescent="0.25">
      <c r="A52" t="s">
        <v>50</v>
      </c>
      <c r="B52">
        <v>1932</v>
      </c>
      <c r="C52">
        <v>151</v>
      </c>
      <c r="D52" s="16">
        <v>237856</v>
      </c>
    </row>
    <row r="53" spans="1:4" x14ac:dyDescent="0.25">
      <c r="A53" t="s">
        <v>51</v>
      </c>
      <c r="B53">
        <v>9616</v>
      </c>
      <c r="C53">
        <v>588</v>
      </c>
      <c r="D53" s="16">
        <v>1014549</v>
      </c>
    </row>
    <row r="54" spans="1:4" x14ac:dyDescent="0.25">
      <c r="A54" t="s">
        <v>52</v>
      </c>
      <c r="B54">
        <v>8623</v>
      </c>
      <c r="C54">
        <v>549</v>
      </c>
      <c r="D54" s="16">
        <v>1085384</v>
      </c>
    </row>
    <row r="55" spans="1:4" x14ac:dyDescent="0.25">
      <c r="A55" t="s">
        <v>53</v>
      </c>
      <c r="B55">
        <v>11352</v>
      </c>
      <c r="C55">
        <v>530</v>
      </c>
      <c r="D55" s="16">
        <v>1075821</v>
      </c>
    </row>
    <row r="56" spans="1:4" x14ac:dyDescent="0.25">
      <c r="A56" t="s">
        <v>54</v>
      </c>
      <c r="B56">
        <v>5721</v>
      </c>
      <c r="C56">
        <v>384</v>
      </c>
      <c r="D56" s="16">
        <v>526713</v>
      </c>
    </row>
    <row r="57" spans="1:4" x14ac:dyDescent="0.25">
      <c r="A57" t="s">
        <v>55</v>
      </c>
      <c r="B57">
        <v>1533</v>
      </c>
      <c r="C57">
        <v>284</v>
      </c>
      <c r="D57" s="16">
        <v>172916</v>
      </c>
    </row>
    <row r="58" spans="1:4" x14ac:dyDescent="0.25">
      <c r="A58" t="s">
        <v>56</v>
      </c>
      <c r="B58">
        <v>1705</v>
      </c>
      <c r="C58">
        <v>321</v>
      </c>
      <c r="D58" s="16">
        <v>179328</v>
      </c>
    </row>
    <row r="59" spans="1:4" x14ac:dyDescent="0.25">
      <c r="A59" t="s">
        <v>57</v>
      </c>
      <c r="B59">
        <v>5388</v>
      </c>
      <c r="C59">
        <v>856</v>
      </c>
      <c r="D59" s="16">
        <v>529628</v>
      </c>
    </row>
    <row r="60" spans="1:4" x14ac:dyDescent="0.25">
      <c r="A60" t="s">
        <v>1209</v>
      </c>
      <c r="B60">
        <v>28600</v>
      </c>
      <c r="C60">
        <v>2551</v>
      </c>
      <c r="D60" s="16">
        <v>1424388</v>
      </c>
    </row>
    <row r="61" spans="1:4" x14ac:dyDescent="0.25">
      <c r="A61" t="s">
        <v>1210</v>
      </c>
      <c r="B61">
        <v>45980</v>
      </c>
      <c r="C61">
        <v>2521</v>
      </c>
      <c r="D61" s="16">
        <v>1407234</v>
      </c>
    </row>
    <row r="62" spans="1:4" x14ac:dyDescent="0.25">
      <c r="A62" t="s">
        <v>59</v>
      </c>
      <c r="B62">
        <v>203</v>
      </c>
      <c r="C62">
        <v>225</v>
      </c>
      <c r="D62" s="16">
        <v>45209</v>
      </c>
    </row>
    <row r="63" spans="1:4" x14ac:dyDescent="0.25">
      <c r="A63" t="s">
        <v>60</v>
      </c>
      <c r="B63">
        <v>919</v>
      </c>
      <c r="C63">
        <v>680</v>
      </c>
      <c r="D63" s="16">
        <v>167272</v>
      </c>
    </row>
    <row r="64" spans="1:4" x14ac:dyDescent="0.25">
      <c r="A64" t="s">
        <v>61</v>
      </c>
      <c r="B64">
        <v>951</v>
      </c>
      <c r="C64">
        <v>677</v>
      </c>
      <c r="D64" s="16">
        <v>149864</v>
      </c>
    </row>
    <row r="65" spans="1:4" x14ac:dyDescent="0.25">
      <c r="A65" t="s">
        <v>62</v>
      </c>
      <c r="B65">
        <v>1983</v>
      </c>
      <c r="C65">
        <v>778</v>
      </c>
      <c r="D65" s="16">
        <v>134775</v>
      </c>
    </row>
    <row r="66" spans="1:4" x14ac:dyDescent="0.25">
      <c r="A66" t="s">
        <v>63</v>
      </c>
      <c r="B66">
        <v>2691</v>
      </c>
      <c r="C66">
        <v>655</v>
      </c>
      <c r="D66" s="16">
        <v>129767</v>
      </c>
    </row>
    <row r="67" spans="1:4" x14ac:dyDescent="0.25">
      <c r="A67" t="s">
        <v>64</v>
      </c>
      <c r="B67">
        <v>3665</v>
      </c>
      <c r="C67">
        <v>806</v>
      </c>
      <c r="D67" s="16">
        <v>197768</v>
      </c>
    </row>
    <row r="68" spans="1:4" x14ac:dyDescent="0.25">
      <c r="A68" t="s">
        <v>65</v>
      </c>
      <c r="B68">
        <v>3369</v>
      </c>
      <c r="C68">
        <v>776</v>
      </c>
      <c r="D68" s="16">
        <v>159606</v>
      </c>
    </row>
    <row r="69" spans="1:4" x14ac:dyDescent="0.25">
      <c r="A69" t="s">
        <v>66</v>
      </c>
      <c r="B69">
        <v>3285</v>
      </c>
      <c r="C69">
        <v>628</v>
      </c>
      <c r="D69" s="16">
        <v>136009</v>
      </c>
    </row>
    <row r="70" spans="1:4" x14ac:dyDescent="0.25">
      <c r="A70" t="s">
        <v>1211</v>
      </c>
      <c r="B70">
        <v>5941</v>
      </c>
      <c r="C70">
        <v>754</v>
      </c>
      <c r="D70" s="16">
        <v>179446</v>
      </c>
    </row>
    <row r="71" spans="1:4" x14ac:dyDescent="0.25">
      <c r="A71" t="s">
        <v>1212</v>
      </c>
      <c r="B71">
        <v>4240</v>
      </c>
      <c r="C71">
        <v>423</v>
      </c>
      <c r="D71" s="16">
        <v>108030</v>
      </c>
    </row>
    <row r="72" spans="1:4" x14ac:dyDescent="0.25">
      <c r="A72" t="s">
        <v>68</v>
      </c>
      <c r="B72">
        <v>174</v>
      </c>
      <c r="C72">
        <v>164</v>
      </c>
      <c r="D72" s="16">
        <v>45953</v>
      </c>
    </row>
    <row r="73" spans="1:4" x14ac:dyDescent="0.25">
      <c r="A73" t="s">
        <v>69</v>
      </c>
      <c r="B73">
        <v>1132</v>
      </c>
      <c r="C73">
        <v>391</v>
      </c>
      <c r="D73" s="16">
        <v>122035</v>
      </c>
    </row>
    <row r="74" spans="1:4" x14ac:dyDescent="0.25">
      <c r="A74" t="s">
        <v>70</v>
      </c>
      <c r="B74">
        <v>632</v>
      </c>
      <c r="C74">
        <v>361</v>
      </c>
      <c r="D74" s="16">
        <v>111630</v>
      </c>
    </row>
    <row r="75" spans="1:4" x14ac:dyDescent="0.25">
      <c r="A75" t="s">
        <v>71</v>
      </c>
      <c r="B75">
        <v>1316</v>
      </c>
      <c r="C75">
        <v>341</v>
      </c>
      <c r="D75" s="16">
        <v>87639</v>
      </c>
    </row>
    <row r="76" spans="1:4" x14ac:dyDescent="0.25">
      <c r="A76" t="s">
        <v>72</v>
      </c>
      <c r="B76">
        <v>800</v>
      </c>
      <c r="C76">
        <v>440</v>
      </c>
      <c r="D76" s="16">
        <v>95878</v>
      </c>
    </row>
    <row r="77" spans="1:4" x14ac:dyDescent="0.25">
      <c r="A77" t="s">
        <v>73</v>
      </c>
      <c r="B77">
        <v>660</v>
      </c>
      <c r="C77">
        <v>559</v>
      </c>
      <c r="D77" s="16">
        <v>131652</v>
      </c>
    </row>
    <row r="78" spans="1:4" x14ac:dyDescent="0.25">
      <c r="A78" t="s">
        <v>74</v>
      </c>
      <c r="B78">
        <v>416</v>
      </c>
      <c r="C78">
        <v>646</v>
      </c>
      <c r="D78" s="16">
        <v>146531</v>
      </c>
    </row>
    <row r="79" spans="1:4" x14ac:dyDescent="0.25">
      <c r="A79" t="s">
        <v>75</v>
      </c>
      <c r="B79">
        <v>364</v>
      </c>
      <c r="C79">
        <v>636</v>
      </c>
      <c r="D79" s="16">
        <v>134651</v>
      </c>
    </row>
    <row r="80" spans="1:4" x14ac:dyDescent="0.25">
      <c r="A80" t="s">
        <v>1213</v>
      </c>
      <c r="B80">
        <v>997</v>
      </c>
      <c r="C80">
        <v>543</v>
      </c>
      <c r="D80" s="16">
        <v>124507</v>
      </c>
    </row>
    <row r="81" spans="1:4" x14ac:dyDescent="0.25">
      <c r="A81" t="s">
        <v>1214</v>
      </c>
      <c r="B81">
        <v>471</v>
      </c>
      <c r="C81">
        <v>274</v>
      </c>
      <c r="D81" s="16">
        <v>70119</v>
      </c>
    </row>
    <row r="82" spans="1:4" x14ac:dyDescent="0.25">
      <c r="A82" t="s">
        <v>77</v>
      </c>
      <c r="B82">
        <v>1176</v>
      </c>
      <c r="C82">
        <v>52</v>
      </c>
      <c r="D82" s="16">
        <v>35512</v>
      </c>
    </row>
    <row r="83" spans="1:4" x14ac:dyDescent="0.25">
      <c r="A83" t="s">
        <v>78</v>
      </c>
      <c r="B83">
        <v>3310</v>
      </c>
      <c r="C83">
        <v>118</v>
      </c>
      <c r="D83" s="16">
        <v>102474</v>
      </c>
    </row>
    <row r="84" spans="1:4" x14ac:dyDescent="0.25">
      <c r="A84" t="s">
        <v>79</v>
      </c>
      <c r="B84">
        <v>3771</v>
      </c>
      <c r="C84">
        <v>81</v>
      </c>
      <c r="D84" s="16">
        <v>103180</v>
      </c>
    </row>
    <row r="85" spans="1:4" x14ac:dyDescent="0.25">
      <c r="A85" t="s">
        <v>80</v>
      </c>
      <c r="B85">
        <v>4822</v>
      </c>
      <c r="C85">
        <v>107</v>
      </c>
      <c r="D85" s="16">
        <v>84012</v>
      </c>
    </row>
    <row r="86" spans="1:4" x14ac:dyDescent="0.25">
      <c r="A86" t="s">
        <v>81</v>
      </c>
      <c r="B86">
        <v>5585</v>
      </c>
      <c r="C86">
        <v>92</v>
      </c>
      <c r="D86" s="16">
        <v>73135</v>
      </c>
    </row>
    <row r="87" spans="1:4" x14ac:dyDescent="0.25">
      <c r="A87" t="s">
        <v>82</v>
      </c>
      <c r="B87">
        <v>4010</v>
      </c>
      <c r="C87">
        <v>71</v>
      </c>
      <c r="D87" s="16">
        <v>63840</v>
      </c>
    </row>
    <row r="88" spans="1:4" x14ac:dyDescent="0.25">
      <c r="A88" t="s">
        <v>83</v>
      </c>
      <c r="B88">
        <v>6953</v>
      </c>
      <c r="C88">
        <v>103</v>
      </c>
      <c r="D88" s="16">
        <v>112261</v>
      </c>
    </row>
    <row r="89" spans="1:4" x14ac:dyDescent="0.25">
      <c r="A89" t="s">
        <v>84</v>
      </c>
      <c r="B89">
        <v>9137</v>
      </c>
      <c r="C89">
        <v>139</v>
      </c>
      <c r="D89" s="16">
        <v>268269</v>
      </c>
    </row>
    <row r="90" spans="1:4" x14ac:dyDescent="0.25">
      <c r="A90" t="s">
        <v>1215</v>
      </c>
      <c r="B90">
        <v>15516</v>
      </c>
      <c r="C90">
        <v>258</v>
      </c>
      <c r="D90" s="16">
        <v>698183</v>
      </c>
    </row>
    <row r="91" spans="1:4" x14ac:dyDescent="0.25">
      <c r="A91" t="s">
        <v>1216</v>
      </c>
      <c r="B91">
        <v>9204</v>
      </c>
      <c r="C91">
        <v>199</v>
      </c>
      <c r="D91" s="16">
        <v>455817</v>
      </c>
    </row>
    <row r="92" spans="1:4" x14ac:dyDescent="0.25">
      <c r="A92" t="s">
        <v>95</v>
      </c>
      <c r="B92">
        <v>18992</v>
      </c>
      <c r="C92">
        <v>802</v>
      </c>
      <c r="D92" s="16">
        <v>491988</v>
      </c>
    </row>
    <row r="93" spans="1:4" x14ac:dyDescent="0.25">
      <c r="A93" t="s">
        <v>96</v>
      </c>
      <c r="B93">
        <v>33476</v>
      </c>
      <c r="C93">
        <v>2757</v>
      </c>
      <c r="D93" s="16">
        <v>1702789</v>
      </c>
    </row>
    <row r="94" spans="1:4" x14ac:dyDescent="0.25">
      <c r="A94" t="s">
        <v>97</v>
      </c>
      <c r="B94">
        <v>26914</v>
      </c>
      <c r="C94">
        <v>2305</v>
      </c>
      <c r="D94" s="16">
        <v>1570495</v>
      </c>
    </row>
    <row r="95" spans="1:4" x14ac:dyDescent="0.25">
      <c r="A95" t="s">
        <v>98</v>
      </c>
      <c r="B95">
        <v>22001</v>
      </c>
      <c r="C95">
        <v>1910</v>
      </c>
      <c r="D95" s="16">
        <v>1514663</v>
      </c>
    </row>
    <row r="96" spans="1:4" x14ac:dyDescent="0.25">
      <c r="A96" t="s">
        <v>99</v>
      </c>
      <c r="B96">
        <v>15117</v>
      </c>
      <c r="C96">
        <v>1636</v>
      </c>
      <c r="D96" s="16">
        <v>1186250</v>
      </c>
    </row>
    <row r="97" spans="1:4" x14ac:dyDescent="0.25">
      <c r="A97" t="s">
        <v>100</v>
      </c>
      <c r="B97">
        <v>18685</v>
      </c>
      <c r="C97">
        <v>1524</v>
      </c>
      <c r="D97" s="16">
        <v>1393210</v>
      </c>
    </row>
    <row r="98" spans="1:4" x14ac:dyDescent="0.25">
      <c r="A98" t="s">
        <v>101</v>
      </c>
      <c r="B98">
        <v>43742</v>
      </c>
      <c r="C98">
        <v>1870</v>
      </c>
      <c r="D98" s="16">
        <v>2069227</v>
      </c>
    </row>
    <row r="99" spans="1:4" x14ac:dyDescent="0.25">
      <c r="A99" t="s">
        <v>102</v>
      </c>
      <c r="B99">
        <v>72183</v>
      </c>
      <c r="C99">
        <v>2682</v>
      </c>
      <c r="D99" s="16">
        <v>2609650</v>
      </c>
    </row>
    <row r="100" spans="1:4" x14ac:dyDescent="0.25">
      <c r="A100" t="s">
        <v>1217</v>
      </c>
      <c r="B100">
        <v>117401</v>
      </c>
      <c r="C100">
        <v>3100</v>
      </c>
      <c r="D100" s="16">
        <v>2780832</v>
      </c>
    </row>
    <row r="101" spans="1:4" x14ac:dyDescent="0.25">
      <c r="A101" t="s">
        <v>1218</v>
      </c>
      <c r="B101">
        <v>76169</v>
      </c>
      <c r="C101">
        <v>3274</v>
      </c>
      <c r="D101" s="16">
        <v>2720135</v>
      </c>
    </row>
    <row r="102" spans="1:4" x14ac:dyDescent="0.25">
      <c r="A102" t="s">
        <v>104</v>
      </c>
      <c r="B102">
        <v>458</v>
      </c>
      <c r="C102">
        <v>233</v>
      </c>
      <c r="D102" s="16">
        <v>27274</v>
      </c>
    </row>
    <row r="103" spans="1:4" x14ac:dyDescent="0.25">
      <c r="A103" t="s">
        <v>105</v>
      </c>
      <c r="B103">
        <v>2793</v>
      </c>
      <c r="C103">
        <v>903</v>
      </c>
      <c r="D103" s="16">
        <v>235913</v>
      </c>
    </row>
    <row r="104" spans="1:4" x14ac:dyDescent="0.25">
      <c r="A104" t="s">
        <v>106</v>
      </c>
      <c r="B104">
        <v>10551</v>
      </c>
      <c r="C104">
        <v>1090</v>
      </c>
      <c r="D104" s="16">
        <v>644722</v>
      </c>
    </row>
    <row r="105" spans="1:4" x14ac:dyDescent="0.25">
      <c r="A105" t="s">
        <v>107</v>
      </c>
      <c r="B105">
        <v>3570</v>
      </c>
      <c r="C105">
        <v>775</v>
      </c>
      <c r="D105" s="16">
        <v>124600</v>
      </c>
    </row>
    <row r="106" spans="1:4" x14ac:dyDescent="0.25">
      <c r="A106" t="s">
        <v>108</v>
      </c>
      <c r="B106">
        <v>3767</v>
      </c>
      <c r="C106">
        <v>845</v>
      </c>
      <c r="D106" s="16">
        <v>91479</v>
      </c>
    </row>
    <row r="107" spans="1:4" x14ac:dyDescent="0.25">
      <c r="A107" t="s">
        <v>109</v>
      </c>
      <c r="B107">
        <v>5625</v>
      </c>
      <c r="C107">
        <v>834</v>
      </c>
      <c r="D107" s="16">
        <v>103882</v>
      </c>
    </row>
    <row r="108" spans="1:4" x14ac:dyDescent="0.25">
      <c r="A108" t="s">
        <v>110</v>
      </c>
      <c r="B108">
        <v>1966</v>
      </c>
      <c r="C108">
        <v>724</v>
      </c>
      <c r="D108" s="16">
        <v>70876</v>
      </c>
    </row>
    <row r="109" spans="1:4" x14ac:dyDescent="0.25">
      <c r="A109" t="s">
        <v>111</v>
      </c>
      <c r="B109">
        <v>1691</v>
      </c>
      <c r="C109">
        <v>744</v>
      </c>
      <c r="D109" s="16">
        <v>64789</v>
      </c>
    </row>
    <row r="110" spans="1:4" x14ac:dyDescent="0.25">
      <c r="A110" t="s">
        <v>1219</v>
      </c>
      <c r="B110">
        <v>1686</v>
      </c>
      <c r="C110">
        <v>770</v>
      </c>
      <c r="D110" s="16">
        <v>65645</v>
      </c>
    </row>
    <row r="111" spans="1:4" x14ac:dyDescent="0.25">
      <c r="A111" t="s">
        <v>1220</v>
      </c>
      <c r="B111">
        <v>1419</v>
      </c>
      <c r="C111">
        <v>541</v>
      </c>
      <c r="D111" s="16">
        <v>50994</v>
      </c>
    </row>
    <row r="112" spans="1:4" x14ac:dyDescent="0.25">
      <c r="A112" t="s">
        <v>113</v>
      </c>
      <c r="B112">
        <v>969</v>
      </c>
      <c r="C112">
        <v>161</v>
      </c>
      <c r="D112" s="16">
        <v>55591</v>
      </c>
    </row>
    <row r="113" spans="1:4" x14ac:dyDescent="0.25">
      <c r="A113" t="s">
        <v>114</v>
      </c>
      <c r="B113">
        <v>4712</v>
      </c>
      <c r="C113">
        <v>457</v>
      </c>
      <c r="D113" s="16">
        <v>203832</v>
      </c>
    </row>
    <row r="114" spans="1:4" x14ac:dyDescent="0.25">
      <c r="A114" t="s">
        <v>115</v>
      </c>
      <c r="B114">
        <v>3632</v>
      </c>
      <c r="C114">
        <v>416</v>
      </c>
      <c r="D114" s="16">
        <v>196357</v>
      </c>
    </row>
    <row r="115" spans="1:4" x14ac:dyDescent="0.25">
      <c r="A115" t="s">
        <v>116</v>
      </c>
      <c r="B115">
        <v>2041</v>
      </c>
      <c r="C115">
        <v>371</v>
      </c>
      <c r="D115" s="16">
        <v>147681</v>
      </c>
    </row>
    <row r="116" spans="1:4" x14ac:dyDescent="0.25">
      <c r="A116" t="s">
        <v>117</v>
      </c>
      <c r="B116">
        <v>2658</v>
      </c>
      <c r="C116">
        <v>344</v>
      </c>
      <c r="D116" s="16">
        <v>108986</v>
      </c>
    </row>
    <row r="117" spans="1:4" x14ac:dyDescent="0.25">
      <c r="A117" t="s">
        <v>118</v>
      </c>
      <c r="B117">
        <v>2699</v>
      </c>
      <c r="C117">
        <v>360</v>
      </c>
      <c r="D117" s="16">
        <v>128063</v>
      </c>
    </row>
    <row r="118" spans="1:4" x14ac:dyDescent="0.25">
      <c r="A118" t="s">
        <v>119</v>
      </c>
      <c r="B118">
        <v>944</v>
      </c>
      <c r="C118">
        <v>309</v>
      </c>
      <c r="D118" s="16">
        <v>82959</v>
      </c>
    </row>
    <row r="119" spans="1:4" x14ac:dyDescent="0.25">
      <c r="A119" t="s">
        <v>120</v>
      </c>
      <c r="B119">
        <v>588</v>
      </c>
      <c r="C119">
        <v>248</v>
      </c>
      <c r="D119" s="16">
        <v>56727</v>
      </c>
    </row>
    <row r="120" spans="1:4" x14ac:dyDescent="0.25">
      <c r="A120" t="s">
        <v>1221</v>
      </c>
      <c r="B120">
        <v>612</v>
      </c>
      <c r="C120">
        <v>281</v>
      </c>
      <c r="D120" s="16">
        <v>59206</v>
      </c>
    </row>
    <row r="121" spans="1:4" x14ac:dyDescent="0.25">
      <c r="A121" t="s">
        <v>1222</v>
      </c>
      <c r="B121">
        <v>610</v>
      </c>
      <c r="C121">
        <v>158</v>
      </c>
      <c r="D121" s="16">
        <v>34881</v>
      </c>
    </row>
    <row r="122" spans="1:4" x14ac:dyDescent="0.25">
      <c r="A122" t="s">
        <v>122</v>
      </c>
      <c r="B122">
        <v>9387</v>
      </c>
      <c r="C122">
        <v>1014</v>
      </c>
      <c r="D122" s="16">
        <v>509981</v>
      </c>
    </row>
    <row r="123" spans="1:4" x14ac:dyDescent="0.25">
      <c r="A123" t="s">
        <v>123</v>
      </c>
      <c r="B123">
        <v>41207</v>
      </c>
      <c r="C123">
        <v>3645</v>
      </c>
      <c r="D123" s="16">
        <v>1919888</v>
      </c>
    </row>
    <row r="124" spans="1:4" x14ac:dyDescent="0.25">
      <c r="A124" t="s">
        <v>124</v>
      </c>
      <c r="B124">
        <v>46893</v>
      </c>
      <c r="C124">
        <v>3974</v>
      </c>
      <c r="D124" s="16">
        <v>2101219</v>
      </c>
    </row>
    <row r="125" spans="1:4" x14ac:dyDescent="0.25">
      <c r="A125" t="s">
        <v>125</v>
      </c>
      <c r="B125">
        <v>46748</v>
      </c>
      <c r="C125">
        <v>4334</v>
      </c>
      <c r="D125" s="16">
        <v>2225186</v>
      </c>
    </row>
    <row r="126" spans="1:4" x14ac:dyDescent="0.25">
      <c r="A126" t="s">
        <v>126</v>
      </c>
      <c r="B126">
        <v>59035</v>
      </c>
      <c r="C126">
        <v>4830</v>
      </c>
      <c r="D126" s="16">
        <v>2734075</v>
      </c>
    </row>
    <row r="127" spans="1:4" x14ac:dyDescent="0.25">
      <c r="A127" t="s">
        <v>127</v>
      </c>
      <c r="B127">
        <v>45488</v>
      </c>
      <c r="C127">
        <v>4121</v>
      </c>
      <c r="D127" s="16">
        <v>2456456</v>
      </c>
    </row>
    <row r="128" spans="1:4" x14ac:dyDescent="0.25">
      <c r="A128" t="s">
        <v>128</v>
      </c>
      <c r="B128">
        <v>44457</v>
      </c>
      <c r="C128">
        <v>3725</v>
      </c>
      <c r="D128" s="16">
        <v>2303718</v>
      </c>
    </row>
    <row r="129" spans="1:4" x14ac:dyDescent="0.25">
      <c r="A129" t="s">
        <v>129</v>
      </c>
      <c r="B129">
        <v>46075</v>
      </c>
      <c r="C129">
        <v>3671</v>
      </c>
      <c r="D129" s="16">
        <v>2260998</v>
      </c>
    </row>
    <row r="130" spans="1:4" x14ac:dyDescent="0.25">
      <c r="A130" t="s">
        <v>1223</v>
      </c>
      <c r="B130">
        <v>42342</v>
      </c>
      <c r="C130">
        <v>4048</v>
      </c>
      <c r="D130" s="16">
        <v>2219481</v>
      </c>
    </row>
    <row r="131" spans="1:4" x14ac:dyDescent="0.25">
      <c r="A131" t="s">
        <v>1224</v>
      </c>
      <c r="B131">
        <v>25207</v>
      </c>
      <c r="C131">
        <v>3106</v>
      </c>
      <c r="D131" s="16">
        <v>1427121</v>
      </c>
    </row>
    <row r="132" spans="1:4" x14ac:dyDescent="0.25">
      <c r="A132" t="s">
        <v>131</v>
      </c>
      <c r="B132">
        <v>1236</v>
      </c>
      <c r="C132">
        <v>558</v>
      </c>
      <c r="D132" s="16">
        <v>148225</v>
      </c>
    </row>
    <row r="133" spans="1:4" x14ac:dyDescent="0.25">
      <c r="A133" t="s">
        <v>132</v>
      </c>
      <c r="B133">
        <v>8914</v>
      </c>
      <c r="C133">
        <v>1953</v>
      </c>
      <c r="D133" s="16">
        <v>500628</v>
      </c>
    </row>
    <row r="134" spans="1:4" x14ac:dyDescent="0.25">
      <c r="A134" t="s">
        <v>133</v>
      </c>
      <c r="B134">
        <v>5501</v>
      </c>
      <c r="C134">
        <v>1884</v>
      </c>
      <c r="D134" s="16">
        <v>424967</v>
      </c>
    </row>
    <row r="135" spans="1:4" x14ac:dyDescent="0.25">
      <c r="A135" t="s">
        <v>134</v>
      </c>
      <c r="B135">
        <v>6595</v>
      </c>
      <c r="C135">
        <v>1831</v>
      </c>
      <c r="D135" s="16">
        <v>419058</v>
      </c>
    </row>
    <row r="136" spans="1:4" x14ac:dyDescent="0.25">
      <c r="A136" t="s">
        <v>135</v>
      </c>
      <c r="B136">
        <v>6114</v>
      </c>
      <c r="C136">
        <v>1714</v>
      </c>
      <c r="D136" s="16">
        <v>366274</v>
      </c>
    </row>
    <row r="137" spans="1:4" x14ac:dyDescent="0.25">
      <c r="A137" t="s">
        <v>136</v>
      </c>
      <c r="B137">
        <v>4029</v>
      </c>
      <c r="C137">
        <v>1535</v>
      </c>
      <c r="D137" s="16">
        <v>310945</v>
      </c>
    </row>
    <row r="138" spans="1:4" x14ac:dyDescent="0.25">
      <c r="A138" t="s">
        <v>137</v>
      </c>
      <c r="B138">
        <v>3362</v>
      </c>
      <c r="C138">
        <v>1243</v>
      </c>
      <c r="D138" s="16">
        <v>253265</v>
      </c>
    </row>
    <row r="139" spans="1:4" x14ac:dyDescent="0.25">
      <c r="A139" t="s">
        <v>138</v>
      </c>
      <c r="B139">
        <v>4859</v>
      </c>
      <c r="C139">
        <v>1122</v>
      </c>
      <c r="D139" s="16">
        <v>226600</v>
      </c>
    </row>
    <row r="140" spans="1:4" x14ac:dyDescent="0.25">
      <c r="A140" t="s">
        <v>1225</v>
      </c>
      <c r="B140">
        <v>5427</v>
      </c>
      <c r="C140">
        <v>1063</v>
      </c>
      <c r="D140" s="16">
        <v>200890</v>
      </c>
    </row>
    <row r="141" spans="1:4" x14ac:dyDescent="0.25">
      <c r="A141" t="s">
        <v>1226</v>
      </c>
      <c r="B141">
        <v>3362</v>
      </c>
      <c r="C141">
        <v>723</v>
      </c>
      <c r="D141" s="16">
        <v>133043</v>
      </c>
    </row>
    <row r="142" spans="1:4" x14ac:dyDescent="0.25">
      <c r="A142" t="s">
        <v>140</v>
      </c>
      <c r="B142">
        <v>284</v>
      </c>
      <c r="C142">
        <v>118</v>
      </c>
      <c r="D142" s="16">
        <v>40195</v>
      </c>
    </row>
    <row r="143" spans="1:4" x14ac:dyDescent="0.25">
      <c r="A143" t="s">
        <v>141</v>
      </c>
      <c r="B143">
        <v>1445</v>
      </c>
      <c r="C143">
        <v>440</v>
      </c>
      <c r="D143" s="16">
        <v>153447</v>
      </c>
    </row>
    <row r="144" spans="1:4" x14ac:dyDescent="0.25">
      <c r="A144" t="s">
        <v>142</v>
      </c>
      <c r="B144">
        <v>1114</v>
      </c>
      <c r="C144">
        <v>482</v>
      </c>
      <c r="D144" s="16">
        <v>159525</v>
      </c>
    </row>
    <row r="145" spans="1:4" x14ac:dyDescent="0.25">
      <c r="A145" t="s">
        <v>143</v>
      </c>
      <c r="B145">
        <v>1969</v>
      </c>
      <c r="C145">
        <v>660</v>
      </c>
      <c r="D145" s="16">
        <v>531881</v>
      </c>
    </row>
    <row r="146" spans="1:4" x14ac:dyDescent="0.25">
      <c r="A146" t="s">
        <v>144</v>
      </c>
      <c r="B146">
        <v>4861</v>
      </c>
      <c r="C146">
        <v>783</v>
      </c>
      <c r="D146" s="16">
        <v>1556877</v>
      </c>
    </row>
    <row r="147" spans="1:4" x14ac:dyDescent="0.25">
      <c r="A147" t="s">
        <v>145</v>
      </c>
      <c r="B147">
        <v>698</v>
      </c>
      <c r="C147">
        <v>342</v>
      </c>
      <c r="D147" s="16">
        <v>86571</v>
      </c>
    </row>
    <row r="148" spans="1:4" x14ac:dyDescent="0.25">
      <c r="A148" t="s">
        <v>146</v>
      </c>
      <c r="B148">
        <v>438</v>
      </c>
      <c r="C148">
        <v>349</v>
      </c>
      <c r="D148" s="16">
        <v>90980</v>
      </c>
    </row>
    <row r="149" spans="1:4" x14ac:dyDescent="0.25">
      <c r="A149" t="s">
        <v>147</v>
      </c>
      <c r="B149">
        <v>1185</v>
      </c>
      <c r="C149">
        <v>471</v>
      </c>
      <c r="D149" s="16">
        <v>136033</v>
      </c>
    </row>
    <row r="150" spans="1:4" x14ac:dyDescent="0.25">
      <c r="A150" t="s">
        <v>1227</v>
      </c>
      <c r="B150">
        <v>1857</v>
      </c>
      <c r="C150">
        <v>719</v>
      </c>
      <c r="D150" s="16">
        <v>198760</v>
      </c>
    </row>
    <row r="151" spans="1:4" x14ac:dyDescent="0.25">
      <c r="A151" t="s">
        <v>1228</v>
      </c>
      <c r="B151">
        <v>2251</v>
      </c>
      <c r="C151">
        <v>590</v>
      </c>
      <c r="D151" s="16">
        <v>169210</v>
      </c>
    </row>
    <row r="152" spans="1:4" x14ac:dyDescent="0.25">
      <c r="A152" t="s">
        <v>149</v>
      </c>
      <c r="B152">
        <v>823</v>
      </c>
      <c r="C152">
        <v>543</v>
      </c>
      <c r="D152" s="16">
        <v>116899</v>
      </c>
    </row>
    <row r="153" spans="1:4" x14ac:dyDescent="0.25">
      <c r="A153" t="s">
        <v>150</v>
      </c>
      <c r="B153">
        <v>4593</v>
      </c>
      <c r="C153">
        <v>1703</v>
      </c>
      <c r="D153" s="16">
        <v>367324</v>
      </c>
    </row>
    <row r="154" spans="1:4" x14ac:dyDescent="0.25">
      <c r="A154" t="s">
        <v>151</v>
      </c>
      <c r="B154">
        <v>4526</v>
      </c>
      <c r="C154">
        <v>1526</v>
      </c>
      <c r="D154" s="16">
        <v>337022</v>
      </c>
    </row>
    <row r="155" spans="1:4" x14ac:dyDescent="0.25">
      <c r="A155" t="s">
        <v>152</v>
      </c>
      <c r="B155">
        <v>5205</v>
      </c>
      <c r="C155">
        <v>1397</v>
      </c>
      <c r="D155" s="16">
        <v>295468</v>
      </c>
    </row>
    <row r="156" spans="1:4" x14ac:dyDescent="0.25">
      <c r="A156" t="s">
        <v>153</v>
      </c>
      <c r="B156">
        <v>5606</v>
      </c>
      <c r="C156">
        <v>1270</v>
      </c>
      <c r="D156" s="16">
        <v>271947</v>
      </c>
    </row>
    <row r="157" spans="1:4" x14ac:dyDescent="0.25">
      <c r="A157" t="s">
        <v>154</v>
      </c>
      <c r="B157">
        <v>6252</v>
      </c>
      <c r="C157">
        <v>1299</v>
      </c>
      <c r="D157" s="16">
        <v>289099</v>
      </c>
    </row>
    <row r="158" spans="1:4" x14ac:dyDescent="0.25">
      <c r="A158" t="s">
        <v>155</v>
      </c>
      <c r="B158">
        <v>3740</v>
      </c>
      <c r="C158">
        <v>1238</v>
      </c>
      <c r="D158" s="16">
        <v>289299</v>
      </c>
    </row>
    <row r="159" spans="1:4" x14ac:dyDescent="0.25">
      <c r="A159" t="s">
        <v>156</v>
      </c>
      <c r="B159">
        <v>7756</v>
      </c>
      <c r="C159">
        <v>1147</v>
      </c>
      <c r="D159" s="16">
        <v>265913</v>
      </c>
    </row>
    <row r="160" spans="1:4" x14ac:dyDescent="0.25">
      <c r="A160" t="s">
        <v>1229</v>
      </c>
      <c r="B160">
        <v>10760</v>
      </c>
      <c r="C160">
        <v>1152</v>
      </c>
      <c r="D160" s="16">
        <v>339608</v>
      </c>
    </row>
    <row r="161" spans="1:4" x14ac:dyDescent="0.25">
      <c r="A161" t="s">
        <v>1230</v>
      </c>
      <c r="B161">
        <v>10055</v>
      </c>
      <c r="C161">
        <v>953</v>
      </c>
      <c r="D161" s="16">
        <v>456089</v>
      </c>
    </row>
    <row r="162" spans="1:4" x14ac:dyDescent="0.25">
      <c r="A162" t="s">
        <v>158</v>
      </c>
      <c r="B162">
        <v>867</v>
      </c>
      <c r="C162">
        <v>187</v>
      </c>
      <c r="D162" s="16">
        <v>183721</v>
      </c>
    </row>
    <row r="163" spans="1:4" x14ac:dyDescent="0.25">
      <c r="A163" t="s">
        <v>159</v>
      </c>
      <c r="B163">
        <v>4543</v>
      </c>
      <c r="C163">
        <v>657</v>
      </c>
      <c r="D163" s="16">
        <v>801841</v>
      </c>
    </row>
    <row r="164" spans="1:4" x14ac:dyDescent="0.25">
      <c r="A164" t="s">
        <v>160</v>
      </c>
      <c r="B164">
        <v>2467</v>
      </c>
      <c r="C164">
        <v>733</v>
      </c>
      <c r="D164" s="16">
        <v>941329</v>
      </c>
    </row>
    <row r="165" spans="1:4" x14ac:dyDescent="0.25">
      <c r="A165" t="s">
        <v>161</v>
      </c>
      <c r="B165">
        <v>4799</v>
      </c>
      <c r="C165">
        <v>652</v>
      </c>
      <c r="D165" s="16">
        <v>732741</v>
      </c>
    </row>
    <row r="166" spans="1:4" x14ac:dyDescent="0.25">
      <c r="A166" t="s">
        <v>162</v>
      </c>
      <c r="B166">
        <v>5441</v>
      </c>
      <c r="C166">
        <v>803</v>
      </c>
      <c r="D166" s="16">
        <v>1071609</v>
      </c>
    </row>
    <row r="167" spans="1:4" x14ac:dyDescent="0.25">
      <c r="A167" t="s">
        <v>163</v>
      </c>
      <c r="B167">
        <v>3935</v>
      </c>
      <c r="C167">
        <v>992</v>
      </c>
      <c r="D167" s="16">
        <v>1130453</v>
      </c>
    </row>
    <row r="168" spans="1:4" x14ac:dyDescent="0.25">
      <c r="A168" t="s">
        <v>164</v>
      </c>
      <c r="B168">
        <v>9052</v>
      </c>
      <c r="C168">
        <v>1374</v>
      </c>
      <c r="D168" s="16">
        <v>1075730</v>
      </c>
    </row>
    <row r="169" spans="1:4" x14ac:dyDescent="0.25">
      <c r="A169" t="s">
        <v>165</v>
      </c>
      <c r="B169">
        <v>13348</v>
      </c>
      <c r="C169">
        <v>1086</v>
      </c>
      <c r="D169" s="16">
        <v>450355</v>
      </c>
    </row>
    <row r="170" spans="1:4" x14ac:dyDescent="0.25">
      <c r="A170" t="s">
        <v>1231</v>
      </c>
      <c r="B170">
        <v>16486</v>
      </c>
      <c r="C170">
        <v>1241</v>
      </c>
      <c r="D170" s="16">
        <v>488091</v>
      </c>
    </row>
    <row r="171" spans="1:4" x14ac:dyDescent="0.25">
      <c r="A171" t="s">
        <v>1232</v>
      </c>
      <c r="B171">
        <v>16217</v>
      </c>
      <c r="C171">
        <v>930</v>
      </c>
      <c r="D171" s="16">
        <v>345196</v>
      </c>
    </row>
    <row r="172" spans="1:4" x14ac:dyDescent="0.25">
      <c r="A172" t="s">
        <v>167</v>
      </c>
      <c r="B172">
        <v>6651</v>
      </c>
      <c r="C172">
        <v>512</v>
      </c>
      <c r="D172" s="16">
        <v>226172</v>
      </c>
    </row>
    <row r="173" spans="1:4" x14ac:dyDescent="0.25">
      <c r="A173" t="s">
        <v>168</v>
      </c>
      <c r="B173">
        <v>22829</v>
      </c>
      <c r="C173">
        <v>1368</v>
      </c>
      <c r="D173" s="16">
        <v>746177</v>
      </c>
    </row>
    <row r="174" spans="1:4" x14ac:dyDescent="0.25">
      <c r="A174" t="s">
        <v>169</v>
      </c>
      <c r="B174">
        <v>28265</v>
      </c>
      <c r="C174">
        <v>1455</v>
      </c>
      <c r="D174" s="16">
        <v>954156</v>
      </c>
    </row>
    <row r="175" spans="1:4" x14ac:dyDescent="0.25">
      <c r="A175" t="s">
        <v>170</v>
      </c>
      <c r="B175">
        <v>45449</v>
      </c>
      <c r="C175">
        <v>2681</v>
      </c>
      <c r="D175" s="16">
        <v>1586719</v>
      </c>
    </row>
    <row r="176" spans="1:4" x14ac:dyDescent="0.25">
      <c r="A176" t="s">
        <v>171</v>
      </c>
      <c r="B176">
        <v>59880</v>
      </c>
      <c r="C176">
        <v>3376</v>
      </c>
      <c r="D176" s="16">
        <v>2021780</v>
      </c>
    </row>
    <row r="177" spans="1:4" x14ac:dyDescent="0.25">
      <c r="A177" t="s">
        <v>172</v>
      </c>
      <c r="B177">
        <v>51179</v>
      </c>
      <c r="C177">
        <v>3796</v>
      </c>
      <c r="D177" s="16">
        <v>2262652</v>
      </c>
    </row>
    <row r="178" spans="1:4" x14ac:dyDescent="0.25">
      <c r="A178" t="s">
        <v>173</v>
      </c>
      <c r="B178">
        <v>48143</v>
      </c>
      <c r="C178">
        <v>4044</v>
      </c>
      <c r="D178" s="16">
        <v>2402652</v>
      </c>
    </row>
    <row r="179" spans="1:4" x14ac:dyDescent="0.25">
      <c r="A179" t="s">
        <v>174</v>
      </c>
      <c r="B179">
        <v>88610</v>
      </c>
      <c r="C179">
        <v>4910</v>
      </c>
      <c r="D179" s="16">
        <v>2740078</v>
      </c>
    </row>
    <row r="180" spans="1:4" x14ac:dyDescent="0.25">
      <c r="A180" t="s">
        <v>1233</v>
      </c>
      <c r="B180">
        <v>89825</v>
      </c>
      <c r="C180">
        <v>4825</v>
      </c>
      <c r="D180" s="16">
        <v>2683157</v>
      </c>
    </row>
    <row r="181" spans="1:4" x14ac:dyDescent="0.25">
      <c r="A181" t="s">
        <v>1234</v>
      </c>
      <c r="B181">
        <v>75440</v>
      </c>
      <c r="C181">
        <v>3243</v>
      </c>
      <c r="D181" s="16">
        <v>1740253</v>
      </c>
    </row>
    <row r="182" spans="1:4" x14ac:dyDescent="0.25">
      <c r="A182" t="s">
        <v>176</v>
      </c>
      <c r="B182">
        <v>307</v>
      </c>
      <c r="C182">
        <v>393</v>
      </c>
      <c r="D182" s="16">
        <v>73503</v>
      </c>
    </row>
    <row r="183" spans="1:4" x14ac:dyDescent="0.25">
      <c r="A183" t="s">
        <v>177</v>
      </c>
      <c r="B183">
        <v>1915</v>
      </c>
      <c r="C183">
        <v>1332</v>
      </c>
      <c r="D183" s="16">
        <v>262444</v>
      </c>
    </row>
    <row r="184" spans="1:4" x14ac:dyDescent="0.25">
      <c r="A184" t="s">
        <v>178</v>
      </c>
      <c r="B184">
        <v>1668</v>
      </c>
      <c r="C184">
        <v>1465</v>
      </c>
      <c r="D184" s="16">
        <v>280443</v>
      </c>
    </row>
    <row r="185" spans="1:4" x14ac:dyDescent="0.25">
      <c r="A185" t="s">
        <v>179</v>
      </c>
      <c r="B185">
        <v>2766</v>
      </c>
      <c r="C185">
        <v>1636</v>
      </c>
      <c r="D185" s="16">
        <v>282930</v>
      </c>
    </row>
    <row r="186" spans="1:4" x14ac:dyDescent="0.25">
      <c r="A186" t="s">
        <v>180</v>
      </c>
      <c r="B186">
        <v>2957</v>
      </c>
      <c r="C186">
        <v>1548</v>
      </c>
      <c r="D186" s="16">
        <v>263930</v>
      </c>
    </row>
    <row r="187" spans="1:4" x14ac:dyDescent="0.25">
      <c r="A187" t="s">
        <v>181</v>
      </c>
      <c r="B187">
        <v>3140</v>
      </c>
      <c r="C187">
        <v>1397</v>
      </c>
      <c r="D187" s="16">
        <v>262184</v>
      </c>
    </row>
    <row r="188" spans="1:4" x14ac:dyDescent="0.25">
      <c r="A188" t="s">
        <v>182</v>
      </c>
      <c r="B188">
        <v>2203</v>
      </c>
      <c r="C188">
        <v>1367</v>
      </c>
      <c r="D188" s="16">
        <v>253914</v>
      </c>
    </row>
    <row r="189" spans="1:4" x14ac:dyDescent="0.25">
      <c r="A189" t="s">
        <v>183</v>
      </c>
      <c r="B189">
        <v>1870</v>
      </c>
      <c r="C189">
        <v>1272</v>
      </c>
      <c r="D189" s="16">
        <v>203764</v>
      </c>
    </row>
    <row r="190" spans="1:4" x14ac:dyDescent="0.25">
      <c r="A190" t="s">
        <v>1235</v>
      </c>
      <c r="B190">
        <v>2561</v>
      </c>
      <c r="C190">
        <v>1473</v>
      </c>
      <c r="D190" s="16">
        <v>333507</v>
      </c>
    </row>
    <row r="191" spans="1:4" x14ac:dyDescent="0.25">
      <c r="A191" t="s">
        <v>1236</v>
      </c>
      <c r="B191">
        <v>7850</v>
      </c>
      <c r="C191">
        <v>1689</v>
      </c>
      <c r="D191" s="16">
        <v>504093</v>
      </c>
    </row>
    <row r="192" spans="1:4" x14ac:dyDescent="0.25">
      <c r="A192" t="s">
        <v>185</v>
      </c>
      <c r="B192">
        <v>1962</v>
      </c>
      <c r="C192">
        <v>245</v>
      </c>
      <c r="D192" s="16">
        <v>112167</v>
      </c>
    </row>
    <row r="193" spans="1:4" x14ac:dyDescent="0.25">
      <c r="A193" t="s">
        <v>186</v>
      </c>
      <c r="B193">
        <v>7122</v>
      </c>
      <c r="C193">
        <v>601</v>
      </c>
      <c r="D193" s="16">
        <v>365373</v>
      </c>
    </row>
    <row r="194" spans="1:4" x14ac:dyDescent="0.25">
      <c r="A194" t="s">
        <v>187</v>
      </c>
      <c r="B194">
        <v>6220</v>
      </c>
      <c r="C194">
        <v>582</v>
      </c>
      <c r="D194" s="16">
        <v>295307</v>
      </c>
    </row>
    <row r="195" spans="1:4" x14ac:dyDescent="0.25">
      <c r="A195" t="s">
        <v>188</v>
      </c>
      <c r="B195">
        <v>6429</v>
      </c>
      <c r="C195">
        <v>709</v>
      </c>
      <c r="D195" s="16">
        <v>388905</v>
      </c>
    </row>
    <row r="196" spans="1:4" x14ac:dyDescent="0.25">
      <c r="A196" t="s">
        <v>189</v>
      </c>
      <c r="B196">
        <v>6472</v>
      </c>
      <c r="C196">
        <v>921</v>
      </c>
      <c r="D196" s="16">
        <v>438827</v>
      </c>
    </row>
    <row r="197" spans="1:4" x14ac:dyDescent="0.25">
      <c r="A197" t="s">
        <v>190</v>
      </c>
      <c r="B197">
        <v>6487</v>
      </c>
      <c r="C197">
        <v>1269</v>
      </c>
      <c r="D197" s="16">
        <v>400260</v>
      </c>
    </row>
    <row r="198" spans="1:4" x14ac:dyDescent="0.25">
      <c r="A198" t="s">
        <v>191</v>
      </c>
      <c r="B198">
        <v>6074</v>
      </c>
      <c r="C198">
        <v>1447</v>
      </c>
      <c r="D198" s="16">
        <v>384833</v>
      </c>
    </row>
    <row r="199" spans="1:4" x14ac:dyDescent="0.25">
      <c r="A199" t="s">
        <v>192</v>
      </c>
      <c r="B199">
        <v>7467</v>
      </c>
      <c r="C199">
        <v>1752</v>
      </c>
      <c r="D199" s="16">
        <v>361602</v>
      </c>
    </row>
    <row r="200" spans="1:4" x14ac:dyDescent="0.25">
      <c r="A200" t="s">
        <v>1237</v>
      </c>
      <c r="B200">
        <v>6280</v>
      </c>
      <c r="C200">
        <v>1116</v>
      </c>
      <c r="D200" s="16">
        <v>321201</v>
      </c>
    </row>
    <row r="201" spans="1:4" x14ac:dyDescent="0.25">
      <c r="A201" t="s">
        <v>1238</v>
      </c>
      <c r="B201">
        <v>4254</v>
      </c>
      <c r="C201">
        <v>672</v>
      </c>
      <c r="D201" s="16">
        <v>211879</v>
      </c>
    </row>
    <row r="202" spans="1:4" x14ac:dyDescent="0.25">
      <c r="A202" t="s">
        <v>194</v>
      </c>
      <c r="B202">
        <v>3041</v>
      </c>
      <c r="C202">
        <v>685</v>
      </c>
      <c r="D202" s="16">
        <v>335811</v>
      </c>
    </row>
    <row r="203" spans="1:4" x14ac:dyDescent="0.25">
      <c r="A203" t="s">
        <v>195</v>
      </c>
      <c r="B203">
        <v>15542</v>
      </c>
      <c r="C203">
        <v>2227</v>
      </c>
      <c r="D203" s="16">
        <v>1336153</v>
      </c>
    </row>
    <row r="204" spans="1:4" x14ac:dyDescent="0.25">
      <c r="A204" t="s">
        <v>196</v>
      </c>
      <c r="B204">
        <v>13451</v>
      </c>
      <c r="C204">
        <v>2185</v>
      </c>
      <c r="D204" s="16">
        <v>1314710</v>
      </c>
    </row>
    <row r="205" spans="1:4" x14ac:dyDescent="0.25">
      <c r="A205" t="s">
        <v>197</v>
      </c>
      <c r="B205">
        <v>14455</v>
      </c>
      <c r="C205">
        <v>2236</v>
      </c>
      <c r="D205" s="16">
        <v>1337844</v>
      </c>
    </row>
    <row r="206" spans="1:4" x14ac:dyDescent="0.25">
      <c r="A206" t="s">
        <v>198</v>
      </c>
      <c r="B206">
        <v>14544</v>
      </c>
      <c r="C206">
        <v>2259</v>
      </c>
      <c r="D206" s="16">
        <v>1341175</v>
      </c>
    </row>
    <row r="207" spans="1:4" x14ac:dyDescent="0.25">
      <c r="A207" t="s">
        <v>199</v>
      </c>
      <c r="B207">
        <v>12921</v>
      </c>
      <c r="C207">
        <v>1933</v>
      </c>
      <c r="D207" s="16">
        <v>1147979</v>
      </c>
    </row>
    <row r="208" spans="1:4" x14ac:dyDescent="0.25">
      <c r="A208" t="s">
        <v>200</v>
      </c>
      <c r="B208">
        <v>11701</v>
      </c>
      <c r="C208">
        <v>1876</v>
      </c>
      <c r="D208" s="16">
        <v>1193451</v>
      </c>
    </row>
    <row r="209" spans="1:4" x14ac:dyDescent="0.25">
      <c r="A209" t="s">
        <v>201</v>
      </c>
      <c r="B209">
        <v>17714</v>
      </c>
      <c r="C209">
        <v>1925</v>
      </c>
      <c r="D209" s="16">
        <v>1386991</v>
      </c>
    </row>
    <row r="210" spans="1:4" x14ac:dyDescent="0.25">
      <c r="A210" t="s">
        <v>1239</v>
      </c>
      <c r="B210">
        <v>32476</v>
      </c>
      <c r="C210">
        <v>2168</v>
      </c>
      <c r="D210" s="16">
        <v>1853721</v>
      </c>
    </row>
    <row r="211" spans="1:4" x14ac:dyDescent="0.25">
      <c r="A211" t="s">
        <v>1240</v>
      </c>
      <c r="B211">
        <v>28865</v>
      </c>
      <c r="C211">
        <v>1760</v>
      </c>
      <c r="D211" s="16">
        <v>1624869</v>
      </c>
    </row>
    <row r="212" spans="1:4" x14ac:dyDescent="0.25">
      <c r="A212" t="s">
        <v>203</v>
      </c>
      <c r="B212">
        <v>1340</v>
      </c>
      <c r="C212">
        <v>654</v>
      </c>
      <c r="D212" s="16">
        <v>188121</v>
      </c>
    </row>
    <row r="213" spans="1:4" x14ac:dyDescent="0.25">
      <c r="A213" t="s">
        <v>204</v>
      </c>
      <c r="B213">
        <v>6200</v>
      </c>
      <c r="C213">
        <v>2320</v>
      </c>
      <c r="D213" s="16">
        <v>695410</v>
      </c>
    </row>
    <row r="214" spans="1:4" x14ac:dyDescent="0.25">
      <c r="A214" t="s">
        <v>205</v>
      </c>
      <c r="B214">
        <v>6268</v>
      </c>
      <c r="C214">
        <v>2307</v>
      </c>
      <c r="D214" s="16">
        <v>651156</v>
      </c>
    </row>
    <row r="215" spans="1:4" x14ac:dyDescent="0.25">
      <c r="A215" t="s">
        <v>206</v>
      </c>
      <c r="B215">
        <v>13293</v>
      </c>
      <c r="C215">
        <v>2309</v>
      </c>
      <c r="D215" s="16">
        <v>663548</v>
      </c>
    </row>
    <row r="216" spans="1:4" x14ac:dyDescent="0.25">
      <c r="A216" t="s">
        <v>207</v>
      </c>
      <c r="B216">
        <v>9844</v>
      </c>
      <c r="C216">
        <v>2159</v>
      </c>
      <c r="D216" s="16">
        <v>688508</v>
      </c>
    </row>
    <row r="217" spans="1:4" x14ac:dyDescent="0.25">
      <c r="A217" t="s">
        <v>208</v>
      </c>
      <c r="B217">
        <v>6238</v>
      </c>
      <c r="C217">
        <v>2681</v>
      </c>
      <c r="D217" s="16">
        <v>863972</v>
      </c>
    </row>
    <row r="218" spans="1:4" x14ac:dyDescent="0.25">
      <c r="A218" t="s">
        <v>209</v>
      </c>
      <c r="B218">
        <v>12749</v>
      </c>
      <c r="C218">
        <v>3526</v>
      </c>
      <c r="D218" s="16">
        <v>1088281</v>
      </c>
    </row>
    <row r="219" spans="1:4" x14ac:dyDescent="0.25">
      <c r="A219" t="s">
        <v>210</v>
      </c>
      <c r="B219">
        <v>19608</v>
      </c>
      <c r="C219">
        <v>3711</v>
      </c>
      <c r="D219" s="16">
        <v>1113070</v>
      </c>
    </row>
    <row r="220" spans="1:4" x14ac:dyDescent="0.25">
      <c r="A220" t="s">
        <v>1241</v>
      </c>
      <c r="B220">
        <v>20137</v>
      </c>
      <c r="C220">
        <v>3798</v>
      </c>
      <c r="D220" s="16">
        <v>1070745</v>
      </c>
    </row>
    <row r="221" spans="1:4" x14ac:dyDescent="0.25">
      <c r="A221" t="s">
        <v>1242</v>
      </c>
      <c r="B221">
        <v>10373</v>
      </c>
      <c r="C221">
        <v>2549</v>
      </c>
      <c r="D221" s="16">
        <v>739364</v>
      </c>
    </row>
    <row r="222" spans="1:4" x14ac:dyDescent="0.25">
      <c r="A222" t="s">
        <v>212</v>
      </c>
      <c r="B222">
        <v>554</v>
      </c>
      <c r="C222">
        <v>220</v>
      </c>
      <c r="D222" s="16">
        <v>72521</v>
      </c>
    </row>
    <row r="223" spans="1:4" x14ac:dyDescent="0.25">
      <c r="A223" t="s">
        <v>213</v>
      </c>
      <c r="B223">
        <v>3076</v>
      </c>
      <c r="C223">
        <v>605</v>
      </c>
      <c r="D223" s="16">
        <v>208509</v>
      </c>
    </row>
    <row r="224" spans="1:4" x14ac:dyDescent="0.25">
      <c r="A224" t="s">
        <v>214</v>
      </c>
      <c r="B224">
        <v>2625</v>
      </c>
      <c r="C224">
        <v>672</v>
      </c>
      <c r="D224" s="16">
        <v>212972</v>
      </c>
    </row>
    <row r="225" spans="1:4" x14ac:dyDescent="0.25">
      <c r="A225" t="s">
        <v>215</v>
      </c>
      <c r="B225">
        <v>2697</v>
      </c>
      <c r="C225">
        <v>652</v>
      </c>
      <c r="D225" s="16">
        <v>216501</v>
      </c>
    </row>
    <row r="226" spans="1:4" x14ac:dyDescent="0.25">
      <c r="A226" t="s">
        <v>216</v>
      </c>
      <c r="B226">
        <v>4099</v>
      </c>
      <c r="C226">
        <v>758</v>
      </c>
      <c r="D226" s="16">
        <v>230671</v>
      </c>
    </row>
    <row r="227" spans="1:4" x14ac:dyDescent="0.25">
      <c r="A227" t="s">
        <v>217</v>
      </c>
      <c r="B227">
        <v>3962</v>
      </c>
      <c r="C227">
        <v>756</v>
      </c>
      <c r="D227" s="16">
        <v>252376</v>
      </c>
    </row>
    <row r="228" spans="1:4" x14ac:dyDescent="0.25">
      <c r="A228" t="s">
        <v>218</v>
      </c>
      <c r="B228">
        <v>2764</v>
      </c>
      <c r="C228">
        <v>783</v>
      </c>
      <c r="D228" s="16">
        <v>208374</v>
      </c>
    </row>
    <row r="229" spans="1:4" x14ac:dyDescent="0.25">
      <c r="A229" t="s">
        <v>219</v>
      </c>
      <c r="B229">
        <v>6325</v>
      </c>
      <c r="C229">
        <v>981</v>
      </c>
      <c r="D229" s="16">
        <v>293219</v>
      </c>
    </row>
    <row r="230" spans="1:4" x14ac:dyDescent="0.25">
      <c r="A230" t="s">
        <v>1243</v>
      </c>
      <c r="B230">
        <v>7439</v>
      </c>
      <c r="C230">
        <v>972</v>
      </c>
      <c r="D230" s="16">
        <v>299904</v>
      </c>
    </row>
    <row r="231" spans="1:4" x14ac:dyDescent="0.25">
      <c r="A231" t="s">
        <v>1244</v>
      </c>
      <c r="B231">
        <v>4803</v>
      </c>
      <c r="C231">
        <v>661</v>
      </c>
      <c r="D231" s="16">
        <v>201010</v>
      </c>
    </row>
    <row r="232" spans="1:4" x14ac:dyDescent="0.25">
      <c r="A232" t="s">
        <v>221</v>
      </c>
      <c r="B232">
        <v>11416</v>
      </c>
      <c r="C232">
        <v>587</v>
      </c>
      <c r="D232" s="16">
        <v>220284</v>
      </c>
    </row>
    <row r="233" spans="1:4" x14ac:dyDescent="0.25">
      <c r="A233" t="s">
        <v>222</v>
      </c>
      <c r="B233">
        <v>26015</v>
      </c>
      <c r="C233">
        <v>2124</v>
      </c>
      <c r="D233" s="16">
        <v>795501</v>
      </c>
    </row>
    <row r="234" spans="1:4" x14ac:dyDescent="0.25">
      <c r="A234" t="s">
        <v>223</v>
      </c>
      <c r="B234">
        <v>26976</v>
      </c>
      <c r="C234">
        <v>1892</v>
      </c>
      <c r="D234" s="16">
        <v>618102</v>
      </c>
    </row>
    <row r="235" spans="1:4" x14ac:dyDescent="0.25">
      <c r="A235" t="s">
        <v>224</v>
      </c>
      <c r="B235">
        <v>31897</v>
      </c>
      <c r="C235">
        <v>2171</v>
      </c>
      <c r="D235" s="16">
        <v>845638</v>
      </c>
    </row>
    <row r="236" spans="1:4" x14ac:dyDescent="0.25">
      <c r="A236" t="s">
        <v>225</v>
      </c>
      <c r="B236">
        <v>31018</v>
      </c>
      <c r="C236">
        <v>2322</v>
      </c>
      <c r="D236" s="16">
        <v>897864</v>
      </c>
    </row>
    <row r="237" spans="1:4" x14ac:dyDescent="0.25">
      <c r="A237" t="s">
        <v>226</v>
      </c>
      <c r="B237">
        <v>29733</v>
      </c>
      <c r="C237">
        <v>2492</v>
      </c>
      <c r="D237" s="16">
        <v>950595</v>
      </c>
    </row>
    <row r="238" spans="1:4" x14ac:dyDescent="0.25">
      <c r="A238" t="s">
        <v>227</v>
      </c>
      <c r="B238">
        <v>25068</v>
      </c>
      <c r="C238">
        <v>2483</v>
      </c>
      <c r="D238" s="16">
        <v>952489</v>
      </c>
    </row>
    <row r="239" spans="1:4" x14ac:dyDescent="0.25">
      <c r="A239" t="s">
        <v>228</v>
      </c>
      <c r="B239">
        <v>33587</v>
      </c>
      <c r="C239">
        <v>2349</v>
      </c>
      <c r="D239" s="16">
        <v>890896</v>
      </c>
    </row>
    <row r="240" spans="1:4" x14ac:dyDescent="0.25">
      <c r="A240" t="s">
        <v>1245</v>
      </c>
      <c r="B240">
        <v>30390</v>
      </c>
      <c r="C240">
        <v>2340</v>
      </c>
      <c r="D240" s="16">
        <v>865641</v>
      </c>
    </row>
    <row r="241" spans="1:4" x14ac:dyDescent="0.25">
      <c r="A241" t="s">
        <v>1246</v>
      </c>
      <c r="B241">
        <v>19121</v>
      </c>
      <c r="C241">
        <v>1611</v>
      </c>
      <c r="D241" s="16">
        <v>564835</v>
      </c>
    </row>
    <row r="242" spans="1:4" x14ac:dyDescent="0.25">
      <c r="A242" t="s">
        <v>230</v>
      </c>
      <c r="B242">
        <v>1472</v>
      </c>
      <c r="C242">
        <v>408</v>
      </c>
      <c r="D242" s="16">
        <v>108334</v>
      </c>
    </row>
    <row r="243" spans="1:4" x14ac:dyDescent="0.25">
      <c r="A243" t="s">
        <v>231</v>
      </c>
      <c r="B243">
        <v>5403</v>
      </c>
      <c r="C243">
        <v>1339</v>
      </c>
      <c r="D243" s="16">
        <v>312055</v>
      </c>
    </row>
    <row r="244" spans="1:4" x14ac:dyDescent="0.25">
      <c r="A244" t="s">
        <v>232</v>
      </c>
      <c r="B244">
        <v>6358</v>
      </c>
      <c r="C244">
        <v>1307</v>
      </c>
      <c r="D244" s="16">
        <v>325645</v>
      </c>
    </row>
    <row r="245" spans="1:4" x14ac:dyDescent="0.25">
      <c r="A245" t="s">
        <v>233</v>
      </c>
      <c r="B245">
        <v>5849</v>
      </c>
      <c r="C245">
        <v>1139</v>
      </c>
      <c r="D245" s="16">
        <v>297395</v>
      </c>
    </row>
    <row r="246" spans="1:4" x14ac:dyDescent="0.25">
      <c r="A246" t="s">
        <v>234</v>
      </c>
      <c r="B246">
        <v>5830</v>
      </c>
      <c r="C246">
        <v>1079</v>
      </c>
      <c r="D246" s="16">
        <v>300344</v>
      </c>
    </row>
    <row r="247" spans="1:4" x14ac:dyDescent="0.25">
      <c r="A247" t="s">
        <v>235</v>
      </c>
      <c r="B247">
        <v>4665</v>
      </c>
      <c r="C247">
        <v>972</v>
      </c>
      <c r="D247" s="16">
        <v>287361</v>
      </c>
    </row>
    <row r="248" spans="1:4" x14ac:dyDescent="0.25">
      <c r="A248" t="s">
        <v>236</v>
      </c>
      <c r="B248">
        <v>4827</v>
      </c>
      <c r="C248">
        <v>962</v>
      </c>
      <c r="D248" s="16">
        <v>302192</v>
      </c>
    </row>
    <row r="249" spans="1:4" x14ac:dyDescent="0.25">
      <c r="A249" t="s">
        <v>237</v>
      </c>
      <c r="B249">
        <v>5831</v>
      </c>
      <c r="C249">
        <v>891</v>
      </c>
      <c r="D249" s="16">
        <v>262468</v>
      </c>
    </row>
    <row r="250" spans="1:4" x14ac:dyDescent="0.25">
      <c r="A250" t="s">
        <v>1247</v>
      </c>
      <c r="B250">
        <v>5390</v>
      </c>
      <c r="C250">
        <v>821</v>
      </c>
      <c r="D250" s="16">
        <v>172098</v>
      </c>
    </row>
    <row r="251" spans="1:4" x14ac:dyDescent="0.25">
      <c r="A251" t="s">
        <v>1248</v>
      </c>
      <c r="B251">
        <v>2616</v>
      </c>
      <c r="C251">
        <v>471</v>
      </c>
      <c r="D251" s="16">
        <v>88397</v>
      </c>
    </row>
    <row r="252" spans="1:4" x14ac:dyDescent="0.25">
      <c r="A252" t="s">
        <v>239</v>
      </c>
      <c r="B252">
        <v>40</v>
      </c>
      <c r="C252">
        <v>82</v>
      </c>
      <c r="D252" s="16">
        <v>31291</v>
      </c>
    </row>
    <row r="253" spans="1:4" x14ac:dyDescent="0.25">
      <c r="A253" t="s">
        <v>240</v>
      </c>
      <c r="B253">
        <v>279</v>
      </c>
      <c r="C253">
        <v>291</v>
      </c>
      <c r="D253" s="16">
        <v>114560</v>
      </c>
    </row>
    <row r="254" spans="1:4" x14ac:dyDescent="0.25">
      <c r="A254" t="s">
        <v>241</v>
      </c>
      <c r="B254">
        <v>249</v>
      </c>
      <c r="C254">
        <v>346</v>
      </c>
      <c r="D254" s="16">
        <v>106071</v>
      </c>
    </row>
    <row r="255" spans="1:4" x14ac:dyDescent="0.25">
      <c r="A255" t="s">
        <v>242</v>
      </c>
      <c r="B255">
        <v>440</v>
      </c>
      <c r="C255">
        <v>342</v>
      </c>
      <c r="D255" s="16">
        <v>106430</v>
      </c>
    </row>
    <row r="256" spans="1:4" x14ac:dyDescent="0.25">
      <c r="A256" t="s">
        <v>243</v>
      </c>
      <c r="B256">
        <v>315</v>
      </c>
      <c r="C256">
        <v>465</v>
      </c>
      <c r="D256" s="16">
        <v>125298</v>
      </c>
    </row>
    <row r="257" spans="1:4" x14ac:dyDescent="0.25">
      <c r="A257" t="s">
        <v>244</v>
      </c>
      <c r="B257">
        <v>528</v>
      </c>
      <c r="C257">
        <v>401</v>
      </c>
      <c r="D257" s="16">
        <v>136204</v>
      </c>
    </row>
    <row r="258" spans="1:4" x14ac:dyDescent="0.25">
      <c r="A258" t="s">
        <v>245</v>
      </c>
      <c r="B258">
        <v>323</v>
      </c>
      <c r="C258">
        <v>353</v>
      </c>
      <c r="D258" s="16">
        <v>135522</v>
      </c>
    </row>
    <row r="259" spans="1:4" x14ac:dyDescent="0.25">
      <c r="A259" t="s">
        <v>246</v>
      </c>
      <c r="B259">
        <v>184</v>
      </c>
      <c r="C259">
        <v>358</v>
      </c>
      <c r="D259" s="16">
        <v>145145</v>
      </c>
    </row>
    <row r="260" spans="1:4" x14ac:dyDescent="0.25">
      <c r="A260" t="s">
        <v>1249</v>
      </c>
      <c r="B260">
        <v>1189</v>
      </c>
      <c r="C260">
        <v>668</v>
      </c>
      <c r="D260" s="16">
        <v>210413</v>
      </c>
    </row>
    <row r="261" spans="1:4" x14ac:dyDescent="0.25">
      <c r="A261" t="s">
        <v>1250</v>
      </c>
      <c r="B261">
        <v>4161</v>
      </c>
      <c r="C261">
        <v>1065</v>
      </c>
      <c r="D261" s="16">
        <v>266241</v>
      </c>
    </row>
    <row r="262" spans="1:4" x14ac:dyDescent="0.25">
      <c r="A262" t="s">
        <v>248</v>
      </c>
      <c r="B262">
        <v>947</v>
      </c>
      <c r="C262">
        <v>189</v>
      </c>
      <c r="D262" s="16">
        <v>39081</v>
      </c>
    </row>
    <row r="263" spans="1:4" x14ac:dyDescent="0.25">
      <c r="A263" t="s">
        <v>249</v>
      </c>
      <c r="B263">
        <v>2784</v>
      </c>
      <c r="C263">
        <v>693</v>
      </c>
      <c r="D263" s="16">
        <v>126524</v>
      </c>
    </row>
    <row r="264" spans="1:4" x14ac:dyDescent="0.25">
      <c r="A264" t="s">
        <v>250</v>
      </c>
      <c r="B264">
        <v>3735</v>
      </c>
      <c r="C264">
        <v>679</v>
      </c>
      <c r="D264" s="16">
        <v>129995</v>
      </c>
    </row>
    <row r="265" spans="1:4" x14ac:dyDescent="0.25">
      <c r="A265" t="s">
        <v>251</v>
      </c>
      <c r="B265">
        <v>4206</v>
      </c>
      <c r="C265">
        <v>656</v>
      </c>
      <c r="D265" s="16">
        <v>114444</v>
      </c>
    </row>
    <row r="266" spans="1:4" x14ac:dyDescent="0.25">
      <c r="A266" t="s">
        <v>252</v>
      </c>
      <c r="B266">
        <v>1159</v>
      </c>
      <c r="C266">
        <v>671</v>
      </c>
      <c r="D266" s="16">
        <v>103428</v>
      </c>
    </row>
    <row r="267" spans="1:4" x14ac:dyDescent="0.25">
      <c r="A267" t="s">
        <v>253</v>
      </c>
      <c r="B267">
        <v>1467</v>
      </c>
      <c r="C267">
        <v>683</v>
      </c>
      <c r="D267" s="16">
        <v>119876</v>
      </c>
    </row>
    <row r="268" spans="1:4" x14ac:dyDescent="0.25">
      <c r="A268" t="s">
        <v>254</v>
      </c>
      <c r="B268">
        <v>794</v>
      </c>
      <c r="C268">
        <v>690</v>
      </c>
      <c r="D268" s="16">
        <v>140076</v>
      </c>
    </row>
    <row r="269" spans="1:4" x14ac:dyDescent="0.25">
      <c r="A269" t="s">
        <v>255</v>
      </c>
      <c r="B269">
        <v>4159</v>
      </c>
      <c r="C269">
        <v>1039</v>
      </c>
      <c r="D269" s="16">
        <v>203371</v>
      </c>
    </row>
    <row r="270" spans="1:4" x14ac:dyDescent="0.25">
      <c r="A270" t="s">
        <v>1251</v>
      </c>
      <c r="B270">
        <v>12651</v>
      </c>
      <c r="C270">
        <v>2294</v>
      </c>
      <c r="D270" s="16">
        <v>396994</v>
      </c>
    </row>
    <row r="271" spans="1:4" x14ac:dyDescent="0.25">
      <c r="A271" t="s">
        <v>1252</v>
      </c>
      <c r="B271">
        <v>8266</v>
      </c>
      <c r="C271">
        <v>1544</v>
      </c>
      <c r="D271" s="16">
        <v>287843</v>
      </c>
    </row>
    <row r="272" spans="1:4" x14ac:dyDescent="0.25">
      <c r="A272" t="s">
        <v>257</v>
      </c>
      <c r="B272">
        <v>3924</v>
      </c>
      <c r="C272">
        <v>444</v>
      </c>
      <c r="D272" s="16">
        <v>149999</v>
      </c>
    </row>
    <row r="273" spans="1:4" x14ac:dyDescent="0.25">
      <c r="A273" t="s">
        <v>258</v>
      </c>
      <c r="B273">
        <v>12252</v>
      </c>
      <c r="C273">
        <v>1548</v>
      </c>
      <c r="D273" s="16">
        <v>629223</v>
      </c>
    </row>
    <row r="274" spans="1:4" x14ac:dyDescent="0.25">
      <c r="A274" t="s">
        <v>259</v>
      </c>
      <c r="B274">
        <v>5835</v>
      </c>
      <c r="C274">
        <v>1499</v>
      </c>
      <c r="D274" s="16">
        <v>612124</v>
      </c>
    </row>
    <row r="275" spans="1:4" x14ac:dyDescent="0.25">
      <c r="A275" t="s">
        <v>260</v>
      </c>
      <c r="B275">
        <v>8500</v>
      </c>
      <c r="C275">
        <v>1300</v>
      </c>
      <c r="D275" s="16">
        <v>515027</v>
      </c>
    </row>
    <row r="276" spans="1:4" x14ac:dyDescent="0.25">
      <c r="A276" t="s">
        <v>261</v>
      </c>
      <c r="B276">
        <v>8826</v>
      </c>
      <c r="C276">
        <v>1754</v>
      </c>
      <c r="D276" s="16">
        <v>807206</v>
      </c>
    </row>
    <row r="277" spans="1:4" x14ac:dyDescent="0.25">
      <c r="A277" t="s">
        <v>262</v>
      </c>
      <c r="B277">
        <v>5975</v>
      </c>
      <c r="C277">
        <v>1221</v>
      </c>
      <c r="D277" s="16">
        <v>577937</v>
      </c>
    </row>
    <row r="278" spans="1:4" x14ac:dyDescent="0.25">
      <c r="A278" t="s">
        <v>263</v>
      </c>
      <c r="B278">
        <v>6742</v>
      </c>
      <c r="C278">
        <v>1340</v>
      </c>
      <c r="D278" s="16">
        <v>701177</v>
      </c>
    </row>
    <row r="279" spans="1:4" x14ac:dyDescent="0.25">
      <c r="A279" t="s">
        <v>264</v>
      </c>
      <c r="B279">
        <v>9118</v>
      </c>
      <c r="C279">
        <v>1709</v>
      </c>
      <c r="D279" s="16">
        <v>912503</v>
      </c>
    </row>
    <row r="280" spans="1:4" x14ac:dyDescent="0.25">
      <c r="A280" t="s">
        <v>1253</v>
      </c>
      <c r="B280">
        <v>9262</v>
      </c>
      <c r="C280">
        <v>1648</v>
      </c>
      <c r="D280" s="16">
        <v>807657</v>
      </c>
    </row>
    <row r="281" spans="1:4" x14ac:dyDescent="0.25">
      <c r="A281" t="s">
        <v>1254</v>
      </c>
      <c r="B281">
        <v>5033</v>
      </c>
      <c r="C281">
        <v>940</v>
      </c>
      <c r="D281" s="16">
        <v>324898</v>
      </c>
    </row>
    <row r="282" spans="1:4" x14ac:dyDescent="0.25">
      <c r="A282" t="s">
        <v>266</v>
      </c>
      <c r="B282">
        <v>132</v>
      </c>
      <c r="C282">
        <v>372</v>
      </c>
      <c r="D282" s="16">
        <v>62977</v>
      </c>
    </row>
    <row r="283" spans="1:4" x14ac:dyDescent="0.25">
      <c r="A283" t="s">
        <v>267</v>
      </c>
      <c r="B283">
        <v>580</v>
      </c>
      <c r="C283">
        <v>1234</v>
      </c>
      <c r="D283" s="16">
        <v>216418</v>
      </c>
    </row>
    <row r="284" spans="1:4" x14ac:dyDescent="0.25">
      <c r="A284" t="s">
        <v>268</v>
      </c>
      <c r="B284">
        <v>461</v>
      </c>
      <c r="C284">
        <v>1258</v>
      </c>
      <c r="D284" s="16">
        <v>201775</v>
      </c>
    </row>
    <row r="285" spans="1:4" x14ac:dyDescent="0.25">
      <c r="A285" t="s">
        <v>269</v>
      </c>
      <c r="B285">
        <v>787</v>
      </c>
      <c r="C285">
        <v>1176</v>
      </c>
      <c r="D285" s="16">
        <v>186057</v>
      </c>
    </row>
    <row r="286" spans="1:4" x14ac:dyDescent="0.25">
      <c r="A286" t="s">
        <v>270</v>
      </c>
      <c r="B286">
        <v>508</v>
      </c>
      <c r="C286">
        <v>1093</v>
      </c>
      <c r="D286" s="16">
        <v>178759</v>
      </c>
    </row>
    <row r="287" spans="1:4" x14ac:dyDescent="0.25">
      <c r="A287" t="s">
        <v>271</v>
      </c>
      <c r="B287">
        <v>887</v>
      </c>
      <c r="C287">
        <v>1101</v>
      </c>
      <c r="D287" s="16">
        <v>199771</v>
      </c>
    </row>
    <row r="288" spans="1:4" x14ac:dyDescent="0.25">
      <c r="A288" t="s">
        <v>272</v>
      </c>
      <c r="B288">
        <v>990</v>
      </c>
      <c r="C288">
        <v>990</v>
      </c>
      <c r="D288" s="16">
        <v>186841</v>
      </c>
    </row>
    <row r="289" spans="1:4" x14ac:dyDescent="0.25">
      <c r="A289" t="s">
        <v>273</v>
      </c>
      <c r="B289">
        <v>1083</v>
      </c>
      <c r="C289">
        <v>879</v>
      </c>
      <c r="D289" s="16">
        <v>149644</v>
      </c>
    </row>
    <row r="290" spans="1:4" x14ac:dyDescent="0.25">
      <c r="A290" t="s">
        <v>1255</v>
      </c>
      <c r="B290">
        <v>1718</v>
      </c>
      <c r="C290">
        <v>745</v>
      </c>
      <c r="D290" s="16">
        <v>120893</v>
      </c>
    </row>
    <row r="291" spans="1:4" x14ac:dyDescent="0.25">
      <c r="A291" t="s">
        <v>1256</v>
      </c>
      <c r="B291">
        <v>1014</v>
      </c>
      <c r="C291">
        <v>493</v>
      </c>
      <c r="D291" s="16">
        <v>76745</v>
      </c>
    </row>
    <row r="292" spans="1:4" x14ac:dyDescent="0.25">
      <c r="A292" t="s">
        <v>275</v>
      </c>
      <c r="B292">
        <v>2342</v>
      </c>
      <c r="C292">
        <v>317</v>
      </c>
      <c r="D292" s="16">
        <v>86782</v>
      </c>
    </row>
    <row r="293" spans="1:4" x14ac:dyDescent="0.25">
      <c r="A293" t="s">
        <v>276</v>
      </c>
      <c r="B293">
        <v>6525</v>
      </c>
      <c r="C293">
        <v>1023</v>
      </c>
      <c r="D293" s="16">
        <v>257094</v>
      </c>
    </row>
    <row r="294" spans="1:4" x14ac:dyDescent="0.25">
      <c r="A294" t="s">
        <v>277</v>
      </c>
      <c r="B294">
        <v>2474</v>
      </c>
      <c r="C294">
        <v>868</v>
      </c>
      <c r="D294" s="16">
        <v>219330</v>
      </c>
    </row>
    <row r="295" spans="1:4" x14ac:dyDescent="0.25">
      <c r="A295" t="s">
        <v>278</v>
      </c>
      <c r="B295">
        <v>6805</v>
      </c>
      <c r="C295">
        <v>928</v>
      </c>
      <c r="D295" s="16">
        <v>306598</v>
      </c>
    </row>
    <row r="296" spans="1:4" x14ac:dyDescent="0.25">
      <c r="A296" t="s">
        <v>279</v>
      </c>
      <c r="B296">
        <v>10397</v>
      </c>
      <c r="C296">
        <v>1269</v>
      </c>
      <c r="D296" s="16">
        <v>452989</v>
      </c>
    </row>
    <row r="297" spans="1:4" x14ac:dyDescent="0.25">
      <c r="A297" t="s">
        <v>280</v>
      </c>
      <c r="B297">
        <v>6241</v>
      </c>
      <c r="C297">
        <v>1007</v>
      </c>
      <c r="D297" s="16">
        <v>335471</v>
      </c>
    </row>
    <row r="298" spans="1:4" x14ac:dyDescent="0.25">
      <c r="A298" t="s">
        <v>281</v>
      </c>
      <c r="B298">
        <v>9055</v>
      </c>
      <c r="C298">
        <v>829</v>
      </c>
      <c r="D298" s="16">
        <v>355474</v>
      </c>
    </row>
    <row r="299" spans="1:4" x14ac:dyDescent="0.25">
      <c r="A299" t="s">
        <v>282</v>
      </c>
      <c r="B299">
        <v>27155</v>
      </c>
      <c r="C299">
        <v>1683</v>
      </c>
      <c r="D299" s="16">
        <v>959695</v>
      </c>
    </row>
    <row r="300" spans="1:4" x14ac:dyDescent="0.25">
      <c r="A300" t="s">
        <v>1257</v>
      </c>
      <c r="B300">
        <v>50241</v>
      </c>
      <c r="C300">
        <v>2116</v>
      </c>
      <c r="D300" s="16">
        <v>1458620</v>
      </c>
    </row>
    <row r="301" spans="1:4" x14ac:dyDescent="0.25">
      <c r="A301" t="s">
        <v>1258</v>
      </c>
      <c r="B301">
        <v>36320</v>
      </c>
      <c r="C301">
        <v>1478</v>
      </c>
      <c r="D301" s="16">
        <v>1138566</v>
      </c>
    </row>
    <row r="302" spans="1:4" x14ac:dyDescent="0.25">
      <c r="A302" t="s">
        <v>284</v>
      </c>
      <c r="B302">
        <v>2523</v>
      </c>
      <c r="C302">
        <v>302</v>
      </c>
      <c r="D302" s="16">
        <v>97332</v>
      </c>
    </row>
    <row r="303" spans="1:4" x14ac:dyDescent="0.25">
      <c r="A303" t="s">
        <v>285</v>
      </c>
      <c r="B303">
        <v>9331</v>
      </c>
      <c r="C303">
        <v>1046</v>
      </c>
      <c r="D303" s="16">
        <v>360759</v>
      </c>
    </row>
    <row r="304" spans="1:4" x14ac:dyDescent="0.25">
      <c r="A304" t="s">
        <v>286</v>
      </c>
      <c r="B304">
        <v>7710</v>
      </c>
      <c r="C304">
        <v>1016</v>
      </c>
      <c r="D304" s="16">
        <v>347837</v>
      </c>
    </row>
    <row r="305" spans="1:4" x14ac:dyDescent="0.25">
      <c r="A305" t="s">
        <v>287</v>
      </c>
      <c r="B305">
        <v>9795</v>
      </c>
      <c r="C305">
        <v>1175</v>
      </c>
      <c r="D305" s="16">
        <v>428831</v>
      </c>
    </row>
    <row r="306" spans="1:4" x14ac:dyDescent="0.25">
      <c r="A306" t="s">
        <v>288</v>
      </c>
      <c r="B306">
        <v>12351</v>
      </c>
      <c r="C306">
        <v>1210</v>
      </c>
      <c r="D306" s="16">
        <v>502519</v>
      </c>
    </row>
    <row r="307" spans="1:4" x14ac:dyDescent="0.25">
      <c r="A307" t="s">
        <v>289</v>
      </c>
      <c r="B307">
        <v>9658</v>
      </c>
      <c r="C307">
        <v>1162</v>
      </c>
      <c r="D307" s="16">
        <v>519623</v>
      </c>
    </row>
    <row r="308" spans="1:4" x14ac:dyDescent="0.25">
      <c r="A308" t="s">
        <v>290</v>
      </c>
      <c r="B308">
        <v>10524</v>
      </c>
      <c r="C308">
        <v>1202</v>
      </c>
      <c r="D308" s="16">
        <v>509096</v>
      </c>
    </row>
    <row r="309" spans="1:4" x14ac:dyDescent="0.25">
      <c r="A309" t="s">
        <v>291</v>
      </c>
      <c r="B309">
        <v>11658</v>
      </c>
      <c r="C309">
        <v>1325</v>
      </c>
      <c r="D309" s="16">
        <v>576693</v>
      </c>
    </row>
    <row r="310" spans="1:4" x14ac:dyDescent="0.25">
      <c r="A310" t="s">
        <v>1259</v>
      </c>
      <c r="B310">
        <v>23245</v>
      </c>
      <c r="C310">
        <v>1993</v>
      </c>
      <c r="D310" s="16">
        <v>869650</v>
      </c>
    </row>
    <row r="311" spans="1:4" x14ac:dyDescent="0.25">
      <c r="A311" t="s">
        <v>1260</v>
      </c>
      <c r="B311">
        <v>17826</v>
      </c>
      <c r="C311">
        <v>1564</v>
      </c>
      <c r="D311" s="16">
        <v>656967</v>
      </c>
    </row>
    <row r="312" spans="1:4" x14ac:dyDescent="0.25">
      <c r="A312" t="s">
        <v>293</v>
      </c>
      <c r="B312">
        <v>28980</v>
      </c>
      <c r="C312">
        <v>1844</v>
      </c>
      <c r="D312" s="16">
        <v>1346467</v>
      </c>
    </row>
    <row r="313" spans="1:4" x14ac:dyDescent="0.25">
      <c r="A313" t="s">
        <v>294</v>
      </c>
      <c r="B313">
        <v>88815</v>
      </c>
      <c r="C313">
        <v>6616</v>
      </c>
      <c r="D313" s="16">
        <v>5263001</v>
      </c>
    </row>
    <row r="314" spans="1:4" x14ac:dyDescent="0.25">
      <c r="A314" t="s">
        <v>295</v>
      </c>
      <c r="B314">
        <v>99851</v>
      </c>
      <c r="C314">
        <v>9966</v>
      </c>
      <c r="D314" s="16">
        <v>5657162</v>
      </c>
    </row>
    <row r="315" spans="1:4" x14ac:dyDescent="0.25">
      <c r="A315" t="s">
        <v>296</v>
      </c>
      <c r="B315">
        <v>115439</v>
      </c>
      <c r="C315">
        <v>12358</v>
      </c>
      <c r="D315" s="16">
        <v>5483385</v>
      </c>
    </row>
    <row r="316" spans="1:4" x14ac:dyDescent="0.25">
      <c r="A316" t="s">
        <v>297</v>
      </c>
      <c r="B316">
        <v>115875</v>
      </c>
      <c r="C316">
        <v>11393</v>
      </c>
      <c r="D316" s="16">
        <v>5836794</v>
      </c>
    </row>
    <row r="317" spans="1:4" x14ac:dyDescent="0.25">
      <c r="A317" t="s">
        <v>298</v>
      </c>
      <c r="B317">
        <v>96814</v>
      </c>
      <c r="C317">
        <v>8132</v>
      </c>
      <c r="D317" s="16">
        <v>5590353</v>
      </c>
    </row>
    <row r="318" spans="1:4" x14ac:dyDescent="0.25">
      <c r="A318" t="s">
        <v>299</v>
      </c>
      <c r="B318">
        <v>111593</v>
      </c>
      <c r="C318">
        <v>6964</v>
      </c>
      <c r="D318" s="16">
        <v>5630111</v>
      </c>
    </row>
    <row r="319" spans="1:4" x14ac:dyDescent="0.25">
      <c r="A319" t="s">
        <v>300</v>
      </c>
      <c r="B319">
        <v>121146</v>
      </c>
      <c r="C319">
        <v>6697</v>
      </c>
      <c r="D319" s="16">
        <v>5730041</v>
      </c>
    </row>
    <row r="320" spans="1:4" x14ac:dyDescent="0.25">
      <c r="A320" t="s">
        <v>1261</v>
      </c>
      <c r="B320">
        <v>161083</v>
      </c>
      <c r="C320">
        <v>6978</v>
      </c>
      <c r="D320" s="16">
        <v>6365592</v>
      </c>
    </row>
    <row r="321" spans="1:4" x14ac:dyDescent="0.25">
      <c r="A321" t="s">
        <v>1262</v>
      </c>
      <c r="B321">
        <v>114536</v>
      </c>
      <c r="C321">
        <v>6429</v>
      </c>
      <c r="D321" s="16">
        <v>5354418</v>
      </c>
    </row>
    <row r="322" spans="1:4" x14ac:dyDescent="0.25">
      <c r="A322" t="s">
        <v>302</v>
      </c>
      <c r="B322">
        <v>1721</v>
      </c>
      <c r="C322">
        <v>957</v>
      </c>
      <c r="D322" s="16">
        <v>282461</v>
      </c>
    </row>
    <row r="323" spans="1:4" x14ac:dyDescent="0.25">
      <c r="A323" t="s">
        <v>303</v>
      </c>
      <c r="B323">
        <v>12489</v>
      </c>
      <c r="C323">
        <v>2521</v>
      </c>
      <c r="D323" s="16">
        <v>739530</v>
      </c>
    </row>
    <row r="324" spans="1:4" x14ac:dyDescent="0.25">
      <c r="A324" t="s">
        <v>304</v>
      </c>
      <c r="B324">
        <v>11174</v>
      </c>
      <c r="C324">
        <v>2563</v>
      </c>
      <c r="D324" s="16">
        <v>745825</v>
      </c>
    </row>
    <row r="325" spans="1:4" x14ac:dyDescent="0.25">
      <c r="A325" t="s">
        <v>305</v>
      </c>
      <c r="B325">
        <v>8427</v>
      </c>
      <c r="C325">
        <v>2111</v>
      </c>
      <c r="D325" s="16">
        <v>611489</v>
      </c>
    </row>
    <row r="326" spans="1:4" x14ac:dyDescent="0.25">
      <c r="A326" t="s">
        <v>306</v>
      </c>
      <c r="B326">
        <v>9804</v>
      </c>
      <c r="C326">
        <v>2034</v>
      </c>
      <c r="D326" s="16">
        <v>574499</v>
      </c>
    </row>
    <row r="327" spans="1:4" x14ac:dyDescent="0.25">
      <c r="A327" t="s">
        <v>307</v>
      </c>
      <c r="B327">
        <v>9335</v>
      </c>
      <c r="C327">
        <v>1935</v>
      </c>
      <c r="D327" s="16">
        <v>546361</v>
      </c>
    </row>
    <row r="328" spans="1:4" x14ac:dyDescent="0.25">
      <c r="A328" t="s">
        <v>308</v>
      </c>
      <c r="B328">
        <v>10417</v>
      </c>
      <c r="C328">
        <v>1892</v>
      </c>
      <c r="D328" s="16">
        <v>538196</v>
      </c>
    </row>
    <row r="329" spans="1:4" x14ac:dyDescent="0.25">
      <c r="A329" t="s">
        <v>309</v>
      </c>
      <c r="B329">
        <v>14125</v>
      </c>
      <c r="C329">
        <v>1911</v>
      </c>
      <c r="D329" s="16">
        <v>561380</v>
      </c>
    </row>
    <row r="330" spans="1:4" x14ac:dyDescent="0.25">
      <c r="A330" t="s">
        <v>1263</v>
      </c>
      <c r="B330">
        <v>33252</v>
      </c>
      <c r="C330">
        <v>3339</v>
      </c>
      <c r="D330" s="16">
        <v>1691408</v>
      </c>
    </row>
    <row r="331" spans="1:4" x14ac:dyDescent="0.25">
      <c r="A331" t="s">
        <v>1264</v>
      </c>
      <c r="B331">
        <v>72173</v>
      </c>
      <c r="C331">
        <v>5163</v>
      </c>
      <c r="D331" s="16">
        <v>3558482</v>
      </c>
    </row>
    <row r="332" spans="1:4" x14ac:dyDescent="0.25">
      <c r="A332" t="s">
        <v>311</v>
      </c>
      <c r="B332">
        <v>312</v>
      </c>
      <c r="C332">
        <v>216</v>
      </c>
      <c r="D332" s="16">
        <v>57497</v>
      </c>
    </row>
    <row r="333" spans="1:4" x14ac:dyDescent="0.25">
      <c r="A333" t="s">
        <v>312</v>
      </c>
      <c r="B333">
        <v>989</v>
      </c>
      <c r="C333">
        <v>581</v>
      </c>
      <c r="D333" s="16">
        <v>140823</v>
      </c>
    </row>
    <row r="334" spans="1:4" x14ac:dyDescent="0.25">
      <c r="A334" t="s">
        <v>313</v>
      </c>
      <c r="B334">
        <v>729</v>
      </c>
      <c r="C334">
        <v>456</v>
      </c>
      <c r="D334" s="16">
        <v>79746</v>
      </c>
    </row>
    <row r="335" spans="1:4" x14ac:dyDescent="0.25">
      <c r="A335" t="s">
        <v>314</v>
      </c>
      <c r="B335">
        <v>1844</v>
      </c>
      <c r="C335">
        <v>434</v>
      </c>
      <c r="D335" s="16">
        <v>64784</v>
      </c>
    </row>
    <row r="336" spans="1:4" x14ac:dyDescent="0.25">
      <c r="A336" t="s">
        <v>315</v>
      </c>
      <c r="B336">
        <v>677</v>
      </c>
      <c r="C336">
        <v>370</v>
      </c>
      <c r="D336" s="16">
        <v>65667</v>
      </c>
    </row>
    <row r="337" spans="1:4" x14ac:dyDescent="0.25">
      <c r="A337" t="s">
        <v>316</v>
      </c>
      <c r="B337">
        <v>879</v>
      </c>
      <c r="C337">
        <v>366</v>
      </c>
      <c r="D337" s="16">
        <v>68253</v>
      </c>
    </row>
    <row r="338" spans="1:4" x14ac:dyDescent="0.25">
      <c r="A338" t="s">
        <v>317</v>
      </c>
      <c r="B338">
        <v>271</v>
      </c>
      <c r="C338">
        <v>291</v>
      </c>
      <c r="D338" s="16">
        <v>44541</v>
      </c>
    </row>
    <row r="339" spans="1:4" x14ac:dyDescent="0.25">
      <c r="A339" t="s">
        <v>318</v>
      </c>
      <c r="B339">
        <v>1014</v>
      </c>
      <c r="C339">
        <v>292</v>
      </c>
      <c r="D339" s="16">
        <v>58566</v>
      </c>
    </row>
    <row r="340" spans="1:4" x14ac:dyDescent="0.25">
      <c r="A340" t="s">
        <v>1265</v>
      </c>
      <c r="B340">
        <v>1039</v>
      </c>
      <c r="C340">
        <v>367</v>
      </c>
      <c r="D340" s="16">
        <v>81826</v>
      </c>
    </row>
    <row r="341" spans="1:4" x14ac:dyDescent="0.25">
      <c r="A341" t="s">
        <v>1266</v>
      </c>
      <c r="B341">
        <v>2163</v>
      </c>
      <c r="C341">
        <v>402</v>
      </c>
      <c r="D341" s="16">
        <v>123087</v>
      </c>
    </row>
    <row r="342" spans="1:4" x14ac:dyDescent="0.25">
      <c r="A342" t="s">
        <v>320</v>
      </c>
      <c r="B342">
        <v>938</v>
      </c>
      <c r="C342">
        <v>601</v>
      </c>
      <c r="D342" s="16">
        <v>195670</v>
      </c>
    </row>
    <row r="343" spans="1:4" x14ac:dyDescent="0.25">
      <c r="A343" t="s">
        <v>321</v>
      </c>
      <c r="B343">
        <v>5664</v>
      </c>
      <c r="C343">
        <v>2197</v>
      </c>
      <c r="D343" s="16">
        <v>658352</v>
      </c>
    </row>
    <row r="344" spans="1:4" x14ac:dyDescent="0.25">
      <c r="A344" t="s">
        <v>322</v>
      </c>
      <c r="B344">
        <v>5593</v>
      </c>
      <c r="C344">
        <v>1973</v>
      </c>
      <c r="D344" s="16">
        <v>613298</v>
      </c>
    </row>
    <row r="345" spans="1:4" x14ac:dyDescent="0.25">
      <c r="A345" t="s">
        <v>323</v>
      </c>
      <c r="B345">
        <v>5792</v>
      </c>
      <c r="C345">
        <v>2007</v>
      </c>
      <c r="D345" s="16">
        <v>584169</v>
      </c>
    </row>
    <row r="346" spans="1:4" x14ac:dyDescent="0.25">
      <c r="A346" t="s">
        <v>324</v>
      </c>
      <c r="B346">
        <v>6844</v>
      </c>
      <c r="C346">
        <v>2331</v>
      </c>
      <c r="D346" s="16">
        <v>679550</v>
      </c>
    </row>
    <row r="347" spans="1:4" x14ac:dyDescent="0.25">
      <c r="A347" t="s">
        <v>325</v>
      </c>
      <c r="B347">
        <v>5522</v>
      </c>
      <c r="C347">
        <v>2373</v>
      </c>
      <c r="D347" s="16">
        <v>638283</v>
      </c>
    </row>
    <row r="348" spans="1:4" x14ac:dyDescent="0.25">
      <c r="A348" t="s">
        <v>326</v>
      </c>
      <c r="B348">
        <v>7241</v>
      </c>
      <c r="C348">
        <v>3086</v>
      </c>
      <c r="D348" s="16">
        <v>783570</v>
      </c>
    </row>
    <row r="349" spans="1:4" x14ac:dyDescent="0.25">
      <c r="A349" t="s">
        <v>327</v>
      </c>
      <c r="B349">
        <v>11188</v>
      </c>
      <c r="C349">
        <v>2718</v>
      </c>
      <c r="D349" s="16">
        <v>830354</v>
      </c>
    </row>
    <row r="350" spans="1:4" x14ac:dyDescent="0.25">
      <c r="A350" t="s">
        <v>1267</v>
      </c>
      <c r="B350">
        <v>11941</v>
      </c>
      <c r="C350">
        <v>2254</v>
      </c>
      <c r="D350" s="16">
        <v>753876</v>
      </c>
    </row>
    <row r="351" spans="1:4" x14ac:dyDescent="0.25">
      <c r="A351" t="s">
        <v>1268</v>
      </c>
      <c r="B351">
        <v>6318</v>
      </c>
      <c r="C351">
        <v>1294</v>
      </c>
      <c r="D351" s="16">
        <v>464701</v>
      </c>
    </row>
    <row r="352" spans="1:4" x14ac:dyDescent="0.25">
      <c r="A352" t="s">
        <v>329</v>
      </c>
      <c r="B352">
        <v>911</v>
      </c>
      <c r="C352">
        <v>215</v>
      </c>
      <c r="D352" s="16">
        <v>37167</v>
      </c>
    </row>
    <row r="353" spans="1:4" x14ac:dyDescent="0.25">
      <c r="A353" t="s">
        <v>330</v>
      </c>
      <c r="B353">
        <v>2932</v>
      </c>
      <c r="C353">
        <v>811</v>
      </c>
      <c r="D353" s="16">
        <v>116771</v>
      </c>
    </row>
    <row r="354" spans="1:4" x14ac:dyDescent="0.25">
      <c r="A354" t="s">
        <v>331</v>
      </c>
      <c r="B354">
        <v>4171</v>
      </c>
      <c r="C354">
        <v>908</v>
      </c>
      <c r="D354" s="16">
        <v>171982</v>
      </c>
    </row>
    <row r="355" spans="1:4" x14ac:dyDescent="0.25">
      <c r="A355" t="s">
        <v>332</v>
      </c>
      <c r="B355">
        <v>5160</v>
      </c>
      <c r="C355">
        <v>923</v>
      </c>
      <c r="D355" s="16">
        <v>168527</v>
      </c>
    </row>
    <row r="356" spans="1:4" x14ac:dyDescent="0.25">
      <c r="A356" t="s">
        <v>333</v>
      </c>
      <c r="B356">
        <v>4906</v>
      </c>
      <c r="C356">
        <v>948</v>
      </c>
      <c r="D356" s="16">
        <v>168595</v>
      </c>
    </row>
    <row r="357" spans="1:4" x14ac:dyDescent="0.25">
      <c r="A357" t="s">
        <v>334</v>
      </c>
      <c r="B357">
        <v>5043</v>
      </c>
      <c r="C357">
        <v>955</v>
      </c>
      <c r="D357" s="16">
        <v>157639</v>
      </c>
    </row>
    <row r="358" spans="1:4" x14ac:dyDescent="0.25">
      <c r="A358" t="s">
        <v>335</v>
      </c>
      <c r="B358">
        <v>5336</v>
      </c>
      <c r="C358">
        <v>1047</v>
      </c>
      <c r="D358" s="16">
        <v>230257</v>
      </c>
    </row>
    <row r="359" spans="1:4" x14ac:dyDescent="0.25">
      <c r="A359" t="s">
        <v>336</v>
      </c>
      <c r="B359">
        <v>11018</v>
      </c>
      <c r="C359">
        <v>1003</v>
      </c>
      <c r="D359" s="16">
        <v>278176</v>
      </c>
    </row>
    <row r="360" spans="1:4" x14ac:dyDescent="0.25">
      <c r="A360" t="s">
        <v>1269</v>
      </c>
      <c r="B360">
        <v>10639</v>
      </c>
      <c r="C360">
        <v>958</v>
      </c>
      <c r="D360" s="16">
        <v>298264</v>
      </c>
    </row>
    <row r="361" spans="1:4" x14ac:dyDescent="0.25">
      <c r="A361" t="s">
        <v>1270</v>
      </c>
      <c r="B361">
        <v>9091</v>
      </c>
      <c r="C361">
        <v>639</v>
      </c>
      <c r="D361" s="16">
        <v>240601</v>
      </c>
    </row>
    <row r="362" spans="1:4" x14ac:dyDescent="0.25">
      <c r="A362" t="s">
        <v>338</v>
      </c>
      <c r="B362">
        <v>526</v>
      </c>
      <c r="C362">
        <v>258</v>
      </c>
      <c r="D362" s="16">
        <v>64278</v>
      </c>
    </row>
    <row r="363" spans="1:4" x14ac:dyDescent="0.25">
      <c r="A363" t="s">
        <v>339</v>
      </c>
      <c r="B363">
        <v>1650</v>
      </c>
      <c r="C363">
        <v>757</v>
      </c>
      <c r="D363" s="16">
        <v>147143</v>
      </c>
    </row>
    <row r="364" spans="1:4" x14ac:dyDescent="0.25">
      <c r="A364" t="s">
        <v>340</v>
      </c>
      <c r="B364">
        <v>1507</v>
      </c>
      <c r="C364">
        <v>735</v>
      </c>
      <c r="D364" s="16">
        <v>145627</v>
      </c>
    </row>
    <row r="365" spans="1:4" x14ac:dyDescent="0.25">
      <c r="A365" t="s">
        <v>341</v>
      </c>
      <c r="B365">
        <v>1408</v>
      </c>
      <c r="C365">
        <v>620</v>
      </c>
      <c r="D365" s="16">
        <v>131782</v>
      </c>
    </row>
    <row r="366" spans="1:4" x14ac:dyDescent="0.25">
      <c r="A366" t="s">
        <v>342</v>
      </c>
      <c r="B366">
        <v>1211</v>
      </c>
      <c r="C366">
        <v>651</v>
      </c>
      <c r="D366" s="16">
        <v>139357</v>
      </c>
    </row>
    <row r="367" spans="1:4" x14ac:dyDescent="0.25">
      <c r="A367" t="s">
        <v>343</v>
      </c>
      <c r="B367">
        <v>1277</v>
      </c>
      <c r="C367">
        <v>561</v>
      </c>
      <c r="D367" s="16">
        <v>149648</v>
      </c>
    </row>
    <row r="368" spans="1:4" x14ac:dyDescent="0.25">
      <c r="A368" t="s">
        <v>344</v>
      </c>
      <c r="B368">
        <v>2545</v>
      </c>
      <c r="C368">
        <v>634</v>
      </c>
      <c r="D368" s="16">
        <v>185035</v>
      </c>
    </row>
    <row r="369" spans="1:4" x14ac:dyDescent="0.25">
      <c r="A369" t="s">
        <v>345</v>
      </c>
      <c r="B369">
        <v>10867</v>
      </c>
      <c r="C369">
        <v>1505</v>
      </c>
      <c r="D369" s="16">
        <v>619880</v>
      </c>
    </row>
    <row r="370" spans="1:4" x14ac:dyDescent="0.25">
      <c r="A370" t="s">
        <v>1271</v>
      </c>
      <c r="B370">
        <v>28906</v>
      </c>
      <c r="C370">
        <v>3887</v>
      </c>
      <c r="D370" s="16">
        <v>1830114</v>
      </c>
    </row>
    <row r="371" spans="1:4" x14ac:dyDescent="0.25">
      <c r="A371" t="s">
        <v>1272</v>
      </c>
      <c r="B371">
        <v>20565</v>
      </c>
      <c r="C371">
        <v>2612</v>
      </c>
      <c r="D371" s="16">
        <v>1253506</v>
      </c>
    </row>
    <row r="372" spans="1:4" x14ac:dyDescent="0.25">
      <c r="A372" t="s">
        <v>347</v>
      </c>
      <c r="B372">
        <v>2325</v>
      </c>
      <c r="C372">
        <v>808</v>
      </c>
      <c r="D372" s="16">
        <v>208162</v>
      </c>
    </row>
    <row r="373" spans="1:4" x14ac:dyDescent="0.25">
      <c r="A373" t="s">
        <v>348</v>
      </c>
      <c r="B373">
        <v>11309</v>
      </c>
      <c r="C373">
        <v>2548</v>
      </c>
      <c r="D373" s="16">
        <v>761885</v>
      </c>
    </row>
    <row r="374" spans="1:4" x14ac:dyDescent="0.25">
      <c r="A374" t="s">
        <v>349</v>
      </c>
      <c r="B374">
        <v>9406</v>
      </c>
      <c r="C374">
        <v>2581</v>
      </c>
      <c r="D374" s="16">
        <v>744139</v>
      </c>
    </row>
    <row r="375" spans="1:4" x14ac:dyDescent="0.25">
      <c r="A375" t="s">
        <v>350</v>
      </c>
      <c r="B375">
        <v>10423</v>
      </c>
      <c r="C375">
        <v>2419</v>
      </c>
      <c r="D375" s="16">
        <v>685248</v>
      </c>
    </row>
    <row r="376" spans="1:4" x14ac:dyDescent="0.25">
      <c r="A376" t="s">
        <v>351</v>
      </c>
      <c r="B376">
        <v>10742</v>
      </c>
      <c r="C376">
        <v>2068</v>
      </c>
      <c r="D376" s="16">
        <v>637705</v>
      </c>
    </row>
    <row r="377" spans="1:4" x14ac:dyDescent="0.25">
      <c r="A377" t="s">
        <v>352</v>
      </c>
      <c r="B377">
        <v>12296</v>
      </c>
      <c r="C377">
        <v>2458</v>
      </c>
      <c r="D377" s="16">
        <v>655914</v>
      </c>
    </row>
    <row r="378" spans="1:4" x14ac:dyDescent="0.25">
      <c r="A378" t="s">
        <v>353</v>
      </c>
      <c r="B378">
        <v>11045</v>
      </c>
      <c r="C378">
        <v>2331</v>
      </c>
      <c r="D378" s="16">
        <v>652384</v>
      </c>
    </row>
    <row r="379" spans="1:4" x14ac:dyDescent="0.25">
      <c r="A379" t="s">
        <v>354</v>
      </c>
      <c r="B379">
        <v>18310</v>
      </c>
      <c r="C379">
        <v>3867</v>
      </c>
      <c r="D379" s="16">
        <v>1237533</v>
      </c>
    </row>
    <row r="380" spans="1:4" x14ac:dyDescent="0.25">
      <c r="A380" t="s">
        <v>1273</v>
      </c>
      <c r="B380">
        <v>52731</v>
      </c>
      <c r="C380">
        <v>7121</v>
      </c>
      <c r="D380" s="16">
        <v>2844726</v>
      </c>
    </row>
    <row r="381" spans="1:4" x14ac:dyDescent="0.25">
      <c r="A381" t="s">
        <v>1274</v>
      </c>
      <c r="B381">
        <v>29913</v>
      </c>
      <c r="C381">
        <v>4299</v>
      </c>
      <c r="D381" s="16">
        <v>1706611</v>
      </c>
    </row>
    <row r="382" spans="1:4" x14ac:dyDescent="0.25">
      <c r="A382" t="s">
        <v>356</v>
      </c>
      <c r="B382">
        <v>409</v>
      </c>
      <c r="C382">
        <v>273</v>
      </c>
      <c r="D382" s="16">
        <v>77791</v>
      </c>
    </row>
    <row r="383" spans="1:4" x14ac:dyDescent="0.25">
      <c r="A383" t="s">
        <v>357</v>
      </c>
      <c r="B383">
        <v>1803</v>
      </c>
      <c r="C383">
        <v>969</v>
      </c>
      <c r="D383" s="16">
        <v>276782</v>
      </c>
    </row>
    <row r="384" spans="1:4" x14ac:dyDescent="0.25">
      <c r="A384" t="s">
        <v>358</v>
      </c>
      <c r="B384">
        <v>1067</v>
      </c>
      <c r="C384">
        <v>995</v>
      </c>
      <c r="D384" s="16">
        <v>285552</v>
      </c>
    </row>
    <row r="385" spans="1:4" x14ac:dyDescent="0.25">
      <c r="A385" t="s">
        <v>359</v>
      </c>
      <c r="B385">
        <v>1297</v>
      </c>
      <c r="C385">
        <v>1000</v>
      </c>
      <c r="D385" s="16">
        <v>278558</v>
      </c>
    </row>
    <row r="386" spans="1:4" x14ac:dyDescent="0.25">
      <c r="A386" t="s">
        <v>360</v>
      </c>
      <c r="B386">
        <v>1442</v>
      </c>
      <c r="C386">
        <v>1010</v>
      </c>
      <c r="D386" s="16">
        <v>282006</v>
      </c>
    </row>
    <row r="387" spans="1:4" x14ac:dyDescent="0.25">
      <c r="A387" t="s">
        <v>361</v>
      </c>
      <c r="B387">
        <v>1824</v>
      </c>
      <c r="C387">
        <v>982</v>
      </c>
      <c r="D387" s="16">
        <v>278835</v>
      </c>
    </row>
    <row r="388" spans="1:4" x14ac:dyDescent="0.25">
      <c r="A388" t="s">
        <v>362</v>
      </c>
      <c r="B388">
        <v>1512</v>
      </c>
      <c r="C388">
        <v>852</v>
      </c>
      <c r="D388" s="16">
        <v>235246</v>
      </c>
    </row>
    <row r="389" spans="1:4" x14ac:dyDescent="0.25">
      <c r="A389" t="s">
        <v>363</v>
      </c>
      <c r="B389">
        <v>2394</v>
      </c>
      <c r="C389">
        <v>915</v>
      </c>
      <c r="D389" s="16">
        <v>212749</v>
      </c>
    </row>
    <row r="390" spans="1:4" x14ac:dyDescent="0.25">
      <c r="A390" t="s">
        <v>1275</v>
      </c>
      <c r="B390">
        <v>3784</v>
      </c>
      <c r="C390">
        <v>1180</v>
      </c>
      <c r="D390" s="16">
        <v>253726</v>
      </c>
    </row>
    <row r="391" spans="1:4" x14ac:dyDescent="0.25">
      <c r="A391" t="s">
        <v>1276</v>
      </c>
      <c r="B391">
        <v>3720</v>
      </c>
      <c r="C391">
        <v>788</v>
      </c>
      <c r="D391" s="16">
        <v>162116</v>
      </c>
    </row>
    <row r="392" spans="1:4" x14ac:dyDescent="0.25">
      <c r="A392" t="s">
        <v>365</v>
      </c>
      <c r="B392">
        <v>461</v>
      </c>
      <c r="C392">
        <v>276</v>
      </c>
      <c r="D392" s="16">
        <v>81290</v>
      </c>
    </row>
    <row r="393" spans="1:4" x14ac:dyDescent="0.25">
      <c r="A393" t="s">
        <v>366</v>
      </c>
      <c r="B393">
        <v>4194</v>
      </c>
      <c r="C393">
        <v>887</v>
      </c>
      <c r="D393" s="16">
        <v>321694</v>
      </c>
    </row>
    <row r="394" spans="1:4" x14ac:dyDescent="0.25">
      <c r="A394" t="s">
        <v>367</v>
      </c>
      <c r="B394">
        <v>2184</v>
      </c>
      <c r="C394">
        <v>823</v>
      </c>
      <c r="D394" s="16">
        <v>300266</v>
      </c>
    </row>
    <row r="395" spans="1:4" x14ac:dyDescent="0.25">
      <c r="A395" t="s">
        <v>368</v>
      </c>
      <c r="B395">
        <v>2199</v>
      </c>
      <c r="C395">
        <v>739</v>
      </c>
      <c r="D395" s="16">
        <v>303813</v>
      </c>
    </row>
    <row r="396" spans="1:4" x14ac:dyDescent="0.25">
      <c r="A396" t="s">
        <v>369</v>
      </c>
      <c r="B396">
        <v>2099</v>
      </c>
      <c r="C396">
        <v>675</v>
      </c>
      <c r="D396" s="16">
        <v>270600</v>
      </c>
    </row>
    <row r="397" spans="1:4" x14ac:dyDescent="0.25">
      <c r="A397" t="s">
        <v>370</v>
      </c>
      <c r="B397">
        <v>1865</v>
      </c>
      <c r="C397">
        <v>540</v>
      </c>
      <c r="D397" s="16">
        <v>192113</v>
      </c>
    </row>
    <row r="398" spans="1:4" x14ac:dyDescent="0.25">
      <c r="A398" t="s">
        <v>371</v>
      </c>
      <c r="B398">
        <v>2613</v>
      </c>
      <c r="C398">
        <v>549</v>
      </c>
      <c r="D398" s="16">
        <v>200296</v>
      </c>
    </row>
    <row r="399" spans="1:4" x14ac:dyDescent="0.25">
      <c r="A399" t="s">
        <v>372</v>
      </c>
      <c r="B399">
        <v>9391</v>
      </c>
      <c r="C399">
        <v>642</v>
      </c>
      <c r="D399" s="16">
        <v>275822</v>
      </c>
    </row>
    <row r="400" spans="1:4" x14ac:dyDescent="0.25">
      <c r="A400" t="s">
        <v>1277</v>
      </c>
      <c r="B400">
        <v>12776</v>
      </c>
      <c r="C400">
        <v>780</v>
      </c>
      <c r="D400" s="16">
        <v>374000</v>
      </c>
    </row>
    <row r="401" spans="1:4" x14ac:dyDescent="0.25">
      <c r="A401" t="s">
        <v>1278</v>
      </c>
      <c r="B401">
        <v>15132</v>
      </c>
      <c r="C401">
        <v>831</v>
      </c>
      <c r="D401" s="16">
        <v>469402</v>
      </c>
    </row>
    <row r="402" spans="1:4" x14ac:dyDescent="0.25">
      <c r="A402" t="s">
        <v>374</v>
      </c>
      <c r="B402">
        <v>685</v>
      </c>
      <c r="C402">
        <v>242</v>
      </c>
      <c r="D402" s="16">
        <v>68416</v>
      </c>
    </row>
    <row r="403" spans="1:4" x14ac:dyDescent="0.25">
      <c r="A403" t="s">
        <v>375</v>
      </c>
      <c r="B403">
        <v>3523</v>
      </c>
      <c r="C403">
        <v>918</v>
      </c>
      <c r="D403" s="16">
        <v>262826</v>
      </c>
    </row>
    <row r="404" spans="1:4" x14ac:dyDescent="0.25">
      <c r="A404" t="s">
        <v>376</v>
      </c>
      <c r="B404">
        <v>2379</v>
      </c>
      <c r="C404">
        <v>725</v>
      </c>
      <c r="D404" s="16">
        <v>183539</v>
      </c>
    </row>
    <row r="405" spans="1:4" x14ac:dyDescent="0.25">
      <c r="A405" t="s">
        <v>377</v>
      </c>
      <c r="B405">
        <v>2370</v>
      </c>
      <c r="C405">
        <v>829</v>
      </c>
      <c r="D405" s="16">
        <v>195376</v>
      </c>
    </row>
    <row r="406" spans="1:4" x14ac:dyDescent="0.25">
      <c r="A406" t="s">
        <v>378</v>
      </c>
      <c r="B406">
        <v>3203</v>
      </c>
      <c r="C406">
        <v>1233</v>
      </c>
      <c r="D406" s="16">
        <v>281756</v>
      </c>
    </row>
    <row r="407" spans="1:4" x14ac:dyDescent="0.25">
      <c r="A407" t="s">
        <v>379</v>
      </c>
      <c r="B407">
        <v>3936</v>
      </c>
      <c r="C407">
        <v>1261</v>
      </c>
      <c r="D407" s="16">
        <v>320935</v>
      </c>
    </row>
    <row r="408" spans="1:4" x14ac:dyDescent="0.25">
      <c r="A408" t="s">
        <v>380</v>
      </c>
      <c r="B408">
        <v>5101</v>
      </c>
      <c r="C408">
        <v>1550</v>
      </c>
      <c r="D408" s="16">
        <v>370339</v>
      </c>
    </row>
    <row r="409" spans="1:4" x14ac:dyDescent="0.25">
      <c r="A409" t="s">
        <v>381</v>
      </c>
      <c r="B409">
        <v>7611</v>
      </c>
      <c r="C409">
        <v>1537</v>
      </c>
      <c r="D409" s="16">
        <v>401341</v>
      </c>
    </row>
    <row r="410" spans="1:4" x14ac:dyDescent="0.25">
      <c r="A410" t="s">
        <v>1279</v>
      </c>
      <c r="B410">
        <v>8744</v>
      </c>
      <c r="C410">
        <v>1418</v>
      </c>
      <c r="D410" s="16">
        <v>504734</v>
      </c>
    </row>
    <row r="411" spans="1:4" x14ac:dyDescent="0.25">
      <c r="A411" t="s">
        <v>1280</v>
      </c>
      <c r="B411">
        <v>6244</v>
      </c>
      <c r="C411">
        <v>1017</v>
      </c>
      <c r="D411" s="16">
        <v>537518</v>
      </c>
    </row>
    <row r="412" spans="1:4" x14ac:dyDescent="0.25">
      <c r="A412" t="s">
        <v>383</v>
      </c>
      <c r="B412">
        <v>1176</v>
      </c>
      <c r="C412">
        <v>666</v>
      </c>
      <c r="D412" s="16">
        <v>139874</v>
      </c>
    </row>
    <row r="413" spans="1:4" x14ac:dyDescent="0.25">
      <c r="A413" t="s">
        <v>384</v>
      </c>
      <c r="B413">
        <v>6492</v>
      </c>
      <c r="C413">
        <v>2616</v>
      </c>
      <c r="D413" s="16">
        <v>519259</v>
      </c>
    </row>
    <row r="414" spans="1:4" x14ac:dyDescent="0.25">
      <c r="A414" t="s">
        <v>385</v>
      </c>
      <c r="B414">
        <v>6992</v>
      </c>
      <c r="C414">
        <v>2747</v>
      </c>
      <c r="D414" s="16">
        <v>549660</v>
      </c>
    </row>
    <row r="415" spans="1:4" x14ac:dyDescent="0.25">
      <c r="A415" t="s">
        <v>386</v>
      </c>
      <c r="B415">
        <v>5518</v>
      </c>
      <c r="C415">
        <v>2656</v>
      </c>
      <c r="D415" s="16">
        <v>500934</v>
      </c>
    </row>
    <row r="416" spans="1:4" x14ac:dyDescent="0.25">
      <c r="A416" t="s">
        <v>387</v>
      </c>
      <c r="B416">
        <v>6180</v>
      </c>
      <c r="C416">
        <v>2663</v>
      </c>
      <c r="D416" s="16">
        <v>479188</v>
      </c>
    </row>
    <row r="417" spans="1:4" x14ac:dyDescent="0.25">
      <c r="A417" t="s">
        <v>388</v>
      </c>
      <c r="B417">
        <v>4748</v>
      </c>
      <c r="C417">
        <v>2720</v>
      </c>
      <c r="D417" s="16">
        <v>445923</v>
      </c>
    </row>
    <row r="418" spans="1:4" x14ac:dyDescent="0.25">
      <c r="A418" t="s">
        <v>389</v>
      </c>
      <c r="B418">
        <v>8819</v>
      </c>
      <c r="C418">
        <v>2706</v>
      </c>
      <c r="D418" s="16">
        <v>449560</v>
      </c>
    </row>
    <row r="419" spans="1:4" x14ac:dyDescent="0.25">
      <c r="A419" t="s">
        <v>390</v>
      </c>
      <c r="B419">
        <v>11084</v>
      </c>
      <c r="C419">
        <v>2583</v>
      </c>
      <c r="D419" s="16">
        <v>443455</v>
      </c>
    </row>
    <row r="420" spans="1:4" x14ac:dyDescent="0.25">
      <c r="A420" t="s">
        <v>1281</v>
      </c>
      <c r="B420">
        <v>6553</v>
      </c>
      <c r="C420">
        <v>2571</v>
      </c>
      <c r="D420" s="16">
        <v>357862</v>
      </c>
    </row>
    <row r="421" spans="1:4" x14ac:dyDescent="0.25">
      <c r="A421" t="s">
        <v>1282</v>
      </c>
      <c r="B421">
        <v>4492</v>
      </c>
      <c r="C421">
        <v>1754</v>
      </c>
      <c r="D421" s="16">
        <v>224641</v>
      </c>
    </row>
    <row r="422" spans="1:4" x14ac:dyDescent="0.25">
      <c r="A422" t="s">
        <v>392</v>
      </c>
      <c r="B422">
        <v>15430</v>
      </c>
      <c r="C422">
        <v>1206</v>
      </c>
      <c r="D422" s="16">
        <v>614743</v>
      </c>
    </row>
    <row r="423" spans="1:4" x14ac:dyDescent="0.25">
      <c r="A423" t="s">
        <v>393</v>
      </c>
      <c r="B423">
        <v>54473</v>
      </c>
      <c r="C423">
        <v>3423</v>
      </c>
      <c r="D423" s="16">
        <v>2076319</v>
      </c>
    </row>
    <row r="424" spans="1:4" x14ac:dyDescent="0.25">
      <c r="A424" t="s">
        <v>394</v>
      </c>
      <c r="B424">
        <v>51995</v>
      </c>
      <c r="C424">
        <v>3001</v>
      </c>
      <c r="D424" s="16">
        <v>1897547</v>
      </c>
    </row>
    <row r="425" spans="1:4" x14ac:dyDescent="0.25">
      <c r="A425" t="s">
        <v>395</v>
      </c>
      <c r="B425">
        <v>69023</v>
      </c>
      <c r="C425">
        <v>3799</v>
      </c>
      <c r="D425" s="16">
        <v>1917880</v>
      </c>
    </row>
    <row r="426" spans="1:4" x14ac:dyDescent="0.25">
      <c r="A426" t="s">
        <v>396</v>
      </c>
      <c r="B426">
        <v>64361</v>
      </c>
      <c r="C426">
        <v>5298</v>
      </c>
      <c r="D426" s="16">
        <v>1888465</v>
      </c>
    </row>
    <row r="427" spans="1:4" x14ac:dyDescent="0.25">
      <c r="A427" t="s">
        <v>397</v>
      </c>
      <c r="B427">
        <v>56545</v>
      </c>
      <c r="C427">
        <v>5111</v>
      </c>
      <c r="D427" s="16">
        <v>1708123</v>
      </c>
    </row>
    <row r="428" spans="1:4" x14ac:dyDescent="0.25">
      <c r="A428" t="s">
        <v>398</v>
      </c>
      <c r="B428">
        <v>36149</v>
      </c>
      <c r="C428">
        <v>4572</v>
      </c>
      <c r="D428" s="16">
        <v>1169619</v>
      </c>
    </row>
    <row r="429" spans="1:4" x14ac:dyDescent="0.25">
      <c r="A429" t="s">
        <v>399</v>
      </c>
      <c r="B429">
        <v>55208</v>
      </c>
      <c r="C429">
        <v>5104</v>
      </c>
      <c r="D429" s="16">
        <v>1287046</v>
      </c>
    </row>
    <row r="430" spans="1:4" x14ac:dyDescent="0.25">
      <c r="A430" t="s">
        <v>1283</v>
      </c>
      <c r="B430">
        <v>59453</v>
      </c>
      <c r="C430">
        <v>5144</v>
      </c>
      <c r="D430" s="16">
        <v>1277306</v>
      </c>
    </row>
    <row r="431" spans="1:4" x14ac:dyDescent="0.25">
      <c r="A431" t="s">
        <v>1284</v>
      </c>
      <c r="B431">
        <v>40702</v>
      </c>
      <c r="C431">
        <v>3541</v>
      </c>
      <c r="D431" s="16">
        <v>873972</v>
      </c>
    </row>
    <row r="432" spans="1:4" x14ac:dyDescent="0.25">
      <c r="A432" t="s">
        <v>401</v>
      </c>
      <c r="B432">
        <v>656</v>
      </c>
      <c r="C432">
        <v>235</v>
      </c>
      <c r="D432" s="16">
        <v>82429</v>
      </c>
    </row>
    <row r="433" spans="1:4" x14ac:dyDescent="0.25">
      <c r="A433" t="s">
        <v>402</v>
      </c>
      <c r="B433">
        <v>6521</v>
      </c>
      <c r="C433">
        <v>1212</v>
      </c>
      <c r="D433" s="16">
        <v>472266</v>
      </c>
    </row>
    <row r="434" spans="1:4" x14ac:dyDescent="0.25">
      <c r="A434" t="s">
        <v>403</v>
      </c>
      <c r="B434">
        <v>19173</v>
      </c>
      <c r="C434">
        <v>2245</v>
      </c>
      <c r="D434" s="16">
        <v>898972</v>
      </c>
    </row>
    <row r="435" spans="1:4" x14ac:dyDescent="0.25">
      <c r="A435" t="s">
        <v>404</v>
      </c>
      <c r="B435">
        <v>21452</v>
      </c>
      <c r="C435">
        <v>2165</v>
      </c>
      <c r="D435" s="16">
        <v>993055</v>
      </c>
    </row>
    <row r="436" spans="1:4" x14ac:dyDescent="0.25">
      <c r="A436" t="s">
        <v>405</v>
      </c>
      <c r="B436">
        <v>17783</v>
      </c>
      <c r="C436">
        <v>2107</v>
      </c>
      <c r="D436" s="16">
        <v>872739</v>
      </c>
    </row>
    <row r="437" spans="1:4" x14ac:dyDescent="0.25">
      <c r="A437" t="s">
        <v>406</v>
      </c>
      <c r="B437">
        <v>16099</v>
      </c>
      <c r="C437">
        <v>2176</v>
      </c>
      <c r="D437" s="16">
        <v>960076</v>
      </c>
    </row>
    <row r="438" spans="1:4" x14ac:dyDescent="0.25">
      <c r="A438" t="s">
        <v>407</v>
      </c>
      <c r="B438">
        <v>17225</v>
      </c>
      <c r="C438">
        <v>2042</v>
      </c>
      <c r="D438" s="16">
        <v>1070513</v>
      </c>
    </row>
    <row r="439" spans="1:4" x14ac:dyDescent="0.25">
      <c r="A439" t="s">
        <v>408</v>
      </c>
      <c r="B439">
        <v>5242</v>
      </c>
      <c r="C439">
        <v>1638</v>
      </c>
      <c r="D439" s="16">
        <v>837551</v>
      </c>
    </row>
    <row r="440" spans="1:4" x14ac:dyDescent="0.25">
      <c r="A440" t="s">
        <v>1285</v>
      </c>
      <c r="B440">
        <v>17840</v>
      </c>
      <c r="C440">
        <v>2365</v>
      </c>
      <c r="D440" s="16">
        <v>1606063</v>
      </c>
    </row>
    <row r="441" spans="1:4" x14ac:dyDescent="0.25">
      <c r="A441" t="s">
        <v>1286</v>
      </c>
      <c r="B441">
        <v>20598</v>
      </c>
      <c r="C441">
        <v>1812</v>
      </c>
      <c r="D441" s="16">
        <v>653932</v>
      </c>
    </row>
    <row r="442" spans="1:4" x14ac:dyDescent="0.25">
      <c r="A442" t="s">
        <v>410</v>
      </c>
      <c r="B442">
        <v>597</v>
      </c>
      <c r="C442">
        <v>153</v>
      </c>
      <c r="D442" s="16">
        <v>40596</v>
      </c>
    </row>
    <row r="443" spans="1:4" x14ac:dyDescent="0.25">
      <c r="A443" t="s">
        <v>411</v>
      </c>
      <c r="B443">
        <v>2478</v>
      </c>
      <c r="C443">
        <v>523</v>
      </c>
      <c r="D443" s="16">
        <v>143677</v>
      </c>
    </row>
    <row r="444" spans="1:4" x14ac:dyDescent="0.25">
      <c r="A444" t="s">
        <v>412</v>
      </c>
      <c r="B444">
        <v>2359</v>
      </c>
      <c r="C444">
        <v>462</v>
      </c>
      <c r="D444" s="16">
        <v>123398</v>
      </c>
    </row>
    <row r="445" spans="1:4" x14ac:dyDescent="0.25">
      <c r="A445" t="s">
        <v>413</v>
      </c>
      <c r="B445">
        <v>3486</v>
      </c>
      <c r="C445">
        <v>472</v>
      </c>
      <c r="D445" s="16">
        <v>128220</v>
      </c>
    </row>
    <row r="446" spans="1:4" x14ac:dyDescent="0.25">
      <c r="A446" t="s">
        <v>414</v>
      </c>
      <c r="B446">
        <v>2879</v>
      </c>
      <c r="C446">
        <v>476</v>
      </c>
      <c r="D446" s="16">
        <v>122675</v>
      </c>
    </row>
    <row r="447" spans="1:4" x14ac:dyDescent="0.25">
      <c r="A447" t="s">
        <v>415</v>
      </c>
      <c r="B447">
        <v>2571</v>
      </c>
      <c r="C447">
        <v>428</v>
      </c>
      <c r="D447" s="16">
        <v>116197</v>
      </c>
    </row>
    <row r="448" spans="1:4" x14ac:dyDescent="0.25">
      <c r="A448" t="s">
        <v>416</v>
      </c>
      <c r="B448">
        <v>1421</v>
      </c>
      <c r="C448">
        <v>438</v>
      </c>
      <c r="D448" s="16">
        <v>114610</v>
      </c>
    </row>
    <row r="449" spans="1:4" x14ac:dyDescent="0.25">
      <c r="A449" t="s">
        <v>417</v>
      </c>
      <c r="B449">
        <v>1170</v>
      </c>
      <c r="C449">
        <v>410</v>
      </c>
      <c r="D449" s="16">
        <v>105183</v>
      </c>
    </row>
    <row r="450" spans="1:4" x14ac:dyDescent="0.25">
      <c r="A450" t="s">
        <v>1287</v>
      </c>
      <c r="B450">
        <v>2719</v>
      </c>
      <c r="C450">
        <v>458</v>
      </c>
      <c r="D450" s="16">
        <v>129626</v>
      </c>
    </row>
    <row r="451" spans="1:4" x14ac:dyDescent="0.25">
      <c r="A451" t="s">
        <v>1288</v>
      </c>
      <c r="B451">
        <v>3871</v>
      </c>
      <c r="C451">
        <v>474</v>
      </c>
      <c r="D451" s="16">
        <v>186955</v>
      </c>
    </row>
    <row r="452" spans="1:4" x14ac:dyDescent="0.25">
      <c r="A452" t="s">
        <v>419</v>
      </c>
      <c r="B452">
        <v>12060</v>
      </c>
      <c r="C452">
        <v>1106</v>
      </c>
      <c r="D452" s="16">
        <v>772406</v>
      </c>
    </row>
    <row r="453" spans="1:4" x14ac:dyDescent="0.25">
      <c r="A453" t="s">
        <v>420</v>
      </c>
      <c r="B453">
        <v>60107</v>
      </c>
      <c r="C453">
        <v>4530</v>
      </c>
      <c r="D453" s="16">
        <v>3319806</v>
      </c>
    </row>
    <row r="454" spans="1:4" x14ac:dyDescent="0.25">
      <c r="A454" t="s">
        <v>421</v>
      </c>
      <c r="B454">
        <v>57361</v>
      </c>
      <c r="C454">
        <v>4756</v>
      </c>
      <c r="D454" s="16">
        <v>3592660</v>
      </c>
    </row>
    <row r="455" spans="1:4" x14ac:dyDescent="0.25">
      <c r="A455" t="s">
        <v>422</v>
      </c>
      <c r="B455">
        <v>69716</v>
      </c>
      <c r="C455">
        <v>4746</v>
      </c>
      <c r="D455" s="16">
        <v>3264788</v>
      </c>
    </row>
    <row r="456" spans="1:4" x14ac:dyDescent="0.25">
      <c r="A456" t="s">
        <v>423</v>
      </c>
      <c r="B456">
        <v>89794</v>
      </c>
      <c r="C456">
        <v>5714</v>
      </c>
      <c r="D456" s="16">
        <v>3807165</v>
      </c>
    </row>
    <row r="457" spans="1:4" x14ac:dyDescent="0.25">
      <c r="A457" t="s">
        <v>424</v>
      </c>
      <c r="B457">
        <v>82616</v>
      </c>
      <c r="C457">
        <v>6263</v>
      </c>
      <c r="D457" s="16">
        <v>4490712</v>
      </c>
    </row>
    <row r="458" spans="1:4" x14ac:dyDescent="0.25">
      <c r="A458" t="s">
        <v>425</v>
      </c>
      <c r="B458">
        <v>91130</v>
      </c>
      <c r="C458">
        <v>6901</v>
      </c>
      <c r="D458" s="16">
        <v>4554798</v>
      </c>
    </row>
    <row r="459" spans="1:4" x14ac:dyDescent="0.25">
      <c r="A459" t="s">
        <v>426</v>
      </c>
      <c r="B459">
        <v>98385</v>
      </c>
      <c r="C459">
        <v>6574</v>
      </c>
      <c r="D459" s="16">
        <v>4485512</v>
      </c>
    </row>
    <row r="460" spans="1:4" x14ac:dyDescent="0.25">
      <c r="A460" t="s">
        <v>1289</v>
      </c>
      <c r="B460">
        <v>130667</v>
      </c>
      <c r="C460">
        <v>6318</v>
      </c>
      <c r="D460" s="16">
        <v>4468491</v>
      </c>
    </row>
    <row r="461" spans="1:4" x14ac:dyDescent="0.25">
      <c r="A461" t="s">
        <v>1290</v>
      </c>
      <c r="B461">
        <v>91967</v>
      </c>
      <c r="C461">
        <v>4525</v>
      </c>
      <c r="D461" s="16">
        <v>3095046</v>
      </c>
    </row>
    <row r="462" spans="1:4" x14ac:dyDescent="0.25">
      <c r="A462" t="s">
        <v>428</v>
      </c>
      <c r="B462">
        <v>355</v>
      </c>
      <c r="C462">
        <v>208</v>
      </c>
      <c r="D462" s="16">
        <v>35787</v>
      </c>
    </row>
    <row r="463" spans="1:4" x14ac:dyDescent="0.25">
      <c r="A463" t="s">
        <v>429</v>
      </c>
      <c r="B463">
        <v>1534</v>
      </c>
      <c r="C463">
        <v>607</v>
      </c>
      <c r="D463" s="16">
        <v>159639</v>
      </c>
    </row>
    <row r="464" spans="1:4" x14ac:dyDescent="0.25">
      <c r="A464" t="s">
        <v>430</v>
      </c>
      <c r="B464">
        <v>2843</v>
      </c>
      <c r="C464">
        <v>760</v>
      </c>
      <c r="D464" s="16">
        <v>312302</v>
      </c>
    </row>
    <row r="465" spans="1:4" x14ac:dyDescent="0.25">
      <c r="A465" t="s">
        <v>431</v>
      </c>
      <c r="B465">
        <v>2465</v>
      </c>
      <c r="C465">
        <v>732</v>
      </c>
      <c r="D465" s="16">
        <v>297989</v>
      </c>
    </row>
    <row r="466" spans="1:4" x14ac:dyDescent="0.25">
      <c r="A466" t="s">
        <v>432</v>
      </c>
      <c r="B466">
        <v>1825</v>
      </c>
      <c r="C466">
        <v>874</v>
      </c>
      <c r="D466" s="16">
        <v>194913</v>
      </c>
    </row>
    <row r="467" spans="1:4" x14ac:dyDescent="0.25">
      <c r="A467" t="s">
        <v>433</v>
      </c>
      <c r="B467">
        <v>1844</v>
      </c>
      <c r="C467">
        <v>1876</v>
      </c>
      <c r="D467" s="16">
        <v>199582</v>
      </c>
    </row>
    <row r="468" spans="1:4" x14ac:dyDescent="0.25">
      <c r="A468" t="s">
        <v>434</v>
      </c>
      <c r="B468">
        <v>1683</v>
      </c>
      <c r="C468">
        <v>1833</v>
      </c>
      <c r="D468" s="16">
        <v>202923</v>
      </c>
    </row>
    <row r="469" spans="1:4" x14ac:dyDescent="0.25">
      <c r="A469" t="s">
        <v>435</v>
      </c>
      <c r="B469">
        <v>1866</v>
      </c>
      <c r="C469">
        <v>2112</v>
      </c>
      <c r="D469" s="16">
        <v>247910</v>
      </c>
    </row>
    <row r="470" spans="1:4" x14ac:dyDescent="0.25">
      <c r="A470" t="s">
        <v>1291</v>
      </c>
      <c r="B470">
        <v>3478</v>
      </c>
      <c r="C470">
        <v>1969</v>
      </c>
      <c r="D470" s="16">
        <v>280290</v>
      </c>
    </row>
    <row r="471" spans="1:4" x14ac:dyDescent="0.25">
      <c r="A471" t="s">
        <v>1292</v>
      </c>
      <c r="B471">
        <v>2252</v>
      </c>
      <c r="C471">
        <v>763</v>
      </c>
      <c r="D471" s="16">
        <v>165010</v>
      </c>
    </row>
    <row r="472" spans="1:4" x14ac:dyDescent="0.25">
      <c r="A472" t="s">
        <v>437</v>
      </c>
      <c r="B472">
        <v>2002</v>
      </c>
      <c r="C472">
        <v>438</v>
      </c>
      <c r="D472" s="16">
        <v>121937</v>
      </c>
    </row>
    <row r="473" spans="1:4" x14ac:dyDescent="0.25">
      <c r="A473" t="s">
        <v>438</v>
      </c>
      <c r="B473">
        <v>6958</v>
      </c>
      <c r="C473">
        <v>1778</v>
      </c>
      <c r="D473" s="16">
        <v>533256</v>
      </c>
    </row>
    <row r="474" spans="1:4" x14ac:dyDescent="0.25">
      <c r="A474" t="s">
        <v>439</v>
      </c>
      <c r="B474">
        <v>4194</v>
      </c>
      <c r="C474">
        <v>1679</v>
      </c>
      <c r="D474" s="16">
        <v>603059</v>
      </c>
    </row>
    <row r="475" spans="1:4" x14ac:dyDescent="0.25">
      <c r="A475" t="s">
        <v>440</v>
      </c>
      <c r="B475">
        <v>7010</v>
      </c>
      <c r="C475">
        <v>1807</v>
      </c>
      <c r="D475" s="16">
        <v>639082</v>
      </c>
    </row>
    <row r="476" spans="1:4" x14ac:dyDescent="0.25">
      <c r="A476" t="s">
        <v>441</v>
      </c>
      <c r="B476">
        <v>9857</v>
      </c>
      <c r="C476">
        <v>1985</v>
      </c>
      <c r="D476" s="16">
        <v>705839</v>
      </c>
    </row>
    <row r="477" spans="1:4" x14ac:dyDescent="0.25">
      <c r="A477" t="s">
        <v>442</v>
      </c>
      <c r="B477">
        <v>12378</v>
      </c>
      <c r="C477">
        <v>1935</v>
      </c>
      <c r="D477" s="16">
        <v>710638</v>
      </c>
    </row>
    <row r="478" spans="1:4" x14ac:dyDescent="0.25">
      <c r="A478" t="s">
        <v>443</v>
      </c>
      <c r="B478">
        <v>11031</v>
      </c>
      <c r="C478">
        <v>2191</v>
      </c>
      <c r="D478" s="16">
        <v>843285</v>
      </c>
    </row>
    <row r="479" spans="1:4" x14ac:dyDescent="0.25">
      <c r="A479" t="s">
        <v>444</v>
      </c>
      <c r="B479">
        <v>12512</v>
      </c>
      <c r="C479">
        <v>1800</v>
      </c>
      <c r="D479" s="16">
        <v>760174</v>
      </c>
    </row>
    <row r="480" spans="1:4" x14ac:dyDescent="0.25">
      <c r="A480" t="s">
        <v>1293</v>
      </c>
      <c r="B480">
        <v>9018</v>
      </c>
      <c r="C480">
        <v>1721</v>
      </c>
      <c r="D480" s="16">
        <v>495760</v>
      </c>
    </row>
    <row r="481" spans="1:4" x14ac:dyDescent="0.25">
      <c r="A481" t="s">
        <v>1294</v>
      </c>
      <c r="B481">
        <v>8609</v>
      </c>
      <c r="C481">
        <v>1137</v>
      </c>
      <c r="D481" s="16">
        <v>363099</v>
      </c>
    </row>
    <row r="482" spans="1:4" x14ac:dyDescent="0.25">
      <c r="A482" t="s">
        <v>446</v>
      </c>
      <c r="B482">
        <v>604</v>
      </c>
      <c r="C482">
        <v>610</v>
      </c>
      <c r="D482" s="16">
        <v>61330</v>
      </c>
    </row>
    <row r="483" spans="1:4" x14ac:dyDescent="0.25">
      <c r="A483" t="s">
        <v>447</v>
      </c>
      <c r="B483">
        <v>1831</v>
      </c>
      <c r="C483">
        <v>1902</v>
      </c>
      <c r="D483" s="16">
        <v>168347</v>
      </c>
    </row>
    <row r="484" spans="1:4" x14ac:dyDescent="0.25">
      <c r="A484" t="s">
        <v>448</v>
      </c>
      <c r="B484">
        <v>1367</v>
      </c>
      <c r="C484">
        <v>1659</v>
      </c>
      <c r="D484" s="16">
        <v>172265</v>
      </c>
    </row>
    <row r="485" spans="1:4" x14ac:dyDescent="0.25">
      <c r="A485" t="s">
        <v>449</v>
      </c>
      <c r="B485">
        <v>1813</v>
      </c>
      <c r="C485">
        <v>1633</v>
      </c>
      <c r="D485" s="16">
        <v>187578</v>
      </c>
    </row>
    <row r="486" spans="1:4" x14ac:dyDescent="0.25">
      <c r="A486" t="s">
        <v>450</v>
      </c>
      <c r="B486">
        <v>5013</v>
      </c>
      <c r="C486">
        <v>1429</v>
      </c>
      <c r="D486" s="16">
        <v>251534</v>
      </c>
    </row>
    <row r="487" spans="1:4" x14ac:dyDescent="0.25">
      <c r="A487" t="s">
        <v>451</v>
      </c>
      <c r="B487">
        <v>4864</v>
      </c>
      <c r="C487">
        <v>1286</v>
      </c>
      <c r="D487" s="16">
        <v>262519</v>
      </c>
    </row>
    <row r="488" spans="1:4" x14ac:dyDescent="0.25">
      <c r="A488" t="s">
        <v>452</v>
      </c>
      <c r="B488">
        <v>3416</v>
      </c>
      <c r="C488">
        <v>1096</v>
      </c>
      <c r="D488" s="16">
        <v>215569</v>
      </c>
    </row>
    <row r="489" spans="1:4" x14ac:dyDescent="0.25">
      <c r="A489" t="s">
        <v>453</v>
      </c>
      <c r="B489">
        <v>4351</v>
      </c>
      <c r="C489">
        <v>1152</v>
      </c>
      <c r="D489" s="16">
        <v>238932</v>
      </c>
    </row>
    <row r="490" spans="1:4" x14ac:dyDescent="0.25">
      <c r="A490" t="s">
        <v>1295</v>
      </c>
      <c r="B490">
        <v>8265</v>
      </c>
      <c r="C490">
        <v>1328</v>
      </c>
      <c r="D490" s="16">
        <v>441589</v>
      </c>
    </row>
    <row r="491" spans="1:4" x14ac:dyDescent="0.25">
      <c r="A491" t="s">
        <v>1296</v>
      </c>
      <c r="B491">
        <v>10784</v>
      </c>
      <c r="C491">
        <v>1323</v>
      </c>
      <c r="D491" s="16">
        <v>670260</v>
      </c>
    </row>
    <row r="492" spans="1:4" x14ac:dyDescent="0.25">
      <c r="A492" t="s">
        <v>455</v>
      </c>
      <c r="B492">
        <v>385</v>
      </c>
      <c r="C492">
        <v>364</v>
      </c>
      <c r="D492" s="16">
        <v>59497</v>
      </c>
    </row>
    <row r="493" spans="1:4" x14ac:dyDescent="0.25">
      <c r="A493" t="s">
        <v>456</v>
      </c>
      <c r="B493">
        <v>1831</v>
      </c>
      <c r="C493">
        <v>1031</v>
      </c>
      <c r="D493" s="16">
        <v>191606</v>
      </c>
    </row>
    <row r="494" spans="1:4" x14ac:dyDescent="0.25">
      <c r="A494" t="s">
        <v>457</v>
      </c>
      <c r="B494">
        <v>2267</v>
      </c>
      <c r="C494">
        <v>1158</v>
      </c>
      <c r="D494" s="16">
        <v>217281</v>
      </c>
    </row>
    <row r="495" spans="1:4" x14ac:dyDescent="0.25">
      <c r="A495" t="s">
        <v>458</v>
      </c>
      <c r="B495">
        <v>2228</v>
      </c>
      <c r="C495">
        <v>995</v>
      </c>
      <c r="D495" s="16">
        <v>198792</v>
      </c>
    </row>
    <row r="496" spans="1:4" x14ac:dyDescent="0.25">
      <c r="A496" t="s">
        <v>459</v>
      </c>
      <c r="B496">
        <v>2079</v>
      </c>
      <c r="C496">
        <v>1027</v>
      </c>
      <c r="D496" s="16">
        <v>236444</v>
      </c>
    </row>
    <row r="497" spans="1:4" x14ac:dyDescent="0.25">
      <c r="A497" t="s">
        <v>460</v>
      </c>
      <c r="B497">
        <v>2533</v>
      </c>
      <c r="C497">
        <v>1004</v>
      </c>
      <c r="D497" s="16">
        <v>218422</v>
      </c>
    </row>
    <row r="498" spans="1:4" x14ac:dyDescent="0.25">
      <c r="A498" t="s">
        <v>461</v>
      </c>
      <c r="B498">
        <v>1690</v>
      </c>
      <c r="C498">
        <v>931</v>
      </c>
      <c r="D498" s="16">
        <v>184497</v>
      </c>
    </row>
    <row r="499" spans="1:4" x14ac:dyDescent="0.25">
      <c r="A499" t="s">
        <v>462</v>
      </c>
      <c r="B499">
        <v>3022</v>
      </c>
      <c r="C499">
        <v>988</v>
      </c>
      <c r="D499" s="16">
        <v>192359</v>
      </c>
    </row>
    <row r="500" spans="1:4" x14ac:dyDescent="0.25">
      <c r="A500" t="s">
        <v>1297</v>
      </c>
      <c r="B500">
        <v>4200</v>
      </c>
      <c r="C500">
        <v>860</v>
      </c>
      <c r="D500" s="16">
        <v>260145</v>
      </c>
    </row>
    <row r="501" spans="1:4" x14ac:dyDescent="0.25">
      <c r="A501" t="s">
        <v>1298</v>
      </c>
      <c r="B501">
        <v>2212</v>
      </c>
      <c r="C501">
        <v>451</v>
      </c>
      <c r="D501" s="16">
        <v>99597</v>
      </c>
    </row>
    <row r="502" spans="1:4" x14ac:dyDescent="0.25">
      <c r="D502" s="16"/>
    </row>
    <row r="503" spans="1:4" x14ac:dyDescent="0.25">
      <c r="D503" s="16"/>
    </row>
    <row r="504" spans="1:4" x14ac:dyDescent="0.25">
      <c r="D504" s="16"/>
    </row>
    <row r="505" spans="1:4" x14ac:dyDescent="0.25">
      <c r="D505" s="16"/>
    </row>
    <row r="506" spans="1:4" x14ac:dyDescent="0.25">
      <c r="D506" s="16"/>
    </row>
    <row r="507" spans="1:4" x14ac:dyDescent="0.25">
      <c r="D507" s="16"/>
    </row>
    <row r="508" spans="1:4" x14ac:dyDescent="0.25">
      <c r="D508" s="16"/>
    </row>
    <row r="509" spans="1:4" x14ac:dyDescent="0.25">
      <c r="D509" s="16"/>
    </row>
    <row r="510" spans="1:4" x14ac:dyDescent="0.25">
      <c r="D510" s="16"/>
    </row>
    <row r="511" spans="1:4" x14ac:dyDescent="0.25">
      <c r="D511" s="16"/>
    </row>
    <row r="512" spans="1:4" x14ac:dyDescent="0.25">
      <c r="D512" s="16"/>
    </row>
    <row r="513" spans="4:4" x14ac:dyDescent="0.25">
      <c r="D513" s="16"/>
    </row>
    <row r="514" spans="4:4" x14ac:dyDescent="0.25">
      <c r="D514" s="16"/>
    </row>
    <row r="515" spans="4:4" x14ac:dyDescent="0.25">
      <c r="D515" s="16"/>
    </row>
    <row r="516" spans="4:4" x14ac:dyDescent="0.25">
      <c r="D516" s="16"/>
    </row>
    <row r="517" spans="4:4" x14ac:dyDescent="0.25">
      <c r="D517" s="16"/>
    </row>
    <row r="518" spans="4:4" x14ac:dyDescent="0.25">
      <c r="D518" s="16"/>
    </row>
    <row r="519" spans="4:4" x14ac:dyDescent="0.25">
      <c r="D519" s="16"/>
    </row>
    <row r="520" spans="4:4" x14ac:dyDescent="0.25">
      <c r="D520" s="16"/>
    </row>
    <row r="521" spans="4:4" x14ac:dyDescent="0.25">
      <c r="D521" s="16"/>
    </row>
    <row r="522" spans="4:4" x14ac:dyDescent="0.25">
      <c r="D522" s="16"/>
    </row>
    <row r="523" spans="4:4" x14ac:dyDescent="0.25">
      <c r="D523" s="16"/>
    </row>
    <row r="524" spans="4:4" x14ac:dyDescent="0.25">
      <c r="D524" s="16"/>
    </row>
    <row r="525" spans="4:4" x14ac:dyDescent="0.25">
      <c r="D525" s="16"/>
    </row>
    <row r="526" spans="4:4" x14ac:dyDescent="0.25">
      <c r="D526" s="16"/>
    </row>
    <row r="527" spans="4:4" x14ac:dyDescent="0.25">
      <c r="D527" s="16"/>
    </row>
    <row r="528" spans="4:4" x14ac:dyDescent="0.25">
      <c r="D528" s="16"/>
    </row>
    <row r="529" spans="4:4" x14ac:dyDescent="0.25">
      <c r="D529" s="16"/>
    </row>
    <row r="530" spans="4:4" x14ac:dyDescent="0.25">
      <c r="D530" s="16"/>
    </row>
    <row r="531" spans="4:4" x14ac:dyDescent="0.25">
      <c r="D531" s="16"/>
    </row>
    <row r="532" spans="4:4" x14ac:dyDescent="0.25">
      <c r="D532" s="16"/>
    </row>
    <row r="533" spans="4:4" x14ac:dyDescent="0.25">
      <c r="D533" s="16"/>
    </row>
    <row r="534" spans="4:4" x14ac:dyDescent="0.25">
      <c r="D534" s="16"/>
    </row>
    <row r="535" spans="4:4" x14ac:dyDescent="0.25">
      <c r="D535" s="16"/>
    </row>
    <row r="536" spans="4:4" x14ac:dyDescent="0.25">
      <c r="D536" s="16"/>
    </row>
    <row r="537" spans="4:4" x14ac:dyDescent="0.25">
      <c r="D537" s="16"/>
    </row>
    <row r="538" spans="4:4" x14ac:dyDescent="0.25">
      <c r="D538" s="16"/>
    </row>
    <row r="539" spans="4:4" x14ac:dyDescent="0.25">
      <c r="D539" s="16"/>
    </row>
    <row r="540" spans="4:4" x14ac:dyDescent="0.25">
      <c r="D540" s="16"/>
    </row>
    <row r="541" spans="4:4" x14ac:dyDescent="0.25">
      <c r="D541" s="16"/>
    </row>
    <row r="542" spans="4:4" x14ac:dyDescent="0.25">
      <c r="D542" s="16"/>
    </row>
    <row r="543" spans="4:4" x14ac:dyDescent="0.25">
      <c r="D543" s="16"/>
    </row>
    <row r="544" spans="4:4" x14ac:dyDescent="0.25">
      <c r="D544" s="16"/>
    </row>
    <row r="545" spans="4:4" x14ac:dyDescent="0.25">
      <c r="D545" s="16"/>
    </row>
    <row r="546" spans="4:4" x14ac:dyDescent="0.25">
      <c r="D546" s="16"/>
    </row>
    <row r="547" spans="4:4" x14ac:dyDescent="0.25">
      <c r="D547" s="16"/>
    </row>
    <row r="548" spans="4:4" x14ac:dyDescent="0.25">
      <c r="D548" s="16"/>
    </row>
    <row r="549" spans="4:4" x14ac:dyDescent="0.25">
      <c r="D549" s="16"/>
    </row>
    <row r="550" spans="4:4" x14ac:dyDescent="0.25">
      <c r="D550" s="16"/>
    </row>
    <row r="551" spans="4:4" x14ac:dyDescent="0.25">
      <c r="D551" s="16"/>
    </row>
    <row r="552" spans="4:4" x14ac:dyDescent="0.25">
      <c r="D552" s="16"/>
    </row>
    <row r="553" spans="4:4" x14ac:dyDescent="0.25">
      <c r="D553" s="16"/>
    </row>
    <row r="554" spans="4:4" x14ac:dyDescent="0.25">
      <c r="D554" s="16"/>
    </row>
    <row r="555" spans="4:4" x14ac:dyDescent="0.25">
      <c r="D555" s="16"/>
    </row>
    <row r="556" spans="4:4" x14ac:dyDescent="0.25">
      <c r="D556" s="16"/>
    </row>
    <row r="557" spans="4:4" x14ac:dyDescent="0.25">
      <c r="D557" s="16"/>
    </row>
    <row r="558" spans="4:4" x14ac:dyDescent="0.25">
      <c r="D558" s="16"/>
    </row>
    <row r="559" spans="4:4" x14ac:dyDescent="0.25">
      <c r="D559" s="16"/>
    </row>
    <row r="560" spans="4:4" x14ac:dyDescent="0.25">
      <c r="D560" s="16"/>
    </row>
    <row r="561" spans="4:4" x14ac:dyDescent="0.25">
      <c r="D561" s="16"/>
    </row>
    <row r="562" spans="4:4" x14ac:dyDescent="0.25">
      <c r="D562" s="16"/>
    </row>
    <row r="563" spans="4:4" x14ac:dyDescent="0.25">
      <c r="D563" s="16"/>
    </row>
    <row r="564" spans="4:4" x14ac:dyDescent="0.25">
      <c r="D564" s="16"/>
    </row>
    <row r="565" spans="4:4" x14ac:dyDescent="0.25">
      <c r="D565" s="16"/>
    </row>
    <row r="566" spans="4:4" x14ac:dyDescent="0.25">
      <c r="D566" s="16"/>
    </row>
    <row r="567" spans="4:4" x14ac:dyDescent="0.25">
      <c r="D567" s="16"/>
    </row>
    <row r="568" spans="4:4" x14ac:dyDescent="0.25">
      <c r="D568" s="16"/>
    </row>
    <row r="569" spans="4:4" x14ac:dyDescent="0.25">
      <c r="D569" s="16"/>
    </row>
    <row r="570" spans="4:4" x14ac:dyDescent="0.25">
      <c r="D570" s="16"/>
    </row>
    <row r="571" spans="4:4" x14ac:dyDescent="0.25">
      <c r="D571" s="16"/>
    </row>
    <row r="572" spans="4:4" x14ac:dyDescent="0.25">
      <c r="D572" s="16"/>
    </row>
    <row r="573" spans="4:4" x14ac:dyDescent="0.25">
      <c r="D573" s="16"/>
    </row>
    <row r="574" spans="4:4" x14ac:dyDescent="0.25">
      <c r="D574" s="16"/>
    </row>
    <row r="575" spans="4:4" x14ac:dyDescent="0.25">
      <c r="D575" s="16"/>
    </row>
    <row r="576" spans="4:4" x14ac:dyDescent="0.25">
      <c r="D576" s="16"/>
    </row>
    <row r="577" spans="4:4" x14ac:dyDescent="0.25">
      <c r="D577" s="16"/>
    </row>
    <row r="578" spans="4:4" x14ac:dyDescent="0.25">
      <c r="D578" s="16"/>
    </row>
    <row r="579" spans="4:4" x14ac:dyDescent="0.25">
      <c r="D579" s="16"/>
    </row>
    <row r="580" spans="4:4" x14ac:dyDescent="0.25">
      <c r="D580" s="16"/>
    </row>
    <row r="581" spans="4:4" x14ac:dyDescent="0.25">
      <c r="D581" s="16"/>
    </row>
    <row r="582" spans="4:4" x14ac:dyDescent="0.25">
      <c r="D582" s="16"/>
    </row>
    <row r="583" spans="4:4" x14ac:dyDescent="0.25">
      <c r="D583" s="16"/>
    </row>
    <row r="584" spans="4:4" x14ac:dyDescent="0.25">
      <c r="D584" s="16"/>
    </row>
    <row r="585" spans="4:4" x14ac:dyDescent="0.25">
      <c r="D585" s="16"/>
    </row>
    <row r="586" spans="4:4" x14ac:dyDescent="0.25">
      <c r="D586" s="16"/>
    </row>
    <row r="587" spans="4:4" x14ac:dyDescent="0.25">
      <c r="D587" s="16"/>
    </row>
    <row r="588" spans="4:4" x14ac:dyDescent="0.25">
      <c r="D588" s="16"/>
    </row>
    <row r="589" spans="4:4" x14ac:dyDescent="0.25">
      <c r="D589" s="16"/>
    </row>
    <row r="590" spans="4:4" x14ac:dyDescent="0.25">
      <c r="D590" s="16"/>
    </row>
    <row r="591" spans="4:4" x14ac:dyDescent="0.25">
      <c r="D591" s="16"/>
    </row>
    <row r="592" spans="4:4" x14ac:dyDescent="0.25">
      <c r="D592" s="16"/>
    </row>
    <row r="593" spans="4:4" x14ac:dyDescent="0.25">
      <c r="D593" s="16"/>
    </row>
    <row r="594" spans="4:4" x14ac:dyDescent="0.25">
      <c r="D594" s="16"/>
    </row>
    <row r="595" spans="4:4" x14ac:dyDescent="0.25">
      <c r="D595" s="16"/>
    </row>
    <row r="596" spans="4:4" x14ac:dyDescent="0.25">
      <c r="D596" s="16"/>
    </row>
    <row r="597" spans="4:4" x14ac:dyDescent="0.25">
      <c r="D597" s="16"/>
    </row>
    <row r="598" spans="4:4" x14ac:dyDescent="0.25">
      <c r="D598" s="16"/>
    </row>
    <row r="599" spans="4:4" x14ac:dyDescent="0.25">
      <c r="D599" s="16"/>
    </row>
    <row r="600" spans="4:4" x14ac:dyDescent="0.25">
      <c r="D600" s="16"/>
    </row>
    <row r="601" spans="4:4" x14ac:dyDescent="0.25">
      <c r="D601" s="16"/>
    </row>
    <row r="602" spans="4:4" x14ac:dyDescent="0.25">
      <c r="D602" s="16"/>
    </row>
    <row r="603" spans="4:4" x14ac:dyDescent="0.25">
      <c r="D603" s="16"/>
    </row>
    <row r="604" spans="4:4" x14ac:dyDescent="0.25">
      <c r="D604" s="16"/>
    </row>
    <row r="605" spans="4:4" x14ac:dyDescent="0.25">
      <c r="D605" s="16"/>
    </row>
    <row r="606" spans="4:4" x14ac:dyDescent="0.25">
      <c r="D606" s="16"/>
    </row>
    <row r="607" spans="4:4" x14ac:dyDescent="0.25">
      <c r="D607" s="16"/>
    </row>
    <row r="608" spans="4:4" x14ac:dyDescent="0.25">
      <c r="D608" s="16"/>
    </row>
    <row r="609" spans="4:4" x14ac:dyDescent="0.25">
      <c r="D609" s="16"/>
    </row>
    <row r="610" spans="4:4" x14ac:dyDescent="0.25">
      <c r="D610" s="16"/>
    </row>
    <row r="611" spans="4:4" x14ac:dyDescent="0.25">
      <c r="D611" s="16"/>
    </row>
    <row r="612" spans="4:4" x14ac:dyDescent="0.25">
      <c r="D612" s="16"/>
    </row>
    <row r="613" spans="4:4" x14ac:dyDescent="0.25">
      <c r="D613" s="16"/>
    </row>
    <row r="614" spans="4:4" x14ac:dyDescent="0.25">
      <c r="D614" s="16"/>
    </row>
    <row r="615" spans="4:4" x14ac:dyDescent="0.25">
      <c r="D615" s="16"/>
    </row>
    <row r="616" spans="4:4" x14ac:dyDescent="0.25">
      <c r="D616" s="16"/>
    </row>
    <row r="617" spans="4:4" x14ac:dyDescent="0.25">
      <c r="D617" s="16"/>
    </row>
    <row r="618" spans="4:4" x14ac:dyDescent="0.25">
      <c r="D618" s="16"/>
    </row>
    <row r="619" spans="4:4" x14ac:dyDescent="0.25">
      <c r="D619" s="16"/>
    </row>
    <row r="620" spans="4:4" x14ac:dyDescent="0.25">
      <c r="D620" s="16"/>
    </row>
    <row r="621" spans="4:4" x14ac:dyDescent="0.25">
      <c r="D621" s="16"/>
    </row>
    <row r="622" spans="4:4" x14ac:dyDescent="0.25">
      <c r="D622" s="16"/>
    </row>
    <row r="623" spans="4:4" x14ac:dyDescent="0.25">
      <c r="D623" s="16"/>
    </row>
    <row r="624" spans="4:4" x14ac:dyDescent="0.25">
      <c r="D624" s="16"/>
    </row>
    <row r="625" spans="4:4" x14ac:dyDescent="0.25">
      <c r="D625" s="16"/>
    </row>
    <row r="626" spans="4:4" x14ac:dyDescent="0.25">
      <c r="D626" s="16"/>
    </row>
    <row r="627" spans="4:4" x14ac:dyDescent="0.25">
      <c r="D627" s="16"/>
    </row>
    <row r="628" spans="4:4" x14ac:dyDescent="0.25">
      <c r="D628" s="16"/>
    </row>
    <row r="629" spans="4:4" x14ac:dyDescent="0.25">
      <c r="D629" s="16"/>
    </row>
    <row r="630" spans="4:4" x14ac:dyDescent="0.25">
      <c r="D630" s="16"/>
    </row>
    <row r="631" spans="4:4" x14ac:dyDescent="0.25">
      <c r="D631" s="16"/>
    </row>
    <row r="632" spans="4:4" x14ac:dyDescent="0.25">
      <c r="D632" s="16"/>
    </row>
    <row r="633" spans="4:4" x14ac:dyDescent="0.25">
      <c r="D633" s="16"/>
    </row>
    <row r="634" spans="4:4" x14ac:dyDescent="0.25">
      <c r="D634" s="16"/>
    </row>
    <row r="635" spans="4:4" x14ac:dyDescent="0.25">
      <c r="D635" s="16"/>
    </row>
    <row r="636" spans="4:4" x14ac:dyDescent="0.25">
      <c r="D636" s="16"/>
    </row>
    <row r="637" spans="4:4" x14ac:dyDescent="0.25">
      <c r="D637" s="16"/>
    </row>
    <row r="638" spans="4:4" x14ac:dyDescent="0.25">
      <c r="D638" s="16"/>
    </row>
    <row r="639" spans="4:4" x14ac:dyDescent="0.25">
      <c r="D639" s="16"/>
    </row>
    <row r="640" spans="4:4" x14ac:dyDescent="0.25">
      <c r="D640" s="16"/>
    </row>
    <row r="641" spans="4:4" x14ac:dyDescent="0.25">
      <c r="D641" s="16"/>
    </row>
    <row r="642" spans="4:4" x14ac:dyDescent="0.25">
      <c r="D642" s="16"/>
    </row>
    <row r="643" spans="4:4" x14ac:dyDescent="0.25">
      <c r="D643" s="16"/>
    </row>
    <row r="644" spans="4:4" x14ac:dyDescent="0.25">
      <c r="D644" s="16"/>
    </row>
    <row r="645" spans="4:4" x14ac:dyDescent="0.25">
      <c r="D645" s="16"/>
    </row>
    <row r="646" spans="4:4" x14ac:dyDescent="0.25">
      <c r="D646" s="16"/>
    </row>
    <row r="647" spans="4:4" x14ac:dyDescent="0.25">
      <c r="D647" s="16"/>
    </row>
    <row r="648" spans="4:4" x14ac:dyDescent="0.25">
      <c r="D648" s="16"/>
    </row>
    <row r="649" spans="4:4" x14ac:dyDescent="0.25">
      <c r="D649" s="16"/>
    </row>
    <row r="650" spans="4:4" x14ac:dyDescent="0.25">
      <c r="D650" s="16"/>
    </row>
    <row r="651" spans="4:4" x14ac:dyDescent="0.25">
      <c r="D651" s="16"/>
    </row>
    <row r="652" spans="4:4" x14ac:dyDescent="0.25">
      <c r="D652" s="16"/>
    </row>
    <row r="653" spans="4:4" x14ac:dyDescent="0.25">
      <c r="D653" s="16"/>
    </row>
    <row r="654" spans="4:4" x14ac:dyDescent="0.25">
      <c r="D654" s="16"/>
    </row>
    <row r="655" spans="4:4" x14ac:dyDescent="0.25">
      <c r="D655" s="16"/>
    </row>
    <row r="656" spans="4:4" x14ac:dyDescent="0.25">
      <c r="D656" s="16"/>
    </row>
    <row r="657" spans="4:4" x14ac:dyDescent="0.25">
      <c r="D657" s="16"/>
    </row>
    <row r="658" spans="4:4" x14ac:dyDescent="0.25">
      <c r="D658" s="16"/>
    </row>
    <row r="659" spans="4:4" x14ac:dyDescent="0.25">
      <c r="D659" s="16"/>
    </row>
    <row r="660" spans="4:4" x14ac:dyDescent="0.25">
      <c r="D660" s="16"/>
    </row>
    <row r="661" spans="4:4" x14ac:dyDescent="0.25">
      <c r="D661" s="16"/>
    </row>
    <row r="662" spans="4:4" x14ac:dyDescent="0.25">
      <c r="D662" s="16"/>
    </row>
    <row r="663" spans="4:4" x14ac:dyDescent="0.25">
      <c r="D663" s="16"/>
    </row>
    <row r="664" spans="4:4" x14ac:dyDescent="0.25">
      <c r="D664" s="16"/>
    </row>
    <row r="665" spans="4:4" x14ac:dyDescent="0.25">
      <c r="D665" s="16"/>
    </row>
    <row r="666" spans="4:4" x14ac:dyDescent="0.25">
      <c r="D666" s="16"/>
    </row>
    <row r="667" spans="4:4" x14ac:dyDescent="0.25">
      <c r="D667" s="16"/>
    </row>
    <row r="668" spans="4:4" x14ac:dyDescent="0.25">
      <c r="D668" s="16"/>
    </row>
    <row r="669" spans="4:4" x14ac:dyDescent="0.25">
      <c r="D669" s="16"/>
    </row>
    <row r="670" spans="4:4" x14ac:dyDescent="0.25">
      <c r="D670" s="16"/>
    </row>
    <row r="671" spans="4:4" x14ac:dyDescent="0.25">
      <c r="D671" s="16"/>
    </row>
    <row r="672" spans="4:4" x14ac:dyDescent="0.25">
      <c r="D672" s="16"/>
    </row>
    <row r="673" spans="4:4" x14ac:dyDescent="0.25">
      <c r="D673" s="16"/>
    </row>
    <row r="674" spans="4:4" x14ac:dyDescent="0.25">
      <c r="D674" s="16"/>
    </row>
    <row r="675" spans="4:4" x14ac:dyDescent="0.25">
      <c r="D675" s="16"/>
    </row>
    <row r="676" spans="4:4" x14ac:dyDescent="0.25">
      <c r="D676" s="16"/>
    </row>
    <row r="677" spans="4:4" x14ac:dyDescent="0.25">
      <c r="D677" s="16"/>
    </row>
    <row r="678" spans="4:4" x14ac:dyDescent="0.25">
      <c r="D678" s="16"/>
    </row>
    <row r="679" spans="4:4" x14ac:dyDescent="0.25">
      <c r="D679" s="16"/>
    </row>
    <row r="680" spans="4:4" x14ac:dyDescent="0.25">
      <c r="D680" s="16"/>
    </row>
    <row r="681" spans="4:4" x14ac:dyDescent="0.25">
      <c r="D681" s="16"/>
    </row>
    <row r="682" spans="4:4" x14ac:dyDescent="0.25">
      <c r="D682" s="16"/>
    </row>
    <row r="683" spans="4:4" x14ac:dyDescent="0.25">
      <c r="D683" s="16"/>
    </row>
    <row r="684" spans="4:4" x14ac:dyDescent="0.25">
      <c r="D684" s="16"/>
    </row>
    <row r="685" spans="4:4" x14ac:dyDescent="0.25">
      <c r="D685" s="16"/>
    </row>
    <row r="686" spans="4:4" x14ac:dyDescent="0.25">
      <c r="D686" s="16"/>
    </row>
    <row r="687" spans="4:4" x14ac:dyDescent="0.25">
      <c r="D687" s="16"/>
    </row>
    <row r="688" spans="4:4" x14ac:dyDescent="0.25">
      <c r="D688" s="16"/>
    </row>
    <row r="689" spans="4:4" x14ac:dyDescent="0.25">
      <c r="D689" s="16"/>
    </row>
    <row r="690" spans="4:4" x14ac:dyDescent="0.25">
      <c r="D690" s="16"/>
    </row>
    <row r="691" spans="4:4" x14ac:dyDescent="0.25">
      <c r="D691" s="16"/>
    </row>
    <row r="692" spans="4:4" x14ac:dyDescent="0.25">
      <c r="D692" s="16"/>
    </row>
    <row r="693" spans="4:4" x14ac:dyDescent="0.25">
      <c r="D693" s="16"/>
    </row>
    <row r="694" spans="4:4" x14ac:dyDescent="0.25">
      <c r="D694" s="16"/>
    </row>
    <row r="695" spans="4:4" x14ac:dyDescent="0.25">
      <c r="D695" s="16"/>
    </row>
    <row r="696" spans="4:4" x14ac:dyDescent="0.25">
      <c r="D696" s="16"/>
    </row>
    <row r="697" spans="4:4" x14ac:dyDescent="0.25">
      <c r="D697" s="16"/>
    </row>
    <row r="698" spans="4:4" x14ac:dyDescent="0.25">
      <c r="D698" s="16"/>
    </row>
    <row r="699" spans="4:4" x14ac:dyDescent="0.25">
      <c r="D699" s="16"/>
    </row>
    <row r="700" spans="4:4" x14ac:dyDescent="0.25">
      <c r="D700" s="16"/>
    </row>
    <row r="701" spans="4:4" x14ac:dyDescent="0.25">
      <c r="D701" s="16"/>
    </row>
    <row r="702" spans="4:4" x14ac:dyDescent="0.25">
      <c r="D702" s="16"/>
    </row>
    <row r="703" spans="4:4" x14ac:dyDescent="0.25">
      <c r="D703" s="16"/>
    </row>
    <row r="704" spans="4:4" x14ac:dyDescent="0.25">
      <c r="D704" s="16"/>
    </row>
    <row r="705" spans="4:4" x14ac:dyDescent="0.25">
      <c r="D705" s="16"/>
    </row>
    <row r="706" spans="4:4" x14ac:dyDescent="0.25">
      <c r="D706" s="16"/>
    </row>
    <row r="707" spans="4:4" x14ac:dyDescent="0.25">
      <c r="D707" s="16"/>
    </row>
    <row r="708" spans="4:4" x14ac:dyDescent="0.25">
      <c r="D708" s="16"/>
    </row>
    <row r="709" spans="4:4" x14ac:dyDescent="0.25">
      <c r="D709" s="16"/>
    </row>
    <row r="710" spans="4:4" x14ac:dyDescent="0.25">
      <c r="D710" s="16"/>
    </row>
    <row r="711" spans="4:4" x14ac:dyDescent="0.25">
      <c r="D711" s="16"/>
    </row>
    <row r="712" spans="4:4" x14ac:dyDescent="0.25">
      <c r="D712" s="16"/>
    </row>
    <row r="713" spans="4:4" x14ac:dyDescent="0.25">
      <c r="D713" s="16"/>
    </row>
    <row r="714" spans="4:4" x14ac:dyDescent="0.25">
      <c r="D714" s="16"/>
    </row>
    <row r="715" spans="4:4" x14ac:dyDescent="0.25">
      <c r="D715" s="16"/>
    </row>
    <row r="716" spans="4:4" x14ac:dyDescent="0.25">
      <c r="D716" s="16"/>
    </row>
    <row r="717" spans="4:4" x14ac:dyDescent="0.25">
      <c r="D717" s="16"/>
    </row>
    <row r="718" spans="4:4" x14ac:dyDescent="0.25">
      <c r="D718" s="16"/>
    </row>
    <row r="719" spans="4:4" x14ac:dyDescent="0.25">
      <c r="D719" s="16"/>
    </row>
    <row r="720" spans="4:4" x14ac:dyDescent="0.25">
      <c r="D720" s="16"/>
    </row>
    <row r="721" spans="4:4" x14ac:dyDescent="0.25">
      <c r="D721" s="16"/>
    </row>
    <row r="722" spans="4:4" x14ac:dyDescent="0.25">
      <c r="D722" s="16"/>
    </row>
    <row r="723" spans="4:4" x14ac:dyDescent="0.25">
      <c r="D723" s="16"/>
    </row>
    <row r="724" spans="4:4" x14ac:dyDescent="0.25">
      <c r="D724" s="16"/>
    </row>
    <row r="725" spans="4:4" x14ac:dyDescent="0.25">
      <c r="D725" s="16"/>
    </row>
    <row r="726" spans="4:4" x14ac:dyDescent="0.25">
      <c r="D726" s="16"/>
    </row>
    <row r="727" spans="4:4" x14ac:dyDescent="0.25">
      <c r="D727" s="16"/>
    </row>
    <row r="728" spans="4:4" x14ac:dyDescent="0.25">
      <c r="D728" s="16"/>
    </row>
    <row r="729" spans="4:4" x14ac:dyDescent="0.25">
      <c r="D729" s="16"/>
    </row>
    <row r="730" spans="4:4" x14ac:dyDescent="0.25">
      <c r="D730" s="16"/>
    </row>
    <row r="731" spans="4:4" x14ac:dyDescent="0.25">
      <c r="D731" s="16"/>
    </row>
    <row r="732" spans="4:4" x14ac:dyDescent="0.25">
      <c r="D732" s="16"/>
    </row>
    <row r="733" spans="4:4" x14ac:dyDescent="0.25">
      <c r="D733" s="16"/>
    </row>
    <row r="734" spans="4:4" x14ac:dyDescent="0.25">
      <c r="D734" s="16"/>
    </row>
    <row r="735" spans="4:4" x14ac:dyDescent="0.25">
      <c r="D735" s="16"/>
    </row>
    <row r="736" spans="4:4" x14ac:dyDescent="0.25">
      <c r="D736" s="16"/>
    </row>
    <row r="737" spans="4:4" x14ac:dyDescent="0.25">
      <c r="D737" s="16"/>
    </row>
    <row r="738" spans="4:4" x14ac:dyDescent="0.25">
      <c r="D738" s="16"/>
    </row>
    <row r="739" spans="4:4" x14ac:dyDescent="0.25">
      <c r="D739" s="16"/>
    </row>
    <row r="740" spans="4:4" x14ac:dyDescent="0.25">
      <c r="D740" s="16"/>
    </row>
    <row r="741" spans="4:4" x14ac:dyDescent="0.25">
      <c r="D741" s="16"/>
    </row>
    <row r="742" spans="4:4" x14ac:dyDescent="0.25">
      <c r="D742" s="16"/>
    </row>
    <row r="743" spans="4:4" x14ac:dyDescent="0.25">
      <c r="D743" s="16"/>
    </row>
    <row r="744" spans="4:4" x14ac:dyDescent="0.25">
      <c r="D744" s="16"/>
    </row>
    <row r="745" spans="4:4" x14ac:dyDescent="0.25">
      <c r="D745" s="16"/>
    </row>
    <row r="746" spans="4:4" x14ac:dyDescent="0.25">
      <c r="D746" s="16"/>
    </row>
    <row r="747" spans="4:4" x14ac:dyDescent="0.25">
      <c r="D747" s="16"/>
    </row>
    <row r="748" spans="4:4" x14ac:dyDescent="0.25">
      <c r="D748" s="16"/>
    </row>
    <row r="749" spans="4:4" x14ac:dyDescent="0.25">
      <c r="D749" s="16"/>
    </row>
    <row r="750" spans="4:4" x14ac:dyDescent="0.25">
      <c r="D750" s="16"/>
    </row>
    <row r="751" spans="4:4" x14ac:dyDescent="0.25">
      <c r="D751" s="16"/>
    </row>
    <row r="752" spans="4:4" x14ac:dyDescent="0.25">
      <c r="D752" s="16"/>
    </row>
    <row r="753" spans="4:4" x14ac:dyDescent="0.25">
      <c r="D753" s="16"/>
    </row>
    <row r="754" spans="4:4" x14ac:dyDescent="0.25">
      <c r="D754" s="16"/>
    </row>
    <row r="755" spans="4:4" x14ac:dyDescent="0.25">
      <c r="D755" s="16"/>
    </row>
    <row r="756" spans="4:4" x14ac:dyDescent="0.25">
      <c r="D756" s="16"/>
    </row>
    <row r="757" spans="4:4" x14ac:dyDescent="0.25">
      <c r="D757" s="16"/>
    </row>
    <row r="758" spans="4:4" x14ac:dyDescent="0.25">
      <c r="D758" s="16"/>
    </row>
    <row r="759" spans="4:4" x14ac:dyDescent="0.25">
      <c r="D759" s="16"/>
    </row>
    <row r="760" spans="4:4" x14ac:dyDescent="0.25">
      <c r="D760" s="16"/>
    </row>
    <row r="761" spans="4:4" x14ac:dyDescent="0.25">
      <c r="D761" s="16"/>
    </row>
    <row r="762" spans="4:4" x14ac:dyDescent="0.25">
      <c r="D762" s="16"/>
    </row>
    <row r="763" spans="4:4" x14ac:dyDescent="0.25">
      <c r="D763" s="16"/>
    </row>
    <row r="764" spans="4:4" x14ac:dyDescent="0.25">
      <c r="D764" s="16"/>
    </row>
    <row r="765" spans="4:4" x14ac:dyDescent="0.25">
      <c r="D765" s="16"/>
    </row>
    <row r="766" spans="4:4" x14ac:dyDescent="0.25">
      <c r="D766" s="16"/>
    </row>
    <row r="767" spans="4:4" x14ac:dyDescent="0.25">
      <c r="D767" s="16"/>
    </row>
    <row r="768" spans="4:4" x14ac:dyDescent="0.25">
      <c r="D768" s="16"/>
    </row>
    <row r="769" spans="4:4" x14ac:dyDescent="0.25">
      <c r="D769" s="16"/>
    </row>
    <row r="770" spans="4:4" x14ac:dyDescent="0.25">
      <c r="D770" s="16"/>
    </row>
    <row r="771" spans="4:4" x14ac:dyDescent="0.25">
      <c r="D771" s="16"/>
    </row>
    <row r="772" spans="4:4" x14ac:dyDescent="0.25">
      <c r="D772" s="16"/>
    </row>
    <row r="773" spans="4:4" x14ac:dyDescent="0.25">
      <c r="D773" s="16"/>
    </row>
    <row r="774" spans="4:4" x14ac:dyDescent="0.25">
      <c r="D774" s="16"/>
    </row>
    <row r="775" spans="4:4" x14ac:dyDescent="0.25">
      <c r="D775" s="16"/>
    </row>
    <row r="776" spans="4:4" x14ac:dyDescent="0.25">
      <c r="D776" s="16"/>
    </row>
    <row r="777" spans="4:4" x14ac:dyDescent="0.25">
      <c r="D777" s="16"/>
    </row>
    <row r="778" spans="4:4" x14ac:dyDescent="0.25">
      <c r="D778" s="16"/>
    </row>
    <row r="779" spans="4:4" x14ac:dyDescent="0.25">
      <c r="D779" s="16"/>
    </row>
    <row r="780" spans="4:4" x14ac:dyDescent="0.25">
      <c r="D780" s="16"/>
    </row>
    <row r="781" spans="4:4" x14ac:dyDescent="0.25">
      <c r="D781" s="16"/>
    </row>
    <row r="782" spans="4:4" x14ac:dyDescent="0.25">
      <c r="D782" s="16"/>
    </row>
    <row r="783" spans="4:4" x14ac:dyDescent="0.25">
      <c r="D783" s="16"/>
    </row>
    <row r="784" spans="4:4" x14ac:dyDescent="0.25">
      <c r="D784" s="16"/>
    </row>
    <row r="785" spans="4:4" x14ac:dyDescent="0.25">
      <c r="D785" s="16"/>
    </row>
    <row r="786" spans="4:4" x14ac:dyDescent="0.25">
      <c r="D786" s="16"/>
    </row>
    <row r="787" spans="4:4" x14ac:dyDescent="0.25">
      <c r="D787" s="16"/>
    </row>
    <row r="788" spans="4:4" x14ac:dyDescent="0.25">
      <c r="D788" s="16"/>
    </row>
    <row r="789" spans="4:4" x14ac:dyDescent="0.25">
      <c r="D789" s="16"/>
    </row>
    <row r="790" spans="4:4" x14ac:dyDescent="0.25">
      <c r="D790" s="16"/>
    </row>
    <row r="791" spans="4:4" x14ac:dyDescent="0.25">
      <c r="D791" s="16"/>
    </row>
    <row r="792" spans="4:4" x14ac:dyDescent="0.25">
      <c r="D792" s="16"/>
    </row>
    <row r="793" spans="4:4" x14ac:dyDescent="0.25">
      <c r="D793" s="16"/>
    </row>
    <row r="794" spans="4:4" x14ac:dyDescent="0.25">
      <c r="D794" s="16"/>
    </row>
    <row r="795" spans="4:4" x14ac:dyDescent="0.25">
      <c r="D795" s="16"/>
    </row>
    <row r="796" spans="4:4" x14ac:dyDescent="0.25">
      <c r="D796" s="16"/>
    </row>
    <row r="797" spans="4:4" x14ac:dyDescent="0.25">
      <c r="D797" s="16"/>
    </row>
    <row r="798" spans="4:4" x14ac:dyDescent="0.25">
      <c r="D798" s="16"/>
    </row>
    <row r="799" spans="4:4" x14ac:dyDescent="0.25">
      <c r="D799" s="16"/>
    </row>
    <row r="800" spans="4:4" x14ac:dyDescent="0.25">
      <c r="D800" s="16"/>
    </row>
    <row r="801" spans="4:4" x14ac:dyDescent="0.25">
      <c r="D801" s="16"/>
    </row>
    <row r="802" spans="4:4" x14ac:dyDescent="0.25">
      <c r="D802" s="16"/>
    </row>
    <row r="803" spans="4:4" x14ac:dyDescent="0.25">
      <c r="D803" s="16"/>
    </row>
    <row r="804" spans="4:4" x14ac:dyDescent="0.25">
      <c r="D804" s="16"/>
    </row>
    <row r="805" spans="4:4" x14ac:dyDescent="0.25">
      <c r="D805" s="16"/>
    </row>
    <row r="806" spans="4:4" x14ac:dyDescent="0.25">
      <c r="D806" s="16"/>
    </row>
    <row r="807" spans="4:4" x14ac:dyDescent="0.25">
      <c r="D807" s="16"/>
    </row>
    <row r="808" spans="4:4" x14ac:dyDescent="0.25">
      <c r="D808" s="16"/>
    </row>
    <row r="809" spans="4:4" x14ac:dyDescent="0.25">
      <c r="D809" s="16"/>
    </row>
    <row r="810" spans="4:4" x14ac:dyDescent="0.25">
      <c r="D810" s="16"/>
    </row>
    <row r="811" spans="4:4" x14ac:dyDescent="0.25">
      <c r="D811" s="16"/>
    </row>
    <row r="812" spans="4:4" x14ac:dyDescent="0.25">
      <c r="D812" s="16"/>
    </row>
    <row r="813" spans="4:4" x14ac:dyDescent="0.25">
      <c r="D813" s="16"/>
    </row>
    <row r="814" spans="4:4" x14ac:dyDescent="0.25">
      <c r="D814" s="16"/>
    </row>
    <row r="815" spans="4:4" x14ac:dyDescent="0.25">
      <c r="D815" s="16"/>
    </row>
    <row r="816" spans="4:4" x14ac:dyDescent="0.25">
      <c r="D816" s="16"/>
    </row>
    <row r="817" spans="4:4" x14ac:dyDescent="0.25">
      <c r="D817" s="16"/>
    </row>
    <row r="818" spans="4:4" x14ac:dyDescent="0.25">
      <c r="D818" s="16"/>
    </row>
    <row r="819" spans="4:4" x14ac:dyDescent="0.25">
      <c r="D819" s="16"/>
    </row>
    <row r="820" spans="4:4" x14ac:dyDescent="0.25">
      <c r="D820" s="16"/>
    </row>
    <row r="821" spans="4:4" x14ac:dyDescent="0.25">
      <c r="D821" s="16"/>
    </row>
    <row r="822" spans="4:4" x14ac:dyDescent="0.25">
      <c r="D822" s="16"/>
    </row>
    <row r="823" spans="4:4" x14ac:dyDescent="0.25">
      <c r="D823" s="16"/>
    </row>
    <row r="824" spans="4:4" x14ac:dyDescent="0.25">
      <c r="D824" s="16"/>
    </row>
    <row r="825" spans="4:4" x14ac:dyDescent="0.25">
      <c r="D825" s="16"/>
    </row>
    <row r="826" spans="4:4" x14ac:dyDescent="0.25">
      <c r="D826" s="16"/>
    </row>
    <row r="827" spans="4:4" x14ac:dyDescent="0.25">
      <c r="D827" s="16"/>
    </row>
    <row r="828" spans="4:4" x14ac:dyDescent="0.25">
      <c r="D828" s="16"/>
    </row>
    <row r="829" spans="4:4" x14ac:dyDescent="0.25">
      <c r="D829" s="16"/>
    </row>
    <row r="830" spans="4:4" x14ac:dyDescent="0.25">
      <c r="D830" s="16"/>
    </row>
    <row r="831" spans="4:4" x14ac:dyDescent="0.25">
      <c r="D831" s="16"/>
    </row>
    <row r="832" spans="4:4" x14ac:dyDescent="0.25">
      <c r="D832" s="16"/>
    </row>
    <row r="833" spans="4:4" x14ac:dyDescent="0.25">
      <c r="D833" s="16"/>
    </row>
    <row r="834" spans="4:4" x14ac:dyDescent="0.25">
      <c r="D834" s="16"/>
    </row>
    <row r="835" spans="4:4" x14ac:dyDescent="0.25">
      <c r="D835" s="16"/>
    </row>
    <row r="836" spans="4:4" x14ac:dyDescent="0.25">
      <c r="D836" s="16"/>
    </row>
    <row r="837" spans="4:4" x14ac:dyDescent="0.25">
      <c r="D837" s="16"/>
    </row>
    <row r="838" spans="4:4" x14ac:dyDescent="0.25">
      <c r="D838" s="16"/>
    </row>
    <row r="839" spans="4:4" x14ac:dyDescent="0.25">
      <c r="D839" s="16"/>
    </row>
    <row r="840" spans="4:4" x14ac:dyDescent="0.25">
      <c r="D840" s="16"/>
    </row>
    <row r="841" spans="4:4" x14ac:dyDescent="0.25">
      <c r="D841" s="16"/>
    </row>
    <row r="842" spans="4:4" x14ac:dyDescent="0.25">
      <c r="D842" s="16"/>
    </row>
    <row r="843" spans="4:4" x14ac:dyDescent="0.25">
      <c r="D843" s="16"/>
    </row>
    <row r="844" spans="4:4" x14ac:dyDescent="0.25">
      <c r="D844" s="16"/>
    </row>
    <row r="845" spans="4:4" x14ac:dyDescent="0.25">
      <c r="D845" s="16"/>
    </row>
    <row r="846" spans="4:4" x14ac:dyDescent="0.25">
      <c r="D846" s="16"/>
    </row>
    <row r="847" spans="4:4" x14ac:dyDescent="0.25">
      <c r="D847" s="16"/>
    </row>
    <row r="848" spans="4:4" x14ac:dyDescent="0.25">
      <c r="D848" s="16"/>
    </row>
    <row r="849" spans="4:4" x14ac:dyDescent="0.25">
      <c r="D849" s="16"/>
    </row>
    <row r="850" spans="4:4" x14ac:dyDescent="0.25">
      <c r="D850" s="16"/>
    </row>
    <row r="851" spans="4:4" x14ac:dyDescent="0.25">
      <c r="D851" s="16"/>
    </row>
    <row r="852" spans="4:4" x14ac:dyDescent="0.25">
      <c r="D852" s="16"/>
    </row>
    <row r="853" spans="4:4" x14ac:dyDescent="0.25">
      <c r="D853" s="16"/>
    </row>
    <row r="854" spans="4:4" x14ac:dyDescent="0.25">
      <c r="D854" s="16"/>
    </row>
    <row r="855" spans="4:4" x14ac:dyDescent="0.25">
      <c r="D855" s="16"/>
    </row>
    <row r="856" spans="4:4" x14ac:dyDescent="0.25">
      <c r="D856" s="16"/>
    </row>
    <row r="857" spans="4:4" x14ac:dyDescent="0.25">
      <c r="D857" s="16"/>
    </row>
    <row r="858" spans="4:4" x14ac:dyDescent="0.25">
      <c r="D858" s="16"/>
    </row>
    <row r="859" spans="4:4" x14ac:dyDescent="0.25">
      <c r="D859" s="16"/>
    </row>
    <row r="860" spans="4:4" x14ac:dyDescent="0.25">
      <c r="D860" s="16"/>
    </row>
    <row r="861" spans="4:4" x14ac:dyDescent="0.25">
      <c r="D861" s="16"/>
    </row>
    <row r="862" spans="4:4" x14ac:dyDescent="0.25">
      <c r="D862" s="16"/>
    </row>
    <row r="863" spans="4:4" x14ac:dyDescent="0.25">
      <c r="D863" s="16"/>
    </row>
    <row r="864" spans="4:4" x14ac:dyDescent="0.25">
      <c r="D864" s="16"/>
    </row>
    <row r="865" spans="4:4" x14ac:dyDescent="0.25">
      <c r="D865" s="16"/>
    </row>
    <row r="866" spans="4:4" x14ac:dyDescent="0.25">
      <c r="D866" s="16"/>
    </row>
    <row r="867" spans="4:4" x14ac:dyDescent="0.25">
      <c r="D867" s="16"/>
    </row>
    <row r="868" spans="4:4" x14ac:dyDescent="0.25">
      <c r="D868" s="16"/>
    </row>
    <row r="869" spans="4:4" x14ac:dyDescent="0.25">
      <c r="D869" s="16"/>
    </row>
    <row r="870" spans="4:4" x14ac:dyDescent="0.25">
      <c r="D870" s="16"/>
    </row>
    <row r="871" spans="4:4" x14ac:dyDescent="0.25">
      <c r="D871" s="16"/>
    </row>
    <row r="872" spans="4:4" x14ac:dyDescent="0.25">
      <c r="D872" s="16"/>
    </row>
    <row r="873" spans="4:4" x14ac:dyDescent="0.25">
      <c r="D873" s="16"/>
    </row>
    <row r="874" spans="4:4" x14ac:dyDescent="0.25">
      <c r="D874" s="16"/>
    </row>
    <row r="875" spans="4:4" x14ac:dyDescent="0.25">
      <c r="D875" s="16"/>
    </row>
    <row r="876" spans="4:4" x14ac:dyDescent="0.25">
      <c r="D876" s="16"/>
    </row>
    <row r="877" spans="4:4" x14ac:dyDescent="0.25">
      <c r="D877" s="16"/>
    </row>
    <row r="878" spans="4:4" x14ac:dyDescent="0.25">
      <c r="D878" s="16"/>
    </row>
    <row r="879" spans="4:4" x14ac:dyDescent="0.25">
      <c r="D879" s="16"/>
    </row>
    <row r="880" spans="4:4" x14ac:dyDescent="0.25">
      <c r="D880" s="16"/>
    </row>
    <row r="881" spans="4:4" x14ac:dyDescent="0.25">
      <c r="D881" s="16"/>
    </row>
    <row r="882" spans="4:4" x14ac:dyDescent="0.25">
      <c r="D882" s="16"/>
    </row>
    <row r="883" spans="4:4" x14ac:dyDescent="0.25">
      <c r="D883" s="16"/>
    </row>
    <row r="884" spans="4:4" x14ac:dyDescent="0.25">
      <c r="D884" s="16"/>
    </row>
    <row r="885" spans="4:4" x14ac:dyDescent="0.25">
      <c r="D885" s="16"/>
    </row>
    <row r="886" spans="4:4" x14ac:dyDescent="0.25">
      <c r="D886" s="16"/>
    </row>
    <row r="887" spans="4:4" x14ac:dyDescent="0.25">
      <c r="D887" s="16"/>
    </row>
    <row r="888" spans="4:4" x14ac:dyDescent="0.25">
      <c r="D888" s="16"/>
    </row>
    <row r="889" spans="4:4" x14ac:dyDescent="0.25">
      <c r="D889" s="16"/>
    </row>
    <row r="890" spans="4:4" x14ac:dyDescent="0.25">
      <c r="D890" s="16"/>
    </row>
    <row r="891" spans="4:4" x14ac:dyDescent="0.25">
      <c r="D891" s="16"/>
    </row>
    <row r="892" spans="4:4" x14ac:dyDescent="0.25">
      <c r="D892" s="16"/>
    </row>
    <row r="893" spans="4:4" x14ac:dyDescent="0.25">
      <c r="D893" s="16"/>
    </row>
    <row r="894" spans="4:4" x14ac:dyDescent="0.25">
      <c r="D894" s="16"/>
    </row>
    <row r="895" spans="4:4" x14ac:dyDescent="0.25">
      <c r="D895" s="16"/>
    </row>
    <row r="896" spans="4:4" x14ac:dyDescent="0.25">
      <c r="D896" s="16"/>
    </row>
    <row r="897" spans="4:4" x14ac:dyDescent="0.25">
      <c r="D897" s="16"/>
    </row>
    <row r="898" spans="4:4" x14ac:dyDescent="0.25">
      <c r="D898" s="16"/>
    </row>
    <row r="899" spans="4:4" x14ac:dyDescent="0.25">
      <c r="D899" s="16"/>
    </row>
    <row r="900" spans="4:4" x14ac:dyDescent="0.25">
      <c r="D900" s="16"/>
    </row>
    <row r="901" spans="4:4" x14ac:dyDescent="0.25">
      <c r="D901" s="16"/>
    </row>
    <row r="902" spans="4:4" x14ac:dyDescent="0.25">
      <c r="D902" s="16"/>
    </row>
    <row r="903" spans="4:4" x14ac:dyDescent="0.25">
      <c r="D903" s="16"/>
    </row>
    <row r="904" spans="4:4" x14ac:dyDescent="0.25">
      <c r="D904" s="16"/>
    </row>
    <row r="905" spans="4:4" x14ac:dyDescent="0.25">
      <c r="D905" s="16"/>
    </row>
    <row r="906" spans="4:4" x14ac:dyDescent="0.25">
      <c r="D906" s="16"/>
    </row>
    <row r="907" spans="4:4" x14ac:dyDescent="0.25">
      <c r="D907" s="16"/>
    </row>
    <row r="908" spans="4:4" x14ac:dyDescent="0.25">
      <c r="D908" s="16"/>
    </row>
    <row r="909" spans="4:4" x14ac:dyDescent="0.25">
      <c r="D909" s="16"/>
    </row>
    <row r="910" spans="4:4" x14ac:dyDescent="0.25">
      <c r="D910" s="16"/>
    </row>
    <row r="911" spans="4:4" x14ac:dyDescent="0.25">
      <c r="D911" s="16"/>
    </row>
    <row r="912" spans="4:4" x14ac:dyDescent="0.25">
      <c r="D912" s="16"/>
    </row>
    <row r="913" spans="4:4" x14ac:dyDescent="0.25">
      <c r="D913" s="16"/>
    </row>
    <row r="914" spans="4:4" x14ac:dyDescent="0.25">
      <c r="D914" s="16"/>
    </row>
    <row r="915" spans="4:4" x14ac:dyDescent="0.25">
      <c r="D915" s="16"/>
    </row>
    <row r="916" spans="4:4" x14ac:dyDescent="0.25">
      <c r="D916" s="16"/>
    </row>
    <row r="917" spans="4:4" x14ac:dyDescent="0.25">
      <c r="D917" s="16"/>
    </row>
    <row r="918" spans="4:4" x14ac:dyDescent="0.25">
      <c r="D918" s="16"/>
    </row>
    <row r="919" spans="4:4" x14ac:dyDescent="0.25">
      <c r="D919" s="16"/>
    </row>
    <row r="920" spans="4:4" x14ac:dyDescent="0.25">
      <c r="D920" s="16"/>
    </row>
    <row r="921" spans="4:4" x14ac:dyDescent="0.25">
      <c r="D921" s="16"/>
    </row>
    <row r="922" spans="4:4" x14ac:dyDescent="0.25">
      <c r="D922" s="16"/>
    </row>
    <row r="923" spans="4:4" x14ac:dyDescent="0.25">
      <c r="D923" s="16"/>
    </row>
    <row r="924" spans="4:4" x14ac:dyDescent="0.25">
      <c r="D924" s="16"/>
    </row>
    <row r="925" spans="4:4" x14ac:dyDescent="0.25">
      <c r="D925" s="16"/>
    </row>
    <row r="926" spans="4:4" x14ac:dyDescent="0.25">
      <c r="D926" s="16"/>
    </row>
    <row r="927" spans="4:4" x14ac:dyDescent="0.25">
      <c r="D927" s="16"/>
    </row>
    <row r="928" spans="4:4" x14ac:dyDescent="0.25">
      <c r="D928" s="16"/>
    </row>
    <row r="929" spans="4:4" x14ac:dyDescent="0.25">
      <c r="D929" s="16"/>
    </row>
    <row r="930" spans="4:4" x14ac:dyDescent="0.25">
      <c r="D930" s="16"/>
    </row>
    <row r="931" spans="4:4" x14ac:dyDescent="0.25">
      <c r="D931" s="16"/>
    </row>
    <row r="932" spans="4:4" x14ac:dyDescent="0.25">
      <c r="D932" s="16"/>
    </row>
    <row r="933" spans="4:4" x14ac:dyDescent="0.25">
      <c r="D933" s="16"/>
    </row>
    <row r="934" spans="4:4" x14ac:dyDescent="0.25">
      <c r="D934" s="16"/>
    </row>
    <row r="935" spans="4:4" x14ac:dyDescent="0.25">
      <c r="D935" s="16"/>
    </row>
    <row r="936" spans="4:4" x14ac:dyDescent="0.25">
      <c r="D936" s="16"/>
    </row>
    <row r="937" spans="4:4" x14ac:dyDescent="0.25">
      <c r="D937" s="16"/>
    </row>
    <row r="938" spans="4:4" x14ac:dyDescent="0.25">
      <c r="D938" s="16"/>
    </row>
    <row r="939" spans="4:4" x14ac:dyDescent="0.25">
      <c r="D939" s="16"/>
    </row>
    <row r="940" spans="4:4" x14ac:dyDescent="0.25">
      <c r="D940" s="16"/>
    </row>
    <row r="941" spans="4:4" x14ac:dyDescent="0.25">
      <c r="D941" s="16"/>
    </row>
    <row r="942" spans="4:4" x14ac:dyDescent="0.25">
      <c r="D942" s="16"/>
    </row>
    <row r="943" spans="4:4" x14ac:dyDescent="0.25">
      <c r="D943" s="16"/>
    </row>
    <row r="944" spans="4:4" x14ac:dyDescent="0.25">
      <c r="D944" s="16"/>
    </row>
    <row r="945" spans="4:4" x14ac:dyDescent="0.25">
      <c r="D945" s="16"/>
    </row>
    <row r="946" spans="4:4" x14ac:dyDescent="0.25">
      <c r="D946" s="16"/>
    </row>
    <row r="947" spans="4:4" x14ac:dyDescent="0.25">
      <c r="D947" s="16"/>
    </row>
    <row r="948" spans="4:4" x14ac:dyDescent="0.25">
      <c r="D948" s="16"/>
    </row>
    <row r="949" spans="4:4" x14ac:dyDescent="0.25">
      <c r="D949" s="16"/>
    </row>
    <row r="950" spans="4:4" x14ac:dyDescent="0.25">
      <c r="D950" s="16"/>
    </row>
    <row r="951" spans="4:4" x14ac:dyDescent="0.25">
      <c r="D951" s="16"/>
    </row>
    <row r="952" spans="4:4" x14ac:dyDescent="0.25">
      <c r="D952" s="16"/>
    </row>
    <row r="953" spans="4:4" x14ac:dyDescent="0.25">
      <c r="D953" s="16"/>
    </row>
    <row r="954" spans="4:4" x14ac:dyDescent="0.25">
      <c r="D954" s="16"/>
    </row>
    <row r="955" spans="4:4" x14ac:dyDescent="0.25">
      <c r="D955" s="16"/>
    </row>
    <row r="956" spans="4:4" x14ac:dyDescent="0.25">
      <c r="D956" s="16"/>
    </row>
    <row r="957" spans="4:4" x14ac:dyDescent="0.25">
      <c r="D957" s="16"/>
    </row>
    <row r="958" spans="4:4" x14ac:dyDescent="0.25">
      <c r="D958" s="16"/>
    </row>
    <row r="959" spans="4:4" x14ac:dyDescent="0.25">
      <c r="D959" s="16"/>
    </row>
    <row r="960" spans="4:4" x14ac:dyDescent="0.25">
      <c r="D960" s="16"/>
    </row>
    <row r="961" spans="4:4" x14ac:dyDescent="0.25">
      <c r="D961" s="16"/>
    </row>
    <row r="962" spans="4:4" x14ac:dyDescent="0.25">
      <c r="D962" s="16"/>
    </row>
    <row r="963" spans="4:4" x14ac:dyDescent="0.25">
      <c r="D963" s="16"/>
    </row>
    <row r="964" spans="4:4" x14ac:dyDescent="0.25">
      <c r="D964" s="16"/>
    </row>
    <row r="965" spans="4:4" x14ac:dyDescent="0.25">
      <c r="D965" s="16"/>
    </row>
    <row r="966" spans="4:4" x14ac:dyDescent="0.25">
      <c r="D966" s="16"/>
    </row>
    <row r="967" spans="4:4" x14ac:dyDescent="0.25">
      <c r="D967" s="16"/>
    </row>
    <row r="968" spans="4:4" x14ac:dyDescent="0.25">
      <c r="D968" s="16"/>
    </row>
    <row r="969" spans="4:4" x14ac:dyDescent="0.25">
      <c r="D969" s="16"/>
    </row>
    <row r="970" spans="4:4" x14ac:dyDescent="0.25">
      <c r="D970" s="16"/>
    </row>
    <row r="971" spans="4:4" x14ac:dyDescent="0.25">
      <c r="D971" s="16"/>
    </row>
    <row r="972" spans="4:4" x14ac:dyDescent="0.25">
      <c r="D972" s="16"/>
    </row>
    <row r="973" spans="4:4" x14ac:dyDescent="0.25">
      <c r="D973" s="16"/>
    </row>
    <row r="974" spans="4:4" x14ac:dyDescent="0.25">
      <c r="D974" s="16"/>
    </row>
    <row r="975" spans="4:4" x14ac:dyDescent="0.25">
      <c r="D975" s="16"/>
    </row>
    <row r="976" spans="4:4" x14ac:dyDescent="0.25">
      <c r="D976" s="16"/>
    </row>
    <row r="977" spans="4:4" x14ac:dyDescent="0.25">
      <c r="D977" s="16"/>
    </row>
    <row r="978" spans="4:4" x14ac:dyDescent="0.25">
      <c r="D978" s="16"/>
    </row>
    <row r="979" spans="4:4" x14ac:dyDescent="0.25">
      <c r="D979" s="16"/>
    </row>
    <row r="980" spans="4:4" x14ac:dyDescent="0.25">
      <c r="D980" s="16"/>
    </row>
    <row r="981" spans="4:4" x14ac:dyDescent="0.25">
      <c r="D981" s="16"/>
    </row>
    <row r="982" spans="4:4" x14ac:dyDescent="0.25">
      <c r="D982" s="16"/>
    </row>
    <row r="983" spans="4:4" x14ac:dyDescent="0.25">
      <c r="D983" s="16"/>
    </row>
    <row r="984" spans="4:4" x14ac:dyDescent="0.25">
      <c r="D984" s="16"/>
    </row>
    <row r="985" spans="4:4" x14ac:dyDescent="0.25">
      <c r="D985" s="16"/>
    </row>
    <row r="986" spans="4:4" x14ac:dyDescent="0.25">
      <c r="D986" s="16"/>
    </row>
    <row r="987" spans="4:4" x14ac:dyDescent="0.25">
      <c r="D987" s="16"/>
    </row>
    <row r="988" spans="4:4" x14ac:dyDescent="0.25">
      <c r="D988" s="16"/>
    </row>
    <row r="989" spans="4:4" x14ac:dyDescent="0.25">
      <c r="D989" s="16"/>
    </row>
    <row r="990" spans="4:4" x14ac:dyDescent="0.25">
      <c r="D990" s="16"/>
    </row>
    <row r="991" spans="4:4" x14ac:dyDescent="0.25">
      <c r="D991" s="16"/>
    </row>
    <row r="992" spans="4:4" x14ac:dyDescent="0.25">
      <c r="D992" s="16"/>
    </row>
    <row r="993" spans="4:4" x14ac:dyDescent="0.25">
      <c r="D993" s="16"/>
    </row>
    <row r="994" spans="4:4" x14ac:dyDescent="0.25">
      <c r="D994" s="16"/>
    </row>
    <row r="995" spans="4:4" x14ac:dyDescent="0.25">
      <c r="D995" s="16"/>
    </row>
    <row r="996" spans="4:4" x14ac:dyDescent="0.25">
      <c r="D996" s="16"/>
    </row>
    <row r="997" spans="4:4" x14ac:dyDescent="0.25">
      <c r="D997" s="16"/>
    </row>
    <row r="998" spans="4:4" x14ac:dyDescent="0.25">
      <c r="D998" s="16"/>
    </row>
    <row r="999" spans="4:4" x14ac:dyDescent="0.25">
      <c r="D999" s="16"/>
    </row>
    <row r="1000" spans="4:4" x14ac:dyDescent="0.25">
      <c r="D1000" s="16"/>
    </row>
    <row r="1001" spans="4:4" x14ac:dyDescent="0.25">
      <c r="D1001" s="16"/>
    </row>
    <row r="1002" spans="4:4" x14ac:dyDescent="0.25">
      <c r="D1002" s="16"/>
    </row>
    <row r="1003" spans="4:4" x14ac:dyDescent="0.25">
      <c r="D1003" s="16"/>
    </row>
    <row r="1004" spans="4:4" x14ac:dyDescent="0.25">
      <c r="D1004" s="16"/>
    </row>
    <row r="1005" spans="4:4" x14ac:dyDescent="0.25">
      <c r="D1005" s="16"/>
    </row>
    <row r="1006" spans="4:4" x14ac:dyDescent="0.25">
      <c r="D1006" s="16"/>
    </row>
    <row r="1007" spans="4:4" x14ac:dyDescent="0.25">
      <c r="D1007" s="16"/>
    </row>
    <row r="1008" spans="4:4" x14ac:dyDescent="0.25">
      <c r="D1008" s="16"/>
    </row>
    <row r="1009" spans="4:4" x14ac:dyDescent="0.25">
      <c r="D1009" s="16"/>
    </row>
    <row r="1010" spans="4:4" x14ac:dyDescent="0.25">
      <c r="D1010" s="16"/>
    </row>
    <row r="1011" spans="4:4" x14ac:dyDescent="0.25">
      <c r="D1011" s="16"/>
    </row>
    <row r="1012" spans="4:4" x14ac:dyDescent="0.25">
      <c r="D1012" s="16"/>
    </row>
    <row r="1013" spans="4:4" x14ac:dyDescent="0.25">
      <c r="D1013" s="16"/>
    </row>
    <row r="1014" spans="4:4" x14ac:dyDescent="0.25">
      <c r="D1014" s="16"/>
    </row>
    <row r="1015" spans="4:4" x14ac:dyDescent="0.25">
      <c r="D1015" s="16"/>
    </row>
    <row r="1016" spans="4:4" x14ac:dyDescent="0.25">
      <c r="D1016" s="16"/>
    </row>
    <row r="1017" spans="4:4" x14ac:dyDescent="0.25">
      <c r="D1017" s="16"/>
    </row>
    <row r="1018" spans="4:4" x14ac:dyDescent="0.25">
      <c r="D1018" s="16"/>
    </row>
    <row r="1019" spans="4:4" x14ac:dyDescent="0.25">
      <c r="D1019" s="16"/>
    </row>
    <row r="1020" spans="4:4" x14ac:dyDescent="0.25">
      <c r="D1020" s="16"/>
    </row>
    <row r="1021" spans="4:4" x14ac:dyDescent="0.25">
      <c r="D1021" s="16"/>
    </row>
    <row r="1022" spans="4:4" x14ac:dyDescent="0.25">
      <c r="D1022" s="16"/>
    </row>
    <row r="1023" spans="4:4" x14ac:dyDescent="0.25">
      <c r="D1023" s="16"/>
    </row>
    <row r="1024" spans="4:4" x14ac:dyDescent="0.25">
      <c r="D1024" s="16"/>
    </row>
    <row r="1025" spans="4:4" x14ac:dyDescent="0.25">
      <c r="D1025" s="16"/>
    </row>
    <row r="1026" spans="4:4" x14ac:dyDescent="0.25">
      <c r="D1026" s="16"/>
    </row>
    <row r="1027" spans="4:4" x14ac:dyDescent="0.25">
      <c r="D1027" s="16"/>
    </row>
    <row r="1028" spans="4:4" x14ac:dyDescent="0.25">
      <c r="D1028" s="16"/>
    </row>
    <row r="1029" spans="4:4" x14ac:dyDescent="0.25">
      <c r="D1029" s="16"/>
    </row>
    <row r="1030" spans="4:4" x14ac:dyDescent="0.25">
      <c r="D1030" s="16"/>
    </row>
    <row r="1031" spans="4:4" x14ac:dyDescent="0.25">
      <c r="D1031" s="16"/>
    </row>
    <row r="1032" spans="4:4" x14ac:dyDescent="0.25">
      <c r="D1032" s="16"/>
    </row>
    <row r="1033" spans="4:4" x14ac:dyDescent="0.25">
      <c r="D1033" s="16"/>
    </row>
    <row r="1034" spans="4:4" x14ac:dyDescent="0.25">
      <c r="D1034" s="16"/>
    </row>
    <row r="1035" spans="4:4" x14ac:dyDescent="0.25">
      <c r="D1035" s="16"/>
    </row>
    <row r="1036" spans="4:4" x14ac:dyDescent="0.25">
      <c r="D1036" s="16"/>
    </row>
    <row r="1037" spans="4:4" x14ac:dyDescent="0.25">
      <c r="D1037" s="16"/>
    </row>
    <row r="1038" spans="4:4" x14ac:dyDescent="0.25">
      <c r="D1038" s="16"/>
    </row>
    <row r="1039" spans="4:4" x14ac:dyDescent="0.25">
      <c r="D1039" s="16"/>
    </row>
    <row r="1040" spans="4:4" x14ac:dyDescent="0.25">
      <c r="D1040" s="16"/>
    </row>
    <row r="1041" spans="4:4" x14ac:dyDescent="0.25">
      <c r="D1041" s="16"/>
    </row>
    <row r="1042" spans="4:4" x14ac:dyDescent="0.25">
      <c r="D1042" s="16"/>
    </row>
    <row r="1043" spans="4:4" x14ac:dyDescent="0.25">
      <c r="D1043" s="16"/>
    </row>
    <row r="1044" spans="4:4" x14ac:dyDescent="0.25">
      <c r="D1044" s="16"/>
    </row>
    <row r="1045" spans="4:4" x14ac:dyDescent="0.25">
      <c r="D1045" s="16"/>
    </row>
    <row r="1046" spans="4:4" x14ac:dyDescent="0.25">
      <c r="D1046" s="16"/>
    </row>
    <row r="1047" spans="4:4" x14ac:dyDescent="0.25">
      <c r="D1047" s="16"/>
    </row>
    <row r="1048" spans="4:4" x14ac:dyDescent="0.25">
      <c r="D1048" s="16"/>
    </row>
    <row r="1049" spans="4:4" x14ac:dyDescent="0.25">
      <c r="D1049" s="16"/>
    </row>
    <row r="1050" spans="4:4" x14ac:dyDescent="0.25">
      <c r="D1050" s="16"/>
    </row>
    <row r="1051" spans="4:4" x14ac:dyDescent="0.25">
      <c r="D1051" s="16"/>
    </row>
    <row r="1052" spans="4:4" x14ac:dyDescent="0.25">
      <c r="D1052" s="16"/>
    </row>
    <row r="1053" spans="4:4" x14ac:dyDescent="0.25">
      <c r="D1053" s="16"/>
    </row>
    <row r="1054" spans="4:4" x14ac:dyDescent="0.25">
      <c r="D1054" s="16"/>
    </row>
    <row r="1055" spans="4:4" x14ac:dyDescent="0.25">
      <c r="D1055" s="16"/>
    </row>
    <row r="1056" spans="4:4" x14ac:dyDescent="0.25">
      <c r="D1056" s="16"/>
    </row>
    <row r="1057" spans="4:4" x14ac:dyDescent="0.25">
      <c r="D1057" s="16"/>
    </row>
    <row r="1058" spans="4:4" x14ac:dyDescent="0.25">
      <c r="D1058" s="16"/>
    </row>
    <row r="1059" spans="4:4" x14ac:dyDescent="0.25">
      <c r="D1059" s="16"/>
    </row>
    <row r="1060" spans="4:4" x14ac:dyDescent="0.25">
      <c r="D1060" s="16"/>
    </row>
    <row r="1061" spans="4:4" x14ac:dyDescent="0.25">
      <c r="D1061" s="16"/>
    </row>
    <row r="1062" spans="4:4" x14ac:dyDescent="0.25">
      <c r="D1062" s="16"/>
    </row>
    <row r="1063" spans="4:4" x14ac:dyDescent="0.25">
      <c r="D1063" s="16"/>
    </row>
    <row r="1064" spans="4:4" x14ac:dyDescent="0.25">
      <c r="D1064" s="16"/>
    </row>
    <row r="1065" spans="4:4" x14ac:dyDescent="0.25">
      <c r="D1065" s="16"/>
    </row>
    <row r="1066" spans="4:4" x14ac:dyDescent="0.25">
      <c r="D1066" s="16"/>
    </row>
    <row r="1067" spans="4:4" x14ac:dyDescent="0.25">
      <c r="D1067" s="16"/>
    </row>
    <row r="1068" spans="4:4" x14ac:dyDescent="0.25">
      <c r="D1068" s="16"/>
    </row>
    <row r="1069" spans="4:4" x14ac:dyDescent="0.25">
      <c r="D1069" s="16"/>
    </row>
    <row r="1070" spans="4:4" x14ac:dyDescent="0.25">
      <c r="D1070" s="16"/>
    </row>
    <row r="1071" spans="4:4" x14ac:dyDescent="0.25">
      <c r="D1071" s="16"/>
    </row>
    <row r="1072" spans="4:4" x14ac:dyDescent="0.25">
      <c r="D1072" s="16"/>
    </row>
    <row r="1073" spans="4:4" x14ac:dyDescent="0.25">
      <c r="D1073" s="16"/>
    </row>
    <row r="1074" spans="4:4" x14ac:dyDescent="0.25">
      <c r="D1074" s="16"/>
    </row>
    <row r="1075" spans="4:4" x14ac:dyDescent="0.25">
      <c r="D1075" s="16"/>
    </row>
    <row r="1076" spans="4:4" x14ac:dyDescent="0.25">
      <c r="D1076" s="16"/>
    </row>
    <row r="1077" spans="4:4" x14ac:dyDescent="0.25">
      <c r="D1077" s="16"/>
    </row>
    <row r="1078" spans="4:4" x14ac:dyDescent="0.25">
      <c r="D1078" s="16"/>
    </row>
    <row r="1079" spans="4:4" x14ac:dyDescent="0.25">
      <c r="D1079" s="16"/>
    </row>
    <row r="1080" spans="4:4" x14ac:dyDescent="0.25">
      <c r="D1080" s="16"/>
    </row>
    <row r="1081" spans="4:4" x14ac:dyDescent="0.25">
      <c r="D1081" s="16"/>
    </row>
    <row r="1082" spans="4:4" x14ac:dyDescent="0.25">
      <c r="D1082" s="16"/>
    </row>
    <row r="1083" spans="4:4" x14ac:dyDescent="0.25">
      <c r="D1083" s="16"/>
    </row>
    <row r="1084" spans="4:4" x14ac:dyDescent="0.25">
      <c r="D1084" s="16"/>
    </row>
    <row r="1085" spans="4:4" x14ac:dyDescent="0.25">
      <c r="D1085" s="16"/>
    </row>
    <row r="1086" spans="4:4" x14ac:dyDescent="0.25">
      <c r="D1086" s="16"/>
    </row>
    <row r="1087" spans="4:4" x14ac:dyDescent="0.25">
      <c r="D1087" s="16"/>
    </row>
    <row r="1088" spans="4:4" x14ac:dyDescent="0.25">
      <c r="D1088" s="16"/>
    </row>
    <row r="1089" spans="4:4" x14ac:dyDescent="0.25">
      <c r="D1089" s="16"/>
    </row>
    <row r="1090" spans="4:4" x14ac:dyDescent="0.25">
      <c r="D1090" s="16"/>
    </row>
    <row r="1091" spans="4:4" x14ac:dyDescent="0.25">
      <c r="D1091" s="16"/>
    </row>
    <row r="1092" spans="4:4" x14ac:dyDescent="0.25">
      <c r="D1092" s="16"/>
    </row>
    <row r="1093" spans="4:4" x14ac:dyDescent="0.25">
      <c r="D1093" s="16"/>
    </row>
    <row r="1094" spans="4:4" x14ac:dyDescent="0.25">
      <c r="D1094" s="16"/>
    </row>
    <row r="1095" spans="4:4" x14ac:dyDescent="0.25">
      <c r="D1095" s="16"/>
    </row>
    <row r="1096" spans="4:4" x14ac:dyDescent="0.25">
      <c r="D1096" s="16"/>
    </row>
    <row r="1097" spans="4:4" x14ac:dyDescent="0.25">
      <c r="D1097" s="16"/>
    </row>
    <row r="1098" spans="4:4" x14ac:dyDescent="0.25">
      <c r="D1098" s="16"/>
    </row>
    <row r="1099" spans="4:4" x14ac:dyDescent="0.25">
      <c r="D1099" s="16"/>
    </row>
    <row r="1100" spans="4:4" x14ac:dyDescent="0.25">
      <c r="D1100" s="16"/>
    </row>
    <row r="1101" spans="4:4" x14ac:dyDescent="0.25">
      <c r="D1101" s="16"/>
    </row>
    <row r="1102" spans="4:4" x14ac:dyDescent="0.25">
      <c r="D1102" s="16"/>
    </row>
    <row r="1103" spans="4:4" x14ac:dyDescent="0.25">
      <c r="D1103" s="16"/>
    </row>
    <row r="1104" spans="4:4" x14ac:dyDescent="0.25">
      <c r="D1104" s="16"/>
    </row>
    <row r="1105" spans="4:4" x14ac:dyDescent="0.25">
      <c r="D1105" s="16"/>
    </row>
    <row r="1106" spans="4:4" x14ac:dyDescent="0.25">
      <c r="D1106" s="16"/>
    </row>
    <row r="1107" spans="4:4" x14ac:dyDescent="0.25">
      <c r="D1107" s="16"/>
    </row>
    <row r="1108" spans="4:4" x14ac:dyDescent="0.25">
      <c r="D1108" s="16"/>
    </row>
    <row r="1109" spans="4:4" x14ac:dyDescent="0.25">
      <c r="D1109" s="16"/>
    </row>
    <row r="1110" spans="4:4" x14ac:dyDescent="0.25">
      <c r="D1110" s="16"/>
    </row>
    <row r="1111" spans="4:4" x14ac:dyDescent="0.25">
      <c r="D1111" s="16"/>
    </row>
    <row r="1112" spans="4:4" x14ac:dyDescent="0.25">
      <c r="D1112" s="16"/>
    </row>
    <row r="1113" spans="4:4" x14ac:dyDescent="0.25">
      <c r="D1113" s="16"/>
    </row>
    <row r="1114" spans="4:4" x14ac:dyDescent="0.25">
      <c r="D1114" s="16"/>
    </row>
    <row r="1115" spans="4:4" x14ac:dyDescent="0.25">
      <c r="D1115" s="16"/>
    </row>
    <row r="1116" spans="4:4" x14ac:dyDescent="0.25">
      <c r="D1116" s="16"/>
    </row>
    <row r="1117" spans="4:4" x14ac:dyDescent="0.25">
      <c r="D1117" s="16"/>
    </row>
    <row r="1118" spans="4:4" x14ac:dyDescent="0.25">
      <c r="D1118" s="16"/>
    </row>
    <row r="1119" spans="4:4" x14ac:dyDescent="0.25">
      <c r="D1119" s="16"/>
    </row>
    <row r="1120" spans="4:4" x14ac:dyDescent="0.25">
      <c r="D1120" s="16"/>
    </row>
    <row r="1121" spans="4:4" x14ac:dyDescent="0.25">
      <c r="D1121" s="16"/>
    </row>
    <row r="1122" spans="4:4" x14ac:dyDescent="0.25">
      <c r="D1122" s="16"/>
    </row>
    <row r="1123" spans="4:4" x14ac:dyDescent="0.25">
      <c r="D1123" s="16"/>
    </row>
    <row r="1124" spans="4:4" x14ac:dyDescent="0.25">
      <c r="D1124" s="16"/>
    </row>
    <row r="1125" spans="4:4" x14ac:dyDescent="0.25">
      <c r="D1125" s="16"/>
    </row>
    <row r="1126" spans="4:4" x14ac:dyDescent="0.25">
      <c r="D1126" s="16"/>
    </row>
    <row r="1127" spans="4:4" x14ac:dyDescent="0.25">
      <c r="D1127" s="16"/>
    </row>
    <row r="1128" spans="4:4" x14ac:dyDescent="0.25">
      <c r="D1128" s="16"/>
    </row>
    <row r="1129" spans="4:4" x14ac:dyDescent="0.25">
      <c r="D1129" s="16"/>
    </row>
    <row r="1130" spans="4:4" x14ac:dyDescent="0.25">
      <c r="D1130" s="16"/>
    </row>
    <row r="1131" spans="4:4" x14ac:dyDescent="0.25">
      <c r="D1131" s="16"/>
    </row>
    <row r="1132" spans="4:4" x14ac:dyDescent="0.25">
      <c r="D1132" s="16"/>
    </row>
    <row r="1133" spans="4:4" x14ac:dyDescent="0.25">
      <c r="D1133" s="16"/>
    </row>
    <row r="1134" spans="4:4" x14ac:dyDescent="0.25">
      <c r="D1134" s="16"/>
    </row>
    <row r="1135" spans="4:4" x14ac:dyDescent="0.25">
      <c r="D1135" s="16"/>
    </row>
    <row r="1136" spans="4:4" x14ac:dyDescent="0.25">
      <c r="D1136" s="16"/>
    </row>
    <row r="1137" spans="4:4" x14ac:dyDescent="0.25">
      <c r="D1137" s="16"/>
    </row>
    <row r="1138" spans="4:4" x14ac:dyDescent="0.25">
      <c r="D1138" s="16"/>
    </row>
    <row r="1139" spans="4:4" x14ac:dyDescent="0.25">
      <c r="D1139" s="16"/>
    </row>
    <row r="1140" spans="4:4" x14ac:dyDescent="0.25">
      <c r="D1140" s="16"/>
    </row>
    <row r="1141" spans="4:4" x14ac:dyDescent="0.25">
      <c r="D1141" s="16"/>
    </row>
    <row r="1142" spans="4:4" x14ac:dyDescent="0.25">
      <c r="D1142" s="16"/>
    </row>
    <row r="1143" spans="4:4" x14ac:dyDescent="0.25">
      <c r="D1143" s="16"/>
    </row>
    <row r="1144" spans="4:4" x14ac:dyDescent="0.25">
      <c r="D1144" s="16"/>
    </row>
    <row r="1145" spans="4:4" x14ac:dyDescent="0.25">
      <c r="D1145" s="16"/>
    </row>
    <row r="1146" spans="4:4" x14ac:dyDescent="0.25">
      <c r="D1146" s="16"/>
    </row>
    <row r="1147" spans="4:4" x14ac:dyDescent="0.25">
      <c r="D1147" s="16"/>
    </row>
    <row r="1148" spans="4:4" x14ac:dyDescent="0.25">
      <c r="D1148" s="16"/>
    </row>
    <row r="1149" spans="4:4" x14ac:dyDescent="0.25">
      <c r="D1149" s="16"/>
    </row>
    <row r="1150" spans="4:4" x14ac:dyDescent="0.25">
      <c r="D1150" s="16"/>
    </row>
    <row r="1151" spans="4:4" x14ac:dyDescent="0.25">
      <c r="D1151" s="16"/>
    </row>
    <row r="1152" spans="4:4" x14ac:dyDescent="0.25">
      <c r="D1152" s="16"/>
    </row>
    <row r="1153" spans="4:4" x14ac:dyDescent="0.25">
      <c r="D1153" s="16"/>
    </row>
    <row r="1154" spans="4:4" x14ac:dyDescent="0.25">
      <c r="D1154" s="16"/>
    </row>
    <row r="1155" spans="4:4" x14ac:dyDescent="0.25">
      <c r="D1155" s="16"/>
    </row>
    <row r="1156" spans="4:4" x14ac:dyDescent="0.25">
      <c r="D1156" s="16"/>
    </row>
    <row r="1157" spans="4:4" x14ac:dyDescent="0.25">
      <c r="D1157" s="16"/>
    </row>
    <row r="1158" spans="4:4" x14ac:dyDescent="0.25">
      <c r="D1158" s="16"/>
    </row>
    <row r="1159" spans="4:4" x14ac:dyDescent="0.25">
      <c r="D1159" s="16"/>
    </row>
    <row r="1160" spans="4:4" x14ac:dyDescent="0.25">
      <c r="D1160" s="16"/>
    </row>
    <row r="1161" spans="4:4" x14ac:dyDescent="0.25">
      <c r="D1161" s="16"/>
    </row>
    <row r="1162" spans="4:4" x14ac:dyDescent="0.25">
      <c r="D1162" s="16"/>
    </row>
    <row r="1163" spans="4:4" x14ac:dyDescent="0.25">
      <c r="D1163" s="16"/>
    </row>
    <row r="1164" spans="4:4" x14ac:dyDescent="0.25">
      <c r="D1164" s="16"/>
    </row>
    <row r="1165" spans="4:4" x14ac:dyDescent="0.25">
      <c r="D1165" s="16"/>
    </row>
    <row r="1166" spans="4:4" x14ac:dyDescent="0.25">
      <c r="D1166" s="16"/>
    </row>
    <row r="1167" spans="4:4" x14ac:dyDescent="0.25">
      <c r="D1167" s="16"/>
    </row>
    <row r="1168" spans="4:4" x14ac:dyDescent="0.25">
      <c r="D1168" s="16"/>
    </row>
    <row r="1169" spans="4:4" x14ac:dyDescent="0.25">
      <c r="D1169" s="16"/>
    </row>
    <row r="1170" spans="4:4" x14ac:dyDescent="0.25">
      <c r="D1170" s="16"/>
    </row>
    <row r="1171" spans="4:4" x14ac:dyDescent="0.25">
      <c r="D1171" s="16"/>
    </row>
    <row r="1172" spans="4:4" x14ac:dyDescent="0.25">
      <c r="D1172" s="16"/>
    </row>
    <row r="1173" spans="4:4" x14ac:dyDescent="0.25">
      <c r="D1173" s="16"/>
    </row>
    <row r="1174" spans="4:4" x14ac:dyDescent="0.25">
      <c r="D1174" s="16"/>
    </row>
    <row r="1175" spans="4:4" x14ac:dyDescent="0.25">
      <c r="D1175" s="16"/>
    </row>
    <row r="1176" spans="4:4" x14ac:dyDescent="0.25">
      <c r="D1176" s="16"/>
    </row>
    <row r="1177" spans="4:4" x14ac:dyDescent="0.25">
      <c r="D1177" s="16"/>
    </row>
    <row r="1178" spans="4:4" x14ac:dyDescent="0.25">
      <c r="D1178" s="16"/>
    </row>
    <row r="1179" spans="4:4" x14ac:dyDescent="0.25">
      <c r="D1179" s="16"/>
    </row>
    <row r="1180" spans="4:4" x14ac:dyDescent="0.25">
      <c r="D1180" s="16"/>
    </row>
    <row r="1181" spans="4:4" x14ac:dyDescent="0.25">
      <c r="D1181" s="16"/>
    </row>
    <row r="1182" spans="4:4" x14ac:dyDescent="0.25">
      <c r="D1182" s="16"/>
    </row>
    <row r="1183" spans="4:4" x14ac:dyDescent="0.25">
      <c r="D1183" s="16"/>
    </row>
    <row r="1184" spans="4:4" x14ac:dyDescent="0.25">
      <c r="D1184" s="16"/>
    </row>
    <row r="1185" spans="4:4" x14ac:dyDescent="0.25">
      <c r="D1185" s="16"/>
    </row>
    <row r="1186" spans="4:4" x14ac:dyDescent="0.25">
      <c r="D1186" s="16"/>
    </row>
    <row r="1187" spans="4:4" x14ac:dyDescent="0.25">
      <c r="D1187" s="16"/>
    </row>
    <row r="1188" spans="4:4" x14ac:dyDescent="0.25">
      <c r="D1188" s="16"/>
    </row>
    <row r="1189" spans="4:4" x14ac:dyDescent="0.25">
      <c r="D1189" s="16"/>
    </row>
    <row r="1190" spans="4:4" x14ac:dyDescent="0.25">
      <c r="D1190" s="16"/>
    </row>
    <row r="1191" spans="4:4" x14ac:dyDescent="0.25">
      <c r="D1191" s="16"/>
    </row>
    <row r="1192" spans="4:4" x14ac:dyDescent="0.25">
      <c r="D1192" s="16"/>
    </row>
    <row r="1193" spans="4:4" x14ac:dyDescent="0.25">
      <c r="D1193" s="16"/>
    </row>
    <row r="1194" spans="4:4" x14ac:dyDescent="0.25">
      <c r="D1194" s="16"/>
    </row>
    <row r="1195" spans="4:4" x14ac:dyDescent="0.25">
      <c r="D1195" s="16"/>
    </row>
    <row r="1196" spans="4:4" x14ac:dyDescent="0.25">
      <c r="D1196" s="16"/>
    </row>
    <row r="1197" spans="4:4" x14ac:dyDescent="0.25">
      <c r="D1197" s="16"/>
    </row>
    <row r="1198" spans="4:4" x14ac:dyDescent="0.25">
      <c r="D1198" s="16"/>
    </row>
    <row r="1199" spans="4:4" x14ac:dyDescent="0.25">
      <c r="D1199" s="16"/>
    </row>
    <row r="1200" spans="4:4" x14ac:dyDescent="0.25">
      <c r="D1200" s="16"/>
    </row>
    <row r="1201" spans="4:4" x14ac:dyDescent="0.25">
      <c r="D1201" s="16"/>
    </row>
    <row r="1202" spans="4:4" x14ac:dyDescent="0.25">
      <c r="D1202" s="16"/>
    </row>
    <row r="1203" spans="4:4" x14ac:dyDescent="0.25">
      <c r="D1203" s="16"/>
    </row>
    <row r="1204" spans="4:4" x14ac:dyDescent="0.25">
      <c r="D1204" s="16"/>
    </row>
    <row r="1205" spans="4:4" x14ac:dyDescent="0.25">
      <c r="D1205" s="16"/>
    </row>
    <row r="1206" spans="4:4" x14ac:dyDescent="0.25">
      <c r="D1206" s="16"/>
    </row>
    <row r="1207" spans="4:4" x14ac:dyDescent="0.25">
      <c r="D1207" s="16"/>
    </row>
    <row r="1208" spans="4:4" x14ac:dyDescent="0.25">
      <c r="D1208" s="16"/>
    </row>
    <row r="1209" spans="4:4" x14ac:dyDescent="0.25">
      <c r="D1209" s="16"/>
    </row>
    <row r="1210" spans="4:4" x14ac:dyDescent="0.25">
      <c r="D1210" s="16"/>
    </row>
    <row r="1211" spans="4:4" x14ac:dyDescent="0.25">
      <c r="D1211" s="16"/>
    </row>
    <row r="1212" spans="4:4" x14ac:dyDescent="0.25">
      <c r="D1212" s="16"/>
    </row>
    <row r="1213" spans="4:4" x14ac:dyDescent="0.25">
      <c r="D1213" s="16"/>
    </row>
    <row r="1214" spans="4:4" x14ac:dyDescent="0.25">
      <c r="D1214" s="16"/>
    </row>
    <row r="1215" spans="4:4" x14ac:dyDescent="0.25">
      <c r="D1215" s="16"/>
    </row>
    <row r="1216" spans="4:4" x14ac:dyDescent="0.25">
      <c r="D1216" s="16"/>
    </row>
    <row r="1217" spans="4:4" x14ac:dyDescent="0.25">
      <c r="D1217" s="16"/>
    </row>
    <row r="1218" spans="4:4" x14ac:dyDescent="0.25">
      <c r="D1218" s="16"/>
    </row>
    <row r="1219" spans="4:4" x14ac:dyDescent="0.25">
      <c r="D1219" s="16"/>
    </row>
    <row r="1220" spans="4:4" x14ac:dyDescent="0.25">
      <c r="D1220" s="16"/>
    </row>
    <row r="1221" spans="4:4" x14ac:dyDescent="0.25">
      <c r="D1221" s="16"/>
    </row>
    <row r="1222" spans="4:4" x14ac:dyDescent="0.25">
      <c r="D1222" s="16"/>
    </row>
    <row r="1223" spans="4:4" x14ac:dyDescent="0.25">
      <c r="D1223" s="16"/>
    </row>
    <row r="1224" spans="4:4" x14ac:dyDescent="0.25">
      <c r="D1224" s="16"/>
    </row>
    <row r="1225" spans="4:4" x14ac:dyDescent="0.25">
      <c r="D1225" s="16"/>
    </row>
    <row r="1226" spans="4:4" x14ac:dyDescent="0.25">
      <c r="D1226" s="16"/>
    </row>
    <row r="1227" spans="4:4" x14ac:dyDescent="0.25">
      <c r="D1227" s="16"/>
    </row>
    <row r="1228" spans="4:4" x14ac:dyDescent="0.25">
      <c r="D1228" s="16"/>
    </row>
    <row r="1229" spans="4:4" x14ac:dyDescent="0.25">
      <c r="D1229" s="16"/>
    </row>
    <row r="1230" spans="4:4" x14ac:dyDescent="0.25">
      <c r="D1230" s="16"/>
    </row>
    <row r="1231" spans="4:4" x14ac:dyDescent="0.25">
      <c r="D1231" s="16"/>
    </row>
    <row r="1232" spans="4:4" x14ac:dyDescent="0.25">
      <c r="D1232" s="16"/>
    </row>
    <row r="1233" spans="4:4" x14ac:dyDescent="0.25">
      <c r="D1233" s="16"/>
    </row>
    <row r="1234" spans="4:4" x14ac:dyDescent="0.25">
      <c r="D1234" s="16"/>
    </row>
    <row r="1235" spans="4:4" x14ac:dyDescent="0.25">
      <c r="D1235" s="16"/>
    </row>
    <row r="1236" spans="4:4" x14ac:dyDescent="0.25">
      <c r="D1236" s="16"/>
    </row>
    <row r="1237" spans="4:4" x14ac:dyDescent="0.25">
      <c r="D1237" s="16"/>
    </row>
    <row r="1238" spans="4:4" x14ac:dyDescent="0.25">
      <c r="D1238" s="16"/>
    </row>
    <row r="1239" spans="4:4" x14ac:dyDescent="0.25">
      <c r="D1239" s="16"/>
    </row>
    <row r="1240" spans="4:4" x14ac:dyDescent="0.25">
      <c r="D1240" s="16"/>
    </row>
    <row r="1241" spans="4:4" x14ac:dyDescent="0.25">
      <c r="D1241" s="16"/>
    </row>
    <row r="1242" spans="4:4" x14ac:dyDescent="0.25">
      <c r="D1242" s="16"/>
    </row>
    <row r="1243" spans="4:4" x14ac:dyDescent="0.25">
      <c r="D1243" s="16"/>
    </row>
    <row r="1244" spans="4:4" x14ac:dyDescent="0.25">
      <c r="D1244" s="16"/>
    </row>
    <row r="1245" spans="4:4" x14ac:dyDescent="0.25">
      <c r="D1245" s="16"/>
    </row>
    <row r="1246" spans="4:4" x14ac:dyDescent="0.25">
      <c r="D1246" s="16"/>
    </row>
    <row r="1247" spans="4:4" x14ac:dyDescent="0.25">
      <c r="D1247" s="16"/>
    </row>
    <row r="1248" spans="4:4" x14ac:dyDescent="0.25">
      <c r="D1248" s="16"/>
    </row>
    <row r="1249" spans="4:4" x14ac:dyDescent="0.25">
      <c r="D1249" s="16"/>
    </row>
    <row r="1250" spans="4:4" x14ac:dyDescent="0.25">
      <c r="D1250" s="16"/>
    </row>
    <row r="1251" spans="4:4" x14ac:dyDescent="0.25">
      <c r="D1251" s="16"/>
    </row>
    <row r="1252" spans="4:4" x14ac:dyDescent="0.25">
      <c r="D1252" s="16"/>
    </row>
    <row r="1253" spans="4:4" x14ac:dyDescent="0.25">
      <c r="D1253" s="16"/>
    </row>
    <row r="1254" spans="4:4" x14ac:dyDescent="0.25">
      <c r="D1254" s="16"/>
    </row>
    <row r="1255" spans="4:4" x14ac:dyDescent="0.25">
      <c r="D1255" s="16"/>
    </row>
    <row r="1256" spans="4:4" x14ac:dyDescent="0.25">
      <c r="D1256" s="16"/>
    </row>
    <row r="1257" spans="4:4" x14ac:dyDescent="0.25">
      <c r="D1257" s="16"/>
    </row>
    <row r="1258" spans="4:4" x14ac:dyDescent="0.25">
      <c r="D1258" s="16"/>
    </row>
    <row r="1259" spans="4:4" x14ac:dyDescent="0.25">
      <c r="D1259" s="16"/>
    </row>
    <row r="1260" spans="4:4" x14ac:dyDescent="0.25">
      <c r="D1260" s="16"/>
    </row>
    <row r="1261" spans="4:4" x14ac:dyDescent="0.25">
      <c r="D1261" s="16"/>
    </row>
    <row r="1262" spans="4:4" x14ac:dyDescent="0.25">
      <c r="D1262" s="16"/>
    </row>
    <row r="1263" spans="4:4" x14ac:dyDescent="0.25">
      <c r="D1263" s="16"/>
    </row>
    <row r="1264" spans="4:4" x14ac:dyDescent="0.25">
      <c r="D1264" s="16"/>
    </row>
    <row r="1265" spans="4:4" x14ac:dyDescent="0.25">
      <c r="D1265" s="16"/>
    </row>
    <row r="1266" spans="4:4" x14ac:dyDescent="0.25">
      <c r="D1266" s="16"/>
    </row>
    <row r="1267" spans="4:4" x14ac:dyDescent="0.25">
      <c r="D1267" s="16"/>
    </row>
    <row r="1268" spans="4:4" x14ac:dyDescent="0.25">
      <c r="D1268" s="16"/>
    </row>
    <row r="1269" spans="4:4" x14ac:dyDescent="0.25">
      <c r="D1269" s="16"/>
    </row>
    <row r="1270" spans="4:4" x14ac:dyDescent="0.25">
      <c r="D1270" s="16"/>
    </row>
    <row r="1271" spans="4:4" x14ac:dyDescent="0.25">
      <c r="D1271" s="16"/>
    </row>
    <row r="1272" spans="4:4" x14ac:dyDescent="0.25">
      <c r="D1272" s="16"/>
    </row>
    <row r="1273" spans="4:4" x14ac:dyDescent="0.25">
      <c r="D1273" s="16"/>
    </row>
    <row r="1274" spans="4:4" x14ac:dyDescent="0.25">
      <c r="D1274" s="16"/>
    </row>
    <row r="1275" spans="4:4" x14ac:dyDescent="0.25">
      <c r="D1275" s="16"/>
    </row>
    <row r="1276" spans="4:4" x14ac:dyDescent="0.25">
      <c r="D1276" s="16"/>
    </row>
    <row r="1277" spans="4:4" x14ac:dyDescent="0.25">
      <c r="D1277" s="16"/>
    </row>
    <row r="1278" spans="4:4" x14ac:dyDescent="0.25">
      <c r="D1278" s="16"/>
    </row>
    <row r="1279" spans="4:4" x14ac:dyDescent="0.25">
      <c r="D1279" s="16"/>
    </row>
    <row r="1280" spans="4:4" x14ac:dyDescent="0.25">
      <c r="D1280" s="16"/>
    </row>
    <row r="1281" spans="4:4" x14ac:dyDescent="0.25">
      <c r="D1281" s="16"/>
    </row>
    <row r="1282" spans="4:4" x14ac:dyDescent="0.25">
      <c r="D1282" s="16"/>
    </row>
    <row r="1283" spans="4:4" x14ac:dyDescent="0.25">
      <c r="D1283" s="16"/>
    </row>
    <row r="1284" spans="4:4" x14ac:dyDescent="0.25">
      <c r="D1284" s="16"/>
    </row>
    <row r="1285" spans="4:4" x14ac:dyDescent="0.25">
      <c r="D1285" s="16"/>
    </row>
    <row r="1286" spans="4:4" x14ac:dyDescent="0.25">
      <c r="D1286" s="16"/>
    </row>
    <row r="1287" spans="4:4" x14ac:dyDescent="0.25">
      <c r="D1287" s="16"/>
    </row>
    <row r="1288" spans="4:4" x14ac:dyDescent="0.25">
      <c r="D1288" s="16"/>
    </row>
    <row r="1289" spans="4:4" x14ac:dyDescent="0.25">
      <c r="D1289" s="16"/>
    </row>
    <row r="1290" spans="4:4" x14ac:dyDescent="0.25">
      <c r="D1290" s="16"/>
    </row>
    <row r="1291" spans="4:4" x14ac:dyDescent="0.25">
      <c r="D1291" s="16"/>
    </row>
    <row r="1292" spans="4:4" x14ac:dyDescent="0.25">
      <c r="D1292" s="16"/>
    </row>
    <row r="1293" spans="4:4" x14ac:dyDescent="0.25">
      <c r="D1293" s="16"/>
    </row>
    <row r="1294" spans="4:4" x14ac:dyDescent="0.25">
      <c r="D1294" s="16"/>
    </row>
    <row r="1295" spans="4:4" x14ac:dyDescent="0.25">
      <c r="D1295" s="16"/>
    </row>
    <row r="1296" spans="4:4" x14ac:dyDescent="0.25">
      <c r="D1296" s="16"/>
    </row>
    <row r="1297" spans="4:4" x14ac:dyDescent="0.25">
      <c r="D1297" s="16"/>
    </row>
    <row r="1298" spans="4:4" x14ac:dyDescent="0.25">
      <c r="D1298" s="16"/>
    </row>
    <row r="1299" spans="4:4" x14ac:dyDescent="0.25">
      <c r="D1299" s="16"/>
    </row>
    <row r="1300" spans="4:4" x14ac:dyDescent="0.25">
      <c r="D1300" s="16"/>
    </row>
    <row r="1301" spans="4:4" x14ac:dyDescent="0.25">
      <c r="D1301" s="16"/>
    </row>
    <row r="1302" spans="4:4" x14ac:dyDescent="0.25">
      <c r="D1302" s="16"/>
    </row>
    <row r="1303" spans="4:4" x14ac:dyDescent="0.25">
      <c r="D1303" s="16"/>
    </row>
    <row r="1304" spans="4:4" x14ac:dyDescent="0.25">
      <c r="D1304" s="16"/>
    </row>
    <row r="1305" spans="4:4" x14ac:dyDescent="0.25">
      <c r="D1305" s="16"/>
    </row>
    <row r="1306" spans="4:4" x14ac:dyDescent="0.25">
      <c r="D1306" s="16"/>
    </row>
    <row r="1307" spans="4:4" x14ac:dyDescent="0.25">
      <c r="D1307" s="16"/>
    </row>
    <row r="1308" spans="4:4" x14ac:dyDescent="0.25">
      <c r="D1308" s="16"/>
    </row>
    <row r="1309" spans="4:4" x14ac:dyDescent="0.25">
      <c r="D1309" s="16"/>
    </row>
    <row r="1310" spans="4:4" x14ac:dyDescent="0.25">
      <c r="D1310" s="16"/>
    </row>
    <row r="1311" spans="4:4" x14ac:dyDescent="0.25">
      <c r="D1311" s="16"/>
    </row>
    <row r="1312" spans="4:4" x14ac:dyDescent="0.25">
      <c r="D1312" s="16"/>
    </row>
    <row r="1313" spans="4:4" x14ac:dyDescent="0.25">
      <c r="D1313" s="16"/>
    </row>
    <row r="1314" spans="4:4" x14ac:dyDescent="0.25">
      <c r="D1314" s="16"/>
    </row>
    <row r="1315" spans="4:4" x14ac:dyDescent="0.25">
      <c r="D1315" s="16"/>
    </row>
    <row r="1316" spans="4:4" x14ac:dyDescent="0.25">
      <c r="D1316" s="16"/>
    </row>
    <row r="1317" spans="4:4" x14ac:dyDescent="0.25">
      <c r="D1317" s="16"/>
    </row>
    <row r="1318" spans="4:4" x14ac:dyDescent="0.25">
      <c r="D1318" s="16"/>
    </row>
    <row r="1319" spans="4:4" x14ac:dyDescent="0.25">
      <c r="D1319" s="16"/>
    </row>
    <row r="1320" spans="4:4" x14ac:dyDescent="0.25">
      <c r="D1320" s="16"/>
    </row>
    <row r="1321" spans="4:4" x14ac:dyDescent="0.25">
      <c r="D1321" s="16"/>
    </row>
    <row r="1322" spans="4:4" x14ac:dyDescent="0.25">
      <c r="D1322" s="16"/>
    </row>
    <row r="1323" spans="4:4" x14ac:dyDescent="0.25">
      <c r="D1323" s="16"/>
    </row>
    <row r="1324" spans="4:4" x14ac:dyDescent="0.25">
      <c r="D1324" s="16"/>
    </row>
    <row r="1325" spans="4:4" x14ac:dyDescent="0.25">
      <c r="D1325" s="16"/>
    </row>
    <row r="1326" spans="4:4" x14ac:dyDescent="0.25">
      <c r="D1326" s="16"/>
    </row>
    <row r="1327" spans="4:4" x14ac:dyDescent="0.25">
      <c r="D1327" s="16"/>
    </row>
    <row r="1328" spans="4:4" x14ac:dyDescent="0.25">
      <c r="D1328" s="16"/>
    </row>
    <row r="1329" spans="4:4" x14ac:dyDescent="0.25">
      <c r="D1329" s="16"/>
    </row>
    <row r="1330" spans="4:4" x14ac:dyDescent="0.25">
      <c r="D1330" s="16"/>
    </row>
    <row r="1331" spans="4:4" x14ac:dyDescent="0.25">
      <c r="D1331" s="16"/>
    </row>
    <row r="1332" spans="4:4" x14ac:dyDescent="0.25">
      <c r="D1332" s="16"/>
    </row>
    <row r="1333" spans="4:4" x14ac:dyDescent="0.25">
      <c r="D1333" s="16"/>
    </row>
    <row r="1334" spans="4:4" x14ac:dyDescent="0.25">
      <c r="D1334" s="16"/>
    </row>
    <row r="1335" spans="4:4" x14ac:dyDescent="0.25">
      <c r="D1335" s="16"/>
    </row>
    <row r="1336" spans="4:4" x14ac:dyDescent="0.25">
      <c r="D1336" s="16"/>
    </row>
    <row r="1337" spans="4:4" x14ac:dyDescent="0.25">
      <c r="D1337" s="16"/>
    </row>
    <row r="1338" spans="4:4" x14ac:dyDescent="0.25">
      <c r="D1338" s="16"/>
    </row>
    <row r="1339" spans="4:4" x14ac:dyDescent="0.25">
      <c r="D1339" s="16"/>
    </row>
    <row r="1340" spans="4:4" x14ac:dyDescent="0.25">
      <c r="D1340" s="16"/>
    </row>
    <row r="1341" spans="4:4" x14ac:dyDescent="0.25">
      <c r="D1341" s="16"/>
    </row>
    <row r="1342" spans="4:4" x14ac:dyDescent="0.25">
      <c r="D1342" s="16"/>
    </row>
    <row r="1343" spans="4:4" x14ac:dyDescent="0.25">
      <c r="D1343" s="16"/>
    </row>
    <row r="1344" spans="4:4" x14ac:dyDescent="0.25">
      <c r="D1344" s="16"/>
    </row>
    <row r="1345" spans="4:4" x14ac:dyDescent="0.25">
      <c r="D1345" s="16"/>
    </row>
    <row r="1346" spans="4:4" x14ac:dyDescent="0.25">
      <c r="D1346" s="16"/>
    </row>
    <row r="1347" spans="4:4" x14ac:dyDescent="0.25">
      <c r="D1347" s="16"/>
    </row>
    <row r="1348" spans="4:4" x14ac:dyDescent="0.25">
      <c r="D1348" s="16"/>
    </row>
    <row r="1349" spans="4:4" x14ac:dyDescent="0.25">
      <c r="D1349" s="16"/>
    </row>
    <row r="1350" spans="4:4" x14ac:dyDescent="0.25">
      <c r="D1350" s="16"/>
    </row>
    <row r="1351" spans="4:4" x14ac:dyDescent="0.25">
      <c r="D1351" s="16"/>
    </row>
    <row r="1352" spans="4:4" x14ac:dyDescent="0.25">
      <c r="D1352" s="16"/>
    </row>
    <row r="1353" spans="4:4" x14ac:dyDescent="0.25">
      <c r="D1353" s="16"/>
    </row>
    <row r="1354" spans="4:4" x14ac:dyDescent="0.25">
      <c r="D1354" s="16"/>
    </row>
    <row r="1355" spans="4:4" x14ac:dyDescent="0.25">
      <c r="D1355" s="16"/>
    </row>
    <row r="1356" spans="4:4" x14ac:dyDescent="0.25">
      <c r="D1356" s="16"/>
    </row>
    <row r="1357" spans="4:4" x14ac:dyDescent="0.25">
      <c r="D1357" s="16"/>
    </row>
    <row r="1358" spans="4:4" x14ac:dyDescent="0.25">
      <c r="D1358" s="16"/>
    </row>
    <row r="1359" spans="4:4" x14ac:dyDescent="0.25">
      <c r="D1359" s="16"/>
    </row>
    <row r="1360" spans="4:4" x14ac:dyDescent="0.25">
      <c r="D1360" s="16"/>
    </row>
    <row r="1361" spans="4:4" x14ac:dyDescent="0.25">
      <c r="D1361" s="16"/>
    </row>
    <row r="1362" spans="4:4" x14ac:dyDescent="0.25">
      <c r="D1362" s="16"/>
    </row>
    <row r="1363" spans="4:4" x14ac:dyDescent="0.25">
      <c r="D1363" s="16"/>
    </row>
    <row r="1364" spans="4:4" x14ac:dyDescent="0.25">
      <c r="D1364" s="16"/>
    </row>
    <row r="1365" spans="4:4" x14ac:dyDescent="0.25">
      <c r="D1365" s="16"/>
    </row>
    <row r="1366" spans="4:4" x14ac:dyDescent="0.25">
      <c r="D1366" s="16"/>
    </row>
    <row r="1367" spans="4:4" x14ac:dyDescent="0.25">
      <c r="D1367" s="16"/>
    </row>
    <row r="1368" spans="4:4" x14ac:dyDescent="0.25">
      <c r="D1368" s="16"/>
    </row>
    <row r="1369" spans="4:4" x14ac:dyDescent="0.25">
      <c r="D1369" s="16"/>
    </row>
    <row r="1370" spans="4:4" x14ac:dyDescent="0.25">
      <c r="D1370" s="16"/>
    </row>
    <row r="1371" spans="4:4" x14ac:dyDescent="0.25">
      <c r="D1371" s="16"/>
    </row>
    <row r="1372" spans="4:4" x14ac:dyDescent="0.25">
      <c r="D1372" s="16"/>
    </row>
    <row r="1373" spans="4:4" x14ac:dyDescent="0.25">
      <c r="D1373" s="16"/>
    </row>
    <row r="1374" spans="4:4" x14ac:dyDescent="0.25">
      <c r="D1374" s="16"/>
    </row>
    <row r="1375" spans="4:4" x14ac:dyDescent="0.25">
      <c r="D1375" s="16"/>
    </row>
    <row r="1376" spans="4:4" x14ac:dyDescent="0.25">
      <c r="D1376" s="16"/>
    </row>
    <row r="1377" spans="4:4" x14ac:dyDescent="0.25">
      <c r="D1377" s="16"/>
    </row>
    <row r="1378" spans="4:4" x14ac:dyDescent="0.25">
      <c r="D1378" s="16"/>
    </row>
    <row r="1379" spans="4:4" x14ac:dyDescent="0.25">
      <c r="D1379" s="16"/>
    </row>
    <row r="1380" spans="4:4" x14ac:dyDescent="0.25">
      <c r="D1380" s="16"/>
    </row>
    <row r="1381" spans="4:4" x14ac:dyDescent="0.25">
      <c r="D1381" s="16"/>
    </row>
    <row r="1382" spans="4:4" x14ac:dyDescent="0.25">
      <c r="D1382" s="16"/>
    </row>
    <row r="1383" spans="4:4" x14ac:dyDescent="0.25">
      <c r="D1383" s="16"/>
    </row>
    <row r="1384" spans="4:4" x14ac:dyDescent="0.25">
      <c r="D1384" s="16"/>
    </row>
    <row r="1385" spans="4:4" x14ac:dyDescent="0.25">
      <c r="D1385" s="16"/>
    </row>
    <row r="1386" spans="4:4" x14ac:dyDescent="0.25">
      <c r="D1386" s="16"/>
    </row>
    <row r="1387" spans="4:4" x14ac:dyDescent="0.25">
      <c r="D1387" s="16"/>
    </row>
    <row r="1388" spans="4:4" x14ac:dyDescent="0.25">
      <c r="D1388" s="16"/>
    </row>
    <row r="1389" spans="4:4" x14ac:dyDescent="0.25">
      <c r="D1389" s="16"/>
    </row>
    <row r="1390" spans="4:4" x14ac:dyDescent="0.25">
      <c r="D1390" s="16"/>
    </row>
    <row r="1391" spans="4:4" x14ac:dyDescent="0.25">
      <c r="D1391" s="16"/>
    </row>
    <row r="1392" spans="4:4" x14ac:dyDescent="0.25">
      <c r="D1392" s="16"/>
    </row>
    <row r="1393" spans="4:4" x14ac:dyDescent="0.25">
      <c r="D1393" s="16"/>
    </row>
    <row r="1394" spans="4:4" x14ac:dyDescent="0.25">
      <c r="D1394" s="16"/>
    </row>
    <row r="1395" spans="4:4" x14ac:dyDescent="0.25">
      <c r="D1395" s="16"/>
    </row>
    <row r="1396" spans="4:4" x14ac:dyDescent="0.25">
      <c r="D1396" s="16"/>
    </row>
    <row r="1397" spans="4:4" x14ac:dyDescent="0.25">
      <c r="D1397" s="16"/>
    </row>
    <row r="1398" spans="4:4" x14ac:dyDescent="0.25">
      <c r="D1398" s="16"/>
    </row>
    <row r="1399" spans="4:4" x14ac:dyDescent="0.25">
      <c r="D1399" s="16"/>
    </row>
    <row r="1400" spans="4:4" x14ac:dyDescent="0.25">
      <c r="D1400" s="16"/>
    </row>
    <row r="1401" spans="4:4" x14ac:dyDescent="0.25">
      <c r="D1401" s="16"/>
    </row>
    <row r="1402" spans="4:4" x14ac:dyDescent="0.25">
      <c r="D1402" s="16"/>
    </row>
    <row r="1403" spans="4:4" x14ac:dyDescent="0.25">
      <c r="D1403" s="16"/>
    </row>
    <row r="1404" spans="4:4" x14ac:dyDescent="0.25">
      <c r="D1404" s="16"/>
    </row>
    <row r="1405" spans="4:4" x14ac:dyDescent="0.25">
      <c r="D1405" s="16"/>
    </row>
    <row r="1406" spans="4:4" x14ac:dyDescent="0.25">
      <c r="D1406" s="16"/>
    </row>
    <row r="1407" spans="4:4" x14ac:dyDescent="0.25">
      <c r="D1407" s="16"/>
    </row>
    <row r="1408" spans="4:4" x14ac:dyDescent="0.25">
      <c r="D1408" s="16"/>
    </row>
    <row r="1409" spans="4:4" x14ac:dyDescent="0.25">
      <c r="D1409" s="16"/>
    </row>
    <row r="1410" spans="4:4" x14ac:dyDescent="0.25">
      <c r="D1410" s="16"/>
    </row>
    <row r="1411" spans="4:4" x14ac:dyDescent="0.25">
      <c r="D1411" s="16"/>
    </row>
    <row r="1412" spans="4:4" x14ac:dyDescent="0.25">
      <c r="D1412" s="16"/>
    </row>
    <row r="1413" spans="4:4" x14ac:dyDescent="0.25">
      <c r="D1413" s="16"/>
    </row>
    <row r="1414" spans="4:4" x14ac:dyDescent="0.25">
      <c r="D1414" s="16"/>
    </row>
    <row r="1415" spans="4:4" x14ac:dyDescent="0.25">
      <c r="D1415" s="16"/>
    </row>
    <row r="1416" spans="4:4" x14ac:dyDescent="0.25">
      <c r="D1416" s="16"/>
    </row>
    <row r="1417" spans="4:4" x14ac:dyDescent="0.25">
      <c r="D1417" s="16"/>
    </row>
    <row r="1418" spans="4:4" x14ac:dyDescent="0.25">
      <c r="D1418" s="16"/>
    </row>
    <row r="1419" spans="4:4" x14ac:dyDescent="0.25">
      <c r="D1419" s="16"/>
    </row>
    <row r="1420" spans="4:4" x14ac:dyDescent="0.25">
      <c r="D1420" s="16"/>
    </row>
    <row r="1421" spans="4:4" x14ac:dyDescent="0.25">
      <c r="D1421" s="16"/>
    </row>
    <row r="1422" spans="4:4" x14ac:dyDescent="0.25">
      <c r="D1422" s="16"/>
    </row>
    <row r="1423" spans="4:4" x14ac:dyDescent="0.25">
      <c r="D1423" s="16"/>
    </row>
    <row r="1424" spans="4:4" x14ac:dyDescent="0.25">
      <c r="D1424" s="16"/>
    </row>
    <row r="1425" spans="4:4" x14ac:dyDescent="0.25">
      <c r="D1425" s="16"/>
    </row>
    <row r="1426" spans="4:4" x14ac:dyDescent="0.25">
      <c r="D1426" s="16"/>
    </row>
    <row r="1427" spans="4:4" x14ac:dyDescent="0.25">
      <c r="D1427" s="16"/>
    </row>
    <row r="1428" spans="4:4" x14ac:dyDescent="0.25">
      <c r="D1428" s="16"/>
    </row>
    <row r="1429" spans="4:4" x14ac:dyDescent="0.25">
      <c r="D1429" s="16"/>
    </row>
    <row r="1430" spans="4:4" x14ac:dyDescent="0.25">
      <c r="D1430" s="16"/>
    </row>
    <row r="1431" spans="4:4" x14ac:dyDescent="0.25">
      <c r="D1431" s="16"/>
    </row>
    <row r="1432" spans="4:4" x14ac:dyDescent="0.25">
      <c r="D1432" s="16"/>
    </row>
    <row r="1433" spans="4:4" x14ac:dyDescent="0.25">
      <c r="D1433" s="16"/>
    </row>
    <row r="1434" spans="4:4" x14ac:dyDescent="0.25">
      <c r="D1434" s="16"/>
    </row>
    <row r="1435" spans="4:4" x14ac:dyDescent="0.25">
      <c r="D1435" s="16"/>
    </row>
    <row r="1436" spans="4:4" x14ac:dyDescent="0.25">
      <c r="D1436" s="16"/>
    </row>
    <row r="1437" spans="4:4" x14ac:dyDescent="0.25">
      <c r="D1437" s="16"/>
    </row>
    <row r="1438" spans="4:4" x14ac:dyDescent="0.25">
      <c r="D1438" s="16"/>
    </row>
    <row r="1439" spans="4:4" x14ac:dyDescent="0.25">
      <c r="D1439" s="16"/>
    </row>
    <row r="1440" spans="4:4" x14ac:dyDescent="0.25">
      <c r="D1440" s="16"/>
    </row>
    <row r="1441" spans="4:4" x14ac:dyDescent="0.25">
      <c r="D1441" s="16"/>
    </row>
    <row r="1442" spans="4:4" x14ac:dyDescent="0.25">
      <c r="D1442" s="16"/>
    </row>
    <row r="1443" spans="4:4" x14ac:dyDescent="0.25">
      <c r="D1443" s="16"/>
    </row>
    <row r="1444" spans="4:4" x14ac:dyDescent="0.25">
      <c r="D1444" s="16"/>
    </row>
    <row r="1445" spans="4:4" x14ac:dyDescent="0.25">
      <c r="D1445" s="16"/>
    </row>
    <row r="1446" spans="4:4" x14ac:dyDescent="0.25">
      <c r="D1446" s="16"/>
    </row>
    <row r="1447" spans="4:4" x14ac:dyDescent="0.25">
      <c r="D1447" s="16"/>
    </row>
    <row r="1448" spans="4:4" x14ac:dyDescent="0.25">
      <c r="D1448" s="16"/>
    </row>
    <row r="1449" spans="4:4" x14ac:dyDescent="0.25">
      <c r="D1449" s="16"/>
    </row>
    <row r="1450" spans="4:4" x14ac:dyDescent="0.25">
      <c r="D1450" s="16"/>
    </row>
    <row r="1451" spans="4:4" x14ac:dyDescent="0.25">
      <c r="D1451" s="16"/>
    </row>
    <row r="1452" spans="4:4" x14ac:dyDescent="0.25">
      <c r="D1452" s="16"/>
    </row>
    <row r="1453" spans="4:4" x14ac:dyDescent="0.25">
      <c r="D1453" s="16"/>
    </row>
    <row r="1454" spans="4:4" x14ac:dyDescent="0.25">
      <c r="D1454" s="16"/>
    </row>
    <row r="1455" spans="4:4" x14ac:dyDescent="0.25">
      <c r="D1455" s="16"/>
    </row>
    <row r="1456" spans="4:4" x14ac:dyDescent="0.25">
      <c r="D1456" s="16"/>
    </row>
    <row r="1457" spans="4:4" x14ac:dyDescent="0.25">
      <c r="D1457" s="16"/>
    </row>
    <row r="1458" spans="4:4" x14ac:dyDescent="0.25">
      <c r="D1458" s="16"/>
    </row>
    <row r="1459" spans="4:4" x14ac:dyDescent="0.25">
      <c r="D1459" s="16"/>
    </row>
    <row r="1460" spans="4:4" x14ac:dyDescent="0.25">
      <c r="D1460" s="16"/>
    </row>
    <row r="1461" spans="4:4" x14ac:dyDescent="0.25">
      <c r="D1461" s="16"/>
    </row>
    <row r="1462" spans="4:4" x14ac:dyDescent="0.25">
      <c r="D1462" s="16"/>
    </row>
    <row r="1463" spans="4:4" x14ac:dyDescent="0.25">
      <c r="D1463" s="16"/>
    </row>
    <row r="1464" spans="4:4" x14ac:dyDescent="0.25">
      <c r="D1464" s="16"/>
    </row>
    <row r="1465" spans="4:4" x14ac:dyDescent="0.25">
      <c r="D1465" s="16"/>
    </row>
    <row r="1466" spans="4:4" x14ac:dyDescent="0.25">
      <c r="D1466" s="16"/>
    </row>
    <row r="1467" spans="4:4" x14ac:dyDescent="0.25">
      <c r="D1467" s="16"/>
    </row>
    <row r="1468" spans="4:4" x14ac:dyDescent="0.25">
      <c r="D1468" s="16"/>
    </row>
    <row r="1469" spans="4:4" x14ac:dyDescent="0.25">
      <c r="D1469" s="16"/>
    </row>
    <row r="1470" spans="4:4" x14ac:dyDescent="0.25">
      <c r="D1470" s="16"/>
    </row>
    <row r="1471" spans="4:4" x14ac:dyDescent="0.25">
      <c r="D1471" s="16"/>
    </row>
    <row r="1472" spans="4:4" x14ac:dyDescent="0.25">
      <c r="D1472" s="16"/>
    </row>
    <row r="1473" spans="4:4" x14ac:dyDescent="0.25">
      <c r="D1473" s="16"/>
    </row>
    <row r="1474" spans="4:4" x14ac:dyDescent="0.25">
      <c r="D1474" s="16"/>
    </row>
    <row r="1475" spans="4:4" x14ac:dyDescent="0.25">
      <c r="D1475" s="16"/>
    </row>
    <row r="1476" spans="4:4" x14ac:dyDescent="0.25">
      <c r="D1476" s="16"/>
    </row>
    <row r="1477" spans="4:4" x14ac:dyDescent="0.25">
      <c r="D1477" s="16"/>
    </row>
    <row r="1478" spans="4:4" x14ac:dyDescent="0.25">
      <c r="D1478" s="16"/>
    </row>
    <row r="1479" spans="4:4" x14ac:dyDescent="0.25">
      <c r="D1479" s="16"/>
    </row>
    <row r="1480" spans="4:4" x14ac:dyDescent="0.25">
      <c r="D1480" s="16"/>
    </row>
    <row r="1481" spans="4:4" x14ac:dyDescent="0.25">
      <c r="D1481" s="16"/>
    </row>
    <row r="1482" spans="4:4" x14ac:dyDescent="0.25">
      <c r="D1482" s="16"/>
    </row>
    <row r="1483" spans="4:4" x14ac:dyDescent="0.25">
      <c r="D1483" s="16"/>
    </row>
    <row r="1484" spans="4:4" x14ac:dyDescent="0.25">
      <c r="D1484" s="16"/>
    </row>
    <row r="1485" spans="4:4" x14ac:dyDescent="0.25">
      <c r="D1485" s="16"/>
    </row>
    <row r="1486" spans="4:4" x14ac:dyDescent="0.25">
      <c r="D1486" s="16"/>
    </row>
    <row r="1487" spans="4:4" x14ac:dyDescent="0.25">
      <c r="D1487" s="16"/>
    </row>
    <row r="1488" spans="4:4" x14ac:dyDescent="0.25">
      <c r="D1488" s="16"/>
    </row>
    <row r="1489" spans="4:4" x14ac:dyDescent="0.25">
      <c r="D1489" s="16"/>
    </row>
    <row r="1490" spans="4:4" x14ac:dyDescent="0.25">
      <c r="D1490" s="16"/>
    </row>
    <row r="1491" spans="4:4" x14ac:dyDescent="0.25">
      <c r="D1491" s="16"/>
    </row>
    <row r="1492" spans="4:4" x14ac:dyDescent="0.25">
      <c r="D1492" s="16"/>
    </row>
    <row r="1493" spans="4:4" x14ac:dyDescent="0.25">
      <c r="D1493" s="16"/>
    </row>
    <row r="1494" spans="4:4" x14ac:dyDescent="0.25">
      <c r="D1494" s="16"/>
    </row>
    <row r="1495" spans="4:4" x14ac:dyDescent="0.25">
      <c r="D1495" s="16"/>
    </row>
    <row r="1496" spans="4:4" x14ac:dyDescent="0.25">
      <c r="D1496" s="16"/>
    </row>
    <row r="1497" spans="4:4" x14ac:dyDescent="0.25">
      <c r="D1497" s="16"/>
    </row>
    <row r="1498" spans="4:4" x14ac:dyDescent="0.25">
      <c r="D1498" s="16"/>
    </row>
    <row r="1499" spans="4:4" x14ac:dyDescent="0.25">
      <c r="D1499" s="16"/>
    </row>
    <row r="1500" spans="4:4" x14ac:dyDescent="0.25">
      <c r="D1500" s="16"/>
    </row>
    <row r="1501" spans="4:4" x14ac:dyDescent="0.25">
      <c r="D1501" s="16"/>
    </row>
    <row r="1502" spans="4:4" x14ac:dyDescent="0.25">
      <c r="D1502" s="16"/>
    </row>
    <row r="1503" spans="4:4" x14ac:dyDescent="0.25">
      <c r="D1503" s="16"/>
    </row>
    <row r="1504" spans="4:4" x14ac:dyDescent="0.25">
      <c r="D1504" s="16"/>
    </row>
    <row r="1505" spans="4:4" x14ac:dyDescent="0.25">
      <c r="D1505" s="16"/>
    </row>
    <row r="1506" spans="4:4" x14ac:dyDescent="0.25">
      <c r="D1506" s="16"/>
    </row>
    <row r="1507" spans="4:4" x14ac:dyDescent="0.25">
      <c r="D1507" s="16"/>
    </row>
    <row r="1508" spans="4:4" x14ac:dyDescent="0.25">
      <c r="D1508" s="16"/>
    </row>
    <row r="1509" spans="4:4" x14ac:dyDescent="0.25">
      <c r="D1509" s="16"/>
    </row>
    <row r="1510" spans="4:4" x14ac:dyDescent="0.25">
      <c r="D1510" s="16"/>
    </row>
    <row r="1511" spans="4:4" x14ac:dyDescent="0.25">
      <c r="D1511" s="16"/>
    </row>
    <row r="1512" spans="4:4" x14ac:dyDescent="0.25">
      <c r="D1512" s="16"/>
    </row>
    <row r="1513" spans="4:4" x14ac:dyDescent="0.25">
      <c r="D1513" s="16"/>
    </row>
    <row r="1514" spans="4:4" x14ac:dyDescent="0.25">
      <c r="D1514" s="16"/>
    </row>
    <row r="1515" spans="4:4" x14ac:dyDescent="0.25">
      <c r="D1515" s="16"/>
    </row>
    <row r="1516" spans="4:4" x14ac:dyDescent="0.25">
      <c r="D1516" s="16"/>
    </row>
    <row r="1517" spans="4:4" x14ac:dyDescent="0.25">
      <c r="D1517" s="16"/>
    </row>
    <row r="1518" spans="4:4" x14ac:dyDescent="0.25">
      <c r="D1518" s="16"/>
    </row>
    <row r="1519" spans="4:4" x14ac:dyDescent="0.25">
      <c r="D1519" s="16"/>
    </row>
    <row r="1520" spans="4:4" x14ac:dyDescent="0.25">
      <c r="D1520" s="16"/>
    </row>
    <row r="1521" spans="4:4" x14ac:dyDescent="0.25">
      <c r="D1521" s="16"/>
    </row>
    <row r="1522" spans="4:4" x14ac:dyDescent="0.25">
      <c r="D1522" s="16"/>
    </row>
    <row r="1523" spans="4:4" x14ac:dyDescent="0.25">
      <c r="D1523" s="16"/>
    </row>
    <row r="1524" spans="4:4" x14ac:dyDescent="0.25">
      <c r="D1524" s="16"/>
    </row>
    <row r="1525" spans="4:4" x14ac:dyDescent="0.25">
      <c r="D1525" s="16"/>
    </row>
    <row r="1526" spans="4:4" x14ac:dyDescent="0.25">
      <c r="D1526" s="16"/>
    </row>
    <row r="1527" spans="4:4" x14ac:dyDescent="0.25">
      <c r="D1527" s="16"/>
    </row>
    <row r="1528" spans="4:4" x14ac:dyDescent="0.25">
      <c r="D1528" s="16"/>
    </row>
    <row r="1529" spans="4:4" x14ac:dyDescent="0.25">
      <c r="D1529" s="16"/>
    </row>
    <row r="1530" spans="4:4" x14ac:dyDescent="0.25">
      <c r="D1530" s="16"/>
    </row>
    <row r="1531" spans="4:4" x14ac:dyDescent="0.25">
      <c r="D1531" s="16"/>
    </row>
    <row r="1532" spans="4:4" x14ac:dyDescent="0.25">
      <c r="D1532" s="16"/>
    </row>
    <row r="1533" spans="4:4" x14ac:dyDescent="0.25">
      <c r="D1533" s="16"/>
    </row>
    <row r="1534" spans="4:4" x14ac:dyDescent="0.25">
      <c r="D1534" s="16"/>
    </row>
    <row r="1535" spans="4:4" x14ac:dyDescent="0.25">
      <c r="D1535" s="16"/>
    </row>
    <row r="1536" spans="4:4" x14ac:dyDescent="0.25">
      <c r="D1536" s="16"/>
    </row>
    <row r="1537" spans="4:4" x14ac:dyDescent="0.25">
      <c r="D1537" s="16"/>
    </row>
    <row r="1538" spans="4:4" x14ac:dyDescent="0.25">
      <c r="D1538" s="16"/>
    </row>
    <row r="1539" spans="4:4" x14ac:dyDescent="0.25">
      <c r="D1539" s="16"/>
    </row>
    <row r="1540" spans="4:4" x14ac:dyDescent="0.25">
      <c r="D1540" s="16"/>
    </row>
    <row r="1541" spans="4:4" x14ac:dyDescent="0.25">
      <c r="D1541" s="16"/>
    </row>
    <row r="1542" spans="4:4" x14ac:dyDescent="0.25">
      <c r="D1542" s="16"/>
    </row>
    <row r="1543" spans="4:4" x14ac:dyDescent="0.25">
      <c r="D1543" s="16"/>
    </row>
    <row r="1544" spans="4:4" x14ac:dyDescent="0.25">
      <c r="D1544" s="16"/>
    </row>
    <row r="1545" spans="4:4" x14ac:dyDescent="0.25">
      <c r="D1545" s="16"/>
    </row>
    <row r="1546" spans="4:4" x14ac:dyDescent="0.25">
      <c r="D1546" s="16"/>
    </row>
    <row r="1547" spans="4:4" x14ac:dyDescent="0.25">
      <c r="D1547" s="16"/>
    </row>
    <row r="1548" spans="4:4" x14ac:dyDescent="0.25">
      <c r="D1548" s="16"/>
    </row>
    <row r="1549" spans="4:4" x14ac:dyDescent="0.25">
      <c r="D1549" s="16"/>
    </row>
    <row r="1550" spans="4:4" x14ac:dyDescent="0.25">
      <c r="D1550" s="16"/>
    </row>
    <row r="1551" spans="4:4" x14ac:dyDescent="0.25">
      <c r="D1551" s="16"/>
    </row>
    <row r="1552" spans="4:4" x14ac:dyDescent="0.25">
      <c r="D1552" s="16"/>
    </row>
    <row r="1553" spans="4:4" x14ac:dyDescent="0.25">
      <c r="D1553" s="16"/>
    </row>
    <row r="1554" spans="4:4" x14ac:dyDescent="0.25">
      <c r="D1554" s="16"/>
    </row>
    <row r="1555" spans="4:4" x14ac:dyDescent="0.25">
      <c r="D1555" s="16"/>
    </row>
    <row r="1556" spans="4:4" x14ac:dyDescent="0.25">
      <c r="D1556" s="16"/>
    </row>
    <row r="1557" spans="4:4" x14ac:dyDescent="0.25">
      <c r="D1557" s="16"/>
    </row>
    <row r="1558" spans="4:4" x14ac:dyDescent="0.25">
      <c r="D1558" s="16"/>
    </row>
    <row r="1559" spans="4:4" x14ac:dyDescent="0.25">
      <c r="D1559" s="16"/>
    </row>
    <row r="1560" spans="4:4" x14ac:dyDescent="0.25">
      <c r="D1560" s="16"/>
    </row>
    <row r="1561" spans="4:4" x14ac:dyDescent="0.25">
      <c r="D1561" s="16"/>
    </row>
    <row r="1562" spans="4:4" x14ac:dyDescent="0.25">
      <c r="D1562" s="16"/>
    </row>
    <row r="1563" spans="4:4" x14ac:dyDescent="0.25">
      <c r="D1563" s="16"/>
    </row>
    <row r="1564" spans="4:4" x14ac:dyDescent="0.25">
      <c r="D1564" s="16"/>
    </row>
    <row r="1565" spans="4:4" x14ac:dyDescent="0.25">
      <c r="D1565" s="16"/>
    </row>
    <row r="1566" spans="4:4" x14ac:dyDescent="0.25">
      <c r="D1566" s="16"/>
    </row>
    <row r="1567" spans="4:4" x14ac:dyDescent="0.25">
      <c r="D1567" s="16"/>
    </row>
    <row r="1568" spans="4:4" x14ac:dyDescent="0.25">
      <c r="D1568" s="16"/>
    </row>
    <row r="1569" spans="4:4" x14ac:dyDescent="0.25">
      <c r="D1569" s="16"/>
    </row>
    <row r="1570" spans="4:4" x14ac:dyDescent="0.25">
      <c r="D1570" s="16"/>
    </row>
    <row r="1571" spans="4:4" x14ac:dyDescent="0.25">
      <c r="D1571" s="16"/>
    </row>
    <row r="1572" spans="4:4" x14ac:dyDescent="0.25">
      <c r="D1572" s="16"/>
    </row>
    <row r="1573" spans="4:4" x14ac:dyDescent="0.25">
      <c r="D1573" s="16"/>
    </row>
    <row r="1574" spans="4:4" x14ac:dyDescent="0.25">
      <c r="D1574" s="16"/>
    </row>
    <row r="1575" spans="4:4" x14ac:dyDescent="0.25">
      <c r="D1575" s="16"/>
    </row>
    <row r="1576" spans="4:4" x14ac:dyDescent="0.25">
      <c r="D1576" s="16"/>
    </row>
    <row r="1577" spans="4:4" x14ac:dyDescent="0.25">
      <c r="D1577" s="16"/>
    </row>
    <row r="1578" spans="4:4" x14ac:dyDescent="0.25">
      <c r="D1578" s="16"/>
    </row>
    <row r="1579" spans="4:4" x14ac:dyDescent="0.25">
      <c r="D1579" s="16"/>
    </row>
    <row r="1580" spans="4:4" x14ac:dyDescent="0.25">
      <c r="D1580" s="16"/>
    </row>
    <row r="1581" spans="4:4" x14ac:dyDescent="0.25">
      <c r="D1581" s="16"/>
    </row>
    <row r="1582" spans="4:4" x14ac:dyDescent="0.25">
      <c r="D1582" s="16"/>
    </row>
    <row r="1583" spans="4:4" x14ac:dyDescent="0.25">
      <c r="D1583" s="16"/>
    </row>
    <row r="1584" spans="4:4" x14ac:dyDescent="0.25">
      <c r="D1584" s="16"/>
    </row>
    <row r="1585" spans="4:4" x14ac:dyDescent="0.25">
      <c r="D1585" s="16"/>
    </row>
    <row r="1586" spans="4:4" x14ac:dyDescent="0.25">
      <c r="D1586" s="16"/>
    </row>
    <row r="1587" spans="4:4" x14ac:dyDescent="0.25">
      <c r="D1587" s="16"/>
    </row>
    <row r="1588" spans="4:4" x14ac:dyDescent="0.25">
      <c r="D1588" s="16"/>
    </row>
    <row r="1589" spans="4:4" x14ac:dyDescent="0.25">
      <c r="D1589" s="16"/>
    </row>
    <row r="1590" spans="4:4" x14ac:dyDescent="0.25">
      <c r="D1590" s="16"/>
    </row>
    <row r="1591" spans="4:4" x14ac:dyDescent="0.25">
      <c r="D1591" s="16"/>
    </row>
    <row r="1592" spans="4:4" x14ac:dyDescent="0.25">
      <c r="D1592" s="16"/>
    </row>
    <row r="1593" spans="4:4" x14ac:dyDescent="0.25">
      <c r="D1593" s="16"/>
    </row>
    <row r="1594" spans="4:4" x14ac:dyDescent="0.25">
      <c r="D1594" s="16"/>
    </row>
    <row r="1595" spans="4:4" x14ac:dyDescent="0.25">
      <c r="D1595" s="16"/>
    </row>
    <row r="1596" spans="4:4" x14ac:dyDescent="0.25">
      <c r="D1596" s="16"/>
    </row>
    <row r="1597" spans="4:4" x14ac:dyDescent="0.25">
      <c r="D1597" s="16"/>
    </row>
    <row r="1598" spans="4:4" x14ac:dyDescent="0.25">
      <c r="D1598" s="16"/>
    </row>
    <row r="1599" spans="4:4" x14ac:dyDescent="0.25">
      <c r="D1599" s="16"/>
    </row>
    <row r="1600" spans="4:4" x14ac:dyDescent="0.25">
      <c r="D1600" s="16"/>
    </row>
    <row r="1601" spans="4:4" x14ac:dyDescent="0.25">
      <c r="D1601" s="16"/>
    </row>
    <row r="1602" spans="4:4" x14ac:dyDescent="0.25">
      <c r="D1602" s="16"/>
    </row>
    <row r="1603" spans="4:4" x14ac:dyDescent="0.25">
      <c r="D1603" s="16"/>
    </row>
    <row r="1604" spans="4:4" x14ac:dyDescent="0.25">
      <c r="D1604" s="16"/>
    </row>
    <row r="1605" spans="4:4" x14ac:dyDescent="0.25">
      <c r="D1605" s="16"/>
    </row>
    <row r="1606" spans="4:4" x14ac:dyDescent="0.25">
      <c r="D1606" s="16"/>
    </row>
    <row r="1607" spans="4:4" x14ac:dyDescent="0.25">
      <c r="D1607" s="16"/>
    </row>
    <row r="1608" spans="4:4" x14ac:dyDescent="0.25">
      <c r="D1608" s="16"/>
    </row>
    <row r="1609" spans="4:4" x14ac:dyDescent="0.25">
      <c r="D1609" s="16"/>
    </row>
    <row r="1610" spans="4:4" x14ac:dyDescent="0.25">
      <c r="D1610" s="16"/>
    </row>
    <row r="1611" spans="4:4" x14ac:dyDescent="0.25">
      <c r="D1611" s="16"/>
    </row>
    <row r="1612" spans="4:4" x14ac:dyDescent="0.25">
      <c r="D1612" s="16"/>
    </row>
    <row r="1613" spans="4:4" x14ac:dyDescent="0.25">
      <c r="D1613" s="16"/>
    </row>
    <row r="1614" spans="4:4" x14ac:dyDescent="0.25">
      <c r="D1614" s="16"/>
    </row>
    <row r="1615" spans="4:4" x14ac:dyDescent="0.25">
      <c r="D1615" s="16"/>
    </row>
    <row r="1616" spans="4:4" x14ac:dyDescent="0.25">
      <c r="D1616" s="16"/>
    </row>
    <row r="1617" spans="4:4" x14ac:dyDescent="0.25">
      <c r="D1617" s="16"/>
    </row>
    <row r="1618" spans="4:4" x14ac:dyDescent="0.25">
      <c r="D1618" s="16"/>
    </row>
    <row r="1619" spans="4:4" x14ac:dyDescent="0.25">
      <c r="D1619" s="16"/>
    </row>
    <row r="1620" spans="4:4" x14ac:dyDescent="0.25">
      <c r="D1620" s="16"/>
    </row>
    <row r="1621" spans="4:4" x14ac:dyDescent="0.25">
      <c r="D1621" s="16"/>
    </row>
    <row r="1622" spans="4:4" x14ac:dyDescent="0.25">
      <c r="D1622" s="16"/>
    </row>
    <row r="1623" spans="4:4" x14ac:dyDescent="0.25">
      <c r="D1623" s="16"/>
    </row>
    <row r="1624" spans="4:4" x14ac:dyDescent="0.25">
      <c r="D1624" s="16"/>
    </row>
    <row r="1625" spans="4:4" x14ac:dyDescent="0.25">
      <c r="D1625" s="16"/>
    </row>
    <row r="1626" spans="4:4" x14ac:dyDescent="0.25">
      <c r="D1626" s="16"/>
    </row>
    <row r="1627" spans="4:4" x14ac:dyDescent="0.25">
      <c r="D1627" s="16"/>
    </row>
    <row r="1628" spans="4:4" x14ac:dyDescent="0.25">
      <c r="D1628" s="16"/>
    </row>
    <row r="1629" spans="4:4" x14ac:dyDescent="0.25">
      <c r="D1629" s="16"/>
    </row>
    <row r="1630" spans="4:4" x14ac:dyDescent="0.25">
      <c r="D1630" s="16"/>
    </row>
    <row r="1631" spans="4:4" x14ac:dyDescent="0.25">
      <c r="D1631" s="16"/>
    </row>
    <row r="1632" spans="4:4" x14ac:dyDescent="0.25">
      <c r="D1632" s="16"/>
    </row>
    <row r="1633" spans="4:4" x14ac:dyDescent="0.25">
      <c r="D1633" s="16"/>
    </row>
    <row r="1634" spans="4:4" x14ac:dyDescent="0.25">
      <c r="D1634" s="16"/>
    </row>
    <row r="1635" spans="4:4" x14ac:dyDescent="0.25">
      <c r="D1635" s="16"/>
    </row>
    <row r="1636" spans="4:4" x14ac:dyDescent="0.25">
      <c r="D1636" s="16"/>
    </row>
    <row r="1637" spans="4:4" x14ac:dyDescent="0.25">
      <c r="D1637" s="16"/>
    </row>
    <row r="1638" spans="4:4" x14ac:dyDescent="0.25">
      <c r="D1638" s="16"/>
    </row>
    <row r="1639" spans="4:4" x14ac:dyDescent="0.25">
      <c r="D1639" s="16"/>
    </row>
    <row r="1640" spans="4:4" x14ac:dyDescent="0.25">
      <c r="D1640" s="16"/>
    </row>
    <row r="1641" spans="4:4" x14ac:dyDescent="0.25">
      <c r="D1641" s="16"/>
    </row>
    <row r="1642" spans="4:4" x14ac:dyDescent="0.25">
      <c r="D1642" s="16"/>
    </row>
    <row r="1643" spans="4:4" x14ac:dyDescent="0.25">
      <c r="D1643" s="16"/>
    </row>
    <row r="1644" spans="4:4" x14ac:dyDescent="0.25">
      <c r="D1644" s="16"/>
    </row>
    <row r="1645" spans="4:4" x14ac:dyDescent="0.25">
      <c r="D1645" s="16"/>
    </row>
    <row r="1646" spans="4:4" x14ac:dyDescent="0.25">
      <c r="D1646" s="16"/>
    </row>
    <row r="1647" spans="4:4" x14ac:dyDescent="0.25">
      <c r="D1647" s="16"/>
    </row>
    <row r="1648" spans="4:4" x14ac:dyDescent="0.25">
      <c r="D1648" s="16"/>
    </row>
    <row r="1649" spans="4:4" x14ac:dyDescent="0.25">
      <c r="D1649" s="16"/>
    </row>
    <row r="1650" spans="4:4" x14ac:dyDescent="0.25">
      <c r="D1650" s="16"/>
    </row>
    <row r="1651" spans="4:4" x14ac:dyDescent="0.25">
      <c r="D1651" s="16"/>
    </row>
    <row r="1652" spans="4:4" x14ac:dyDescent="0.25">
      <c r="D1652" s="16"/>
    </row>
    <row r="1653" spans="4:4" x14ac:dyDescent="0.25">
      <c r="D1653" s="16"/>
    </row>
    <row r="1654" spans="4:4" x14ac:dyDescent="0.25">
      <c r="D1654" s="16"/>
    </row>
    <row r="1655" spans="4:4" x14ac:dyDescent="0.25">
      <c r="D1655" s="16"/>
    </row>
    <row r="1656" spans="4:4" x14ac:dyDescent="0.25">
      <c r="D1656" s="16"/>
    </row>
    <row r="1657" spans="4:4" x14ac:dyDescent="0.25">
      <c r="D1657" s="16"/>
    </row>
    <row r="1658" spans="4:4" x14ac:dyDescent="0.25">
      <c r="D1658" s="16"/>
    </row>
    <row r="1659" spans="4:4" x14ac:dyDescent="0.25">
      <c r="D1659" s="16"/>
    </row>
    <row r="1660" spans="4:4" x14ac:dyDescent="0.25">
      <c r="D1660" s="16"/>
    </row>
    <row r="1661" spans="4:4" x14ac:dyDescent="0.25">
      <c r="D1661" s="16"/>
    </row>
    <row r="1662" spans="4:4" x14ac:dyDescent="0.25">
      <c r="D1662" s="16"/>
    </row>
    <row r="1663" spans="4:4" x14ac:dyDescent="0.25">
      <c r="D1663" s="16"/>
    </row>
    <row r="1664" spans="4:4" x14ac:dyDescent="0.25">
      <c r="D1664" s="16"/>
    </row>
    <row r="1665" spans="4:4" x14ac:dyDescent="0.25">
      <c r="D1665" s="16"/>
    </row>
    <row r="1666" spans="4:4" x14ac:dyDescent="0.25">
      <c r="D1666" s="16"/>
    </row>
    <row r="1667" spans="4:4" x14ac:dyDescent="0.25">
      <c r="D1667" s="16"/>
    </row>
    <row r="1668" spans="4:4" x14ac:dyDescent="0.25">
      <c r="D1668" s="16"/>
    </row>
    <row r="1669" spans="4:4" x14ac:dyDescent="0.25">
      <c r="D1669" s="16"/>
    </row>
    <row r="1670" spans="4:4" x14ac:dyDescent="0.25">
      <c r="D1670" s="16"/>
    </row>
    <row r="1671" spans="4:4" x14ac:dyDescent="0.25">
      <c r="D1671" s="16"/>
    </row>
    <row r="1672" spans="4:4" x14ac:dyDescent="0.25">
      <c r="D1672" s="16"/>
    </row>
    <row r="1673" spans="4:4" x14ac:dyDescent="0.25">
      <c r="D1673" s="16"/>
    </row>
    <row r="1674" spans="4:4" x14ac:dyDescent="0.25">
      <c r="D1674" s="16"/>
    </row>
    <row r="1675" spans="4:4" x14ac:dyDescent="0.25">
      <c r="D1675" s="16"/>
    </row>
    <row r="1676" spans="4:4" x14ac:dyDescent="0.25">
      <c r="D1676" s="16"/>
    </row>
    <row r="1677" spans="4:4" x14ac:dyDescent="0.25">
      <c r="D1677" s="16"/>
    </row>
    <row r="1678" spans="4:4" x14ac:dyDescent="0.25">
      <c r="D1678" s="16"/>
    </row>
    <row r="1679" spans="4:4" x14ac:dyDescent="0.25">
      <c r="D1679" s="16"/>
    </row>
    <row r="1680" spans="4:4" x14ac:dyDescent="0.25">
      <c r="D1680" s="16"/>
    </row>
    <row r="1681" spans="4:4" x14ac:dyDescent="0.25">
      <c r="D1681" s="16"/>
    </row>
    <row r="1682" spans="4:4" x14ac:dyDescent="0.25">
      <c r="D1682" s="16"/>
    </row>
    <row r="1683" spans="4:4" x14ac:dyDescent="0.25">
      <c r="D1683" s="16"/>
    </row>
    <row r="1684" spans="4:4" x14ac:dyDescent="0.25">
      <c r="D1684" s="16"/>
    </row>
    <row r="1685" spans="4:4" x14ac:dyDescent="0.25">
      <c r="D1685" s="16"/>
    </row>
    <row r="1686" spans="4:4" x14ac:dyDescent="0.25">
      <c r="D1686" s="16"/>
    </row>
    <row r="1687" spans="4:4" x14ac:dyDescent="0.25">
      <c r="D1687" s="16"/>
    </row>
    <row r="1688" spans="4:4" x14ac:dyDescent="0.25">
      <c r="D1688" s="16"/>
    </row>
    <row r="1689" spans="4:4" x14ac:dyDescent="0.25">
      <c r="D1689" s="16"/>
    </row>
    <row r="1690" spans="4:4" x14ac:dyDescent="0.25">
      <c r="D1690" s="16"/>
    </row>
    <row r="1691" spans="4:4" x14ac:dyDescent="0.25">
      <c r="D1691" s="16"/>
    </row>
    <row r="1692" spans="4:4" x14ac:dyDescent="0.25">
      <c r="D1692" s="16"/>
    </row>
    <row r="1693" spans="4:4" x14ac:dyDescent="0.25">
      <c r="D1693" s="16"/>
    </row>
    <row r="1694" spans="4:4" x14ac:dyDescent="0.25">
      <c r="D1694" s="16"/>
    </row>
    <row r="1695" spans="4:4" x14ac:dyDescent="0.25">
      <c r="D1695" s="16"/>
    </row>
    <row r="1696" spans="4:4" x14ac:dyDescent="0.25">
      <c r="D1696" s="16"/>
    </row>
    <row r="1697" spans="4:4" x14ac:dyDescent="0.25">
      <c r="D1697" s="16"/>
    </row>
    <row r="1698" spans="4:4" x14ac:dyDescent="0.25">
      <c r="D1698" s="16"/>
    </row>
    <row r="1699" spans="4:4" x14ac:dyDescent="0.25">
      <c r="D1699" s="16"/>
    </row>
    <row r="1700" spans="4:4" x14ac:dyDescent="0.25">
      <c r="D1700" s="16"/>
    </row>
    <row r="1701" spans="4:4" x14ac:dyDescent="0.25">
      <c r="D1701" s="16"/>
    </row>
    <row r="1702" spans="4:4" x14ac:dyDescent="0.25">
      <c r="D1702" s="16"/>
    </row>
    <row r="1703" spans="4:4" x14ac:dyDescent="0.25">
      <c r="D1703" s="16"/>
    </row>
    <row r="1704" spans="4:4" x14ac:dyDescent="0.25">
      <c r="D1704" s="16"/>
    </row>
    <row r="1705" spans="4:4" x14ac:dyDescent="0.25">
      <c r="D1705" s="16"/>
    </row>
    <row r="1706" spans="4:4" x14ac:dyDescent="0.25">
      <c r="D1706" s="16"/>
    </row>
    <row r="1707" spans="4:4" x14ac:dyDescent="0.25">
      <c r="D1707" s="16"/>
    </row>
    <row r="1708" spans="4:4" x14ac:dyDescent="0.25">
      <c r="D1708" s="16"/>
    </row>
    <row r="1709" spans="4:4" x14ac:dyDescent="0.25">
      <c r="D1709" s="16"/>
    </row>
    <row r="1710" spans="4:4" x14ac:dyDescent="0.25">
      <c r="D1710" s="16"/>
    </row>
    <row r="1711" spans="4:4" x14ac:dyDescent="0.25">
      <c r="D1711" s="16"/>
    </row>
    <row r="1712" spans="4:4" x14ac:dyDescent="0.25">
      <c r="D1712" s="16"/>
    </row>
    <row r="1713" spans="4:4" x14ac:dyDescent="0.25">
      <c r="D1713" s="16"/>
    </row>
    <row r="1714" spans="4:4" x14ac:dyDescent="0.25">
      <c r="D1714" s="16"/>
    </row>
    <row r="1715" spans="4:4" x14ac:dyDescent="0.25">
      <c r="D1715" s="16"/>
    </row>
    <row r="1716" spans="4:4" x14ac:dyDescent="0.25">
      <c r="D1716" s="16"/>
    </row>
    <row r="1717" spans="4:4" x14ac:dyDescent="0.25">
      <c r="D1717" s="16"/>
    </row>
    <row r="1718" spans="4:4" x14ac:dyDescent="0.25">
      <c r="D1718" s="16"/>
    </row>
    <row r="1719" spans="4:4" x14ac:dyDescent="0.25">
      <c r="D1719" s="16"/>
    </row>
    <row r="1720" spans="4:4" x14ac:dyDescent="0.25">
      <c r="D1720" s="16"/>
    </row>
    <row r="1721" spans="4:4" x14ac:dyDescent="0.25">
      <c r="D1721" s="16"/>
    </row>
    <row r="1722" spans="4:4" x14ac:dyDescent="0.25">
      <c r="D1722" s="16"/>
    </row>
    <row r="1723" spans="4:4" x14ac:dyDescent="0.25">
      <c r="D1723" s="16"/>
    </row>
    <row r="1724" spans="4:4" x14ac:dyDescent="0.25">
      <c r="D1724" s="16"/>
    </row>
    <row r="1725" spans="4:4" x14ac:dyDescent="0.25">
      <c r="D1725" s="16"/>
    </row>
    <row r="1726" spans="4:4" x14ac:dyDescent="0.25">
      <c r="D1726" s="16"/>
    </row>
    <row r="1727" spans="4:4" x14ac:dyDescent="0.25">
      <c r="D1727" s="16"/>
    </row>
    <row r="1728" spans="4:4" x14ac:dyDescent="0.25">
      <c r="D1728" s="16"/>
    </row>
    <row r="1729" spans="4:4" x14ac:dyDescent="0.25">
      <c r="D1729" s="16"/>
    </row>
    <row r="1730" spans="4:4" x14ac:dyDescent="0.25">
      <c r="D1730" s="16"/>
    </row>
    <row r="1731" spans="4:4" x14ac:dyDescent="0.25">
      <c r="D1731" s="16"/>
    </row>
    <row r="1732" spans="4:4" x14ac:dyDescent="0.25">
      <c r="D1732" s="16"/>
    </row>
    <row r="1733" spans="4:4" x14ac:dyDescent="0.25">
      <c r="D1733" s="16"/>
    </row>
    <row r="1734" spans="4:4" x14ac:dyDescent="0.25">
      <c r="D1734" s="16"/>
    </row>
    <row r="1735" spans="4:4" x14ac:dyDescent="0.25">
      <c r="D1735" s="16"/>
    </row>
    <row r="1736" spans="4:4" x14ac:dyDescent="0.25">
      <c r="D1736" s="16"/>
    </row>
    <row r="1737" spans="4:4" x14ac:dyDescent="0.25">
      <c r="D1737" s="16"/>
    </row>
    <row r="1738" spans="4:4" x14ac:dyDescent="0.25">
      <c r="D1738" s="16"/>
    </row>
    <row r="1739" spans="4:4" x14ac:dyDescent="0.25">
      <c r="D1739" s="16"/>
    </row>
    <row r="1740" spans="4:4" x14ac:dyDescent="0.25">
      <c r="D1740" s="16"/>
    </row>
    <row r="1741" spans="4:4" x14ac:dyDescent="0.25">
      <c r="D1741" s="16"/>
    </row>
    <row r="1742" spans="4:4" x14ac:dyDescent="0.25">
      <c r="D1742" s="16"/>
    </row>
    <row r="1743" spans="4:4" x14ac:dyDescent="0.25">
      <c r="D1743" s="16"/>
    </row>
    <row r="1744" spans="4:4" x14ac:dyDescent="0.25">
      <c r="D1744" s="16"/>
    </row>
    <row r="1745" spans="4:4" x14ac:dyDescent="0.25">
      <c r="D1745" s="16"/>
    </row>
    <row r="1746" spans="4:4" x14ac:dyDescent="0.25">
      <c r="D1746" s="16"/>
    </row>
    <row r="1747" spans="4:4" x14ac:dyDescent="0.25">
      <c r="D1747" s="16"/>
    </row>
    <row r="1748" spans="4:4" x14ac:dyDescent="0.25">
      <c r="D1748" s="16"/>
    </row>
    <row r="1749" spans="4:4" x14ac:dyDescent="0.25">
      <c r="D1749" s="16"/>
    </row>
    <row r="1750" spans="4:4" x14ac:dyDescent="0.25">
      <c r="D1750" s="16"/>
    </row>
    <row r="1751" spans="4:4" x14ac:dyDescent="0.25">
      <c r="D1751" s="16"/>
    </row>
    <row r="1752" spans="4:4" x14ac:dyDescent="0.25">
      <c r="D1752" s="16"/>
    </row>
    <row r="1753" spans="4:4" x14ac:dyDescent="0.25">
      <c r="D1753" s="16"/>
    </row>
    <row r="1754" spans="4:4" x14ac:dyDescent="0.25">
      <c r="D1754" s="16"/>
    </row>
    <row r="1755" spans="4:4" x14ac:dyDescent="0.25">
      <c r="D1755" s="16"/>
    </row>
    <row r="1756" spans="4:4" x14ac:dyDescent="0.25">
      <c r="D1756" s="16"/>
    </row>
    <row r="1757" spans="4:4" x14ac:dyDescent="0.25">
      <c r="D1757" s="16"/>
    </row>
    <row r="1758" spans="4:4" x14ac:dyDescent="0.25">
      <c r="D1758" s="16"/>
    </row>
    <row r="1759" spans="4:4" x14ac:dyDescent="0.25">
      <c r="D1759" s="16"/>
    </row>
    <row r="1760" spans="4:4" x14ac:dyDescent="0.25">
      <c r="D1760" s="16"/>
    </row>
    <row r="1761" spans="4:4" x14ac:dyDescent="0.25">
      <c r="D1761" s="16"/>
    </row>
    <row r="1762" spans="4:4" x14ac:dyDescent="0.25">
      <c r="D1762" s="16"/>
    </row>
    <row r="1763" spans="4:4" x14ac:dyDescent="0.25">
      <c r="D1763" s="16"/>
    </row>
    <row r="1764" spans="4:4" x14ac:dyDescent="0.25">
      <c r="D1764" s="16"/>
    </row>
    <row r="1765" spans="4:4" x14ac:dyDescent="0.25">
      <c r="D1765" s="16"/>
    </row>
    <row r="1766" spans="4:4" x14ac:dyDescent="0.25">
      <c r="D1766" s="16"/>
    </row>
    <row r="1767" spans="4:4" x14ac:dyDescent="0.25">
      <c r="D1767" s="16"/>
    </row>
    <row r="1768" spans="4:4" x14ac:dyDescent="0.25">
      <c r="D1768" s="16"/>
    </row>
    <row r="1769" spans="4:4" x14ac:dyDescent="0.25">
      <c r="D1769" s="16"/>
    </row>
    <row r="1770" spans="4:4" x14ac:dyDescent="0.25">
      <c r="D1770" s="16"/>
    </row>
    <row r="1771" spans="4:4" x14ac:dyDescent="0.25">
      <c r="D1771" s="16"/>
    </row>
    <row r="1772" spans="4:4" x14ac:dyDescent="0.25">
      <c r="D1772" s="16"/>
    </row>
    <row r="1773" spans="4:4" x14ac:dyDescent="0.25">
      <c r="D1773" s="16"/>
    </row>
    <row r="1774" spans="4:4" x14ac:dyDescent="0.25">
      <c r="D1774" s="16"/>
    </row>
    <row r="1775" spans="4:4" x14ac:dyDescent="0.25">
      <c r="D1775" s="16"/>
    </row>
    <row r="1776" spans="4:4" x14ac:dyDescent="0.25">
      <c r="D1776" s="16"/>
    </row>
    <row r="1777" spans="4:4" x14ac:dyDescent="0.25">
      <c r="D1777" s="16"/>
    </row>
    <row r="1778" spans="4:4" x14ac:dyDescent="0.25">
      <c r="D1778" s="16"/>
    </row>
    <row r="1779" spans="4:4" x14ac:dyDescent="0.25">
      <c r="D1779" s="16"/>
    </row>
    <row r="1780" spans="4:4" x14ac:dyDescent="0.25">
      <c r="D1780" s="16"/>
    </row>
    <row r="1781" spans="4:4" x14ac:dyDescent="0.25">
      <c r="D1781" s="16"/>
    </row>
    <row r="1782" spans="4:4" x14ac:dyDescent="0.25">
      <c r="D1782" s="16"/>
    </row>
    <row r="1783" spans="4:4" x14ac:dyDescent="0.25">
      <c r="D1783" s="16"/>
    </row>
    <row r="1784" spans="4:4" x14ac:dyDescent="0.25">
      <c r="D1784" s="16"/>
    </row>
    <row r="1785" spans="4:4" x14ac:dyDescent="0.25">
      <c r="D1785" s="16"/>
    </row>
    <row r="1786" spans="4:4" x14ac:dyDescent="0.25">
      <c r="D1786" s="16"/>
    </row>
    <row r="1787" spans="4:4" x14ac:dyDescent="0.25">
      <c r="D1787" s="16"/>
    </row>
    <row r="1788" spans="4:4" x14ac:dyDescent="0.25">
      <c r="D1788" s="16"/>
    </row>
    <row r="1789" spans="4:4" x14ac:dyDescent="0.25">
      <c r="D1789" s="16"/>
    </row>
    <row r="1790" spans="4:4" x14ac:dyDescent="0.25">
      <c r="D1790" s="16"/>
    </row>
    <row r="1791" spans="4:4" x14ac:dyDescent="0.25">
      <c r="D1791" s="16"/>
    </row>
    <row r="1792" spans="4:4" x14ac:dyDescent="0.25">
      <c r="D1792" s="16"/>
    </row>
    <row r="1793" spans="4:4" x14ac:dyDescent="0.25">
      <c r="D1793" s="16"/>
    </row>
    <row r="1794" spans="4:4" x14ac:dyDescent="0.25">
      <c r="D1794" s="16"/>
    </row>
    <row r="1795" spans="4:4" x14ac:dyDescent="0.25">
      <c r="D1795" s="16"/>
    </row>
    <row r="1796" spans="4:4" x14ac:dyDescent="0.25">
      <c r="D1796" s="16"/>
    </row>
    <row r="1797" spans="4:4" x14ac:dyDescent="0.25">
      <c r="D1797" s="16"/>
    </row>
    <row r="1798" spans="4:4" x14ac:dyDescent="0.25">
      <c r="D1798" s="16"/>
    </row>
    <row r="1799" spans="4:4" x14ac:dyDescent="0.25">
      <c r="D1799" s="16"/>
    </row>
    <row r="1800" spans="4:4" x14ac:dyDescent="0.25">
      <c r="D1800" s="16"/>
    </row>
    <row r="1801" spans="4:4" x14ac:dyDescent="0.25">
      <c r="D1801" s="16"/>
    </row>
    <row r="1802" spans="4:4" x14ac:dyDescent="0.25">
      <c r="D1802" s="16"/>
    </row>
    <row r="1803" spans="4:4" x14ac:dyDescent="0.25">
      <c r="D1803" s="16"/>
    </row>
    <row r="1804" spans="4:4" x14ac:dyDescent="0.25">
      <c r="D1804" s="16"/>
    </row>
    <row r="1805" spans="4:4" x14ac:dyDescent="0.25">
      <c r="D1805" s="16"/>
    </row>
    <row r="1806" spans="4:4" x14ac:dyDescent="0.25">
      <c r="D1806" s="16"/>
    </row>
    <row r="1807" spans="4:4" x14ac:dyDescent="0.25">
      <c r="D1807" s="16"/>
    </row>
    <row r="1808" spans="4:4" x14ac:dyDescent="0.25">
      <c r="D1808" s="16"/>
    </row>
    <row r="1809" spans="4:4" x14ac:dyDescent="0.25">
      <c r="D1809" s="16"/>
    </row>
    <row r="1810" spans="4:4" x14ac:dyDescent="0.25">
      <c r="D1810" s="16"/>
    </row>
    <row r="1811" spans="4:4" x14ac:dyDescent="0.25">
      <c r="D1811" s="16"/>
    </row>
    <row r="1812" spans="4:4" x14ac:dyDescent="0.25">
      <c r="D1812" s="16"/>
    </row>
    <row r="1813" spans="4:4" x14ac:dyDescent="0.25">
      <c r="D1813" s="16"/>
    </row>
    <row r="1814" spans="4:4" x14ac:dyDescent="0.25">
      <c r="D1814" s="16"/>
    </row>
    <row r="1815" spans="4:4" x14ac:dyDescent="0.25">
      <c r="D1815" s="16"/>
    </row>
    <row r="1816" spans="4:4" x14ac:dyDescent="0.25">
      <c r="D1816" s="16"/>
    </row>
    <row r="1817" spans="4:4" x14ac:dyDescent="0.25">
      <c r="D1817" s="16"/>
    </row>
    <row r="1818" spans="4:4" x14ac:dyDescent="0.25">
      <c r="D1818" s="16"/>
    </row>
    <row r="1819" spans="4:4" x14ac:dyDescent="0.25">
      <c r="D1819" s="16"/>
    </row>
    <row r="1820" spans="4:4" x14ac:dyDescent="0.25">
      <c r="D1820" s="16"/>
    </row>
    <row r="1821" spans="4:4" x14ac:dyDescent="0.25">
      <c r="D1821" s="16"/>
    </row>
    <row r="1822" spans="4:4" x14ac:dyDescent="0.25">
      <c r="D1822" s="16"/>
    </row>
    <row r="1823" spans="4:4" x14ac:dyDescent="0.25">
      <c r="D1823" s="16"/>
    </row>
    <row r="1824" spans="4:4" x14ac:dyDescent="0.25">
      <c r="D1824" s="16"/>
    </row>
    <row r="1825" spans="4:4" x14ac:dyDescent="0.25">
      <c r="D1825" s="16"/>
    </row>
    <row r="1826" spans="4:4" x14ac:dyDescent="0.25">
      <c r="D1826" s="16"/>
    </row>
    <row r="1827" spans="4:4" x14ac:dyDescent="0.25">
      <c r="D1827" s="16"/>
    </row>
    <row r="1828" spans="4:4" x14ac:dyDescent="0.25">
      <c r="D1828" s="16"/>
    </row>
    <row r="1829" spans="4:4" x14ac:dyDescent="0.25">
      <c r="D1829" s="16"/>
    </row>
    <row r="1830" spans="4:4" x14ac:dyDescent="0.25">
      <c r="D1830" s="16"/>
    </row>
    <row r="1831" spans="4:4" x14ac:dyDescent="0.25">
      <c r="D1831" s="16"/>
    </row>
    <row r="1832" spans="4:4" x14ac:dyDescent="0.25">
      <c r="D1832" s="16"/>
    </row>
    <row r="1833" spans="4:4" x14ac:dyDescent="0.25">
      <c r="D1833" s="16"/>
    </row>
    <row r="1834" spans="4:4" x14ac:dyDescent="0.25">
      <c r="D1834" s="16"/>
    </row>
    <row r="1835" spans="4:4" x14ac:dyDescent="0.25">
      <c r="D1835" s="16"/>
    </row>
    <row r="1836" spans="4:4" x14ac:dyDescent="0.25">
      <c r="D1836" s="16"/>
    </row>
    <row r="1837" spans="4:4" x14ac:dyDescent="0.25">
      <c r="D1837" s="16"/>
    </row>
    <row r="1838" spans="4:4" x14ac:dyDescent="0.25">
      <c r="D1838" s="16"/>
    </row>
    <row r="1839" spans="4:4" x14ac:dyDescent="0.25">
      <c r="D1839" s="16"/>
    </row>
    <row r="1840" spans="4:4" x14ac:dyDescent="0.25">
      <c r="D1840" s="16"/>
    </row>
    <row r="1841" spans="4:4" x14ac:dyDescent="0.25">
      <c r="D1841" s="16"/>
    </row>
    <row r="1842" spans="4:4" x14ac:dyDescent="0.25">
      <c r="D1842" s="16"/>
    </row>
    <row r="1843" spans="4:4" x14ac:dyDescent="0.25">
      <c r="D1843" s="16"/>
    </row>
    <row r="1844" spans="4:4" x14ac:dyDescent="0.25">
      <c r="D1844" s="16"/>
    </row>
    <row r="1845" spans="4:4" x14ac:dyDescent="0.25">
      <c r="D1845" s="16"/>
    </row>
    <row r="1846" spans="4:4" x14ac:dyDescent="0.25">
      <c r="D1846" s="16"/>
    </row>
    <row r="1847" spans="4:4" x14ac:dyDescent="0.25">
      <c r="D1847" s="16"/>
    </row>
    <row r="1848" spans="4:4" x14ac:dyDescent="0.25">
      <c r="D1848" s="16"/>
    </row>
    <row r="1849" spans="4:4" x14ac:dyDescent="0.25">
      <c r="D1849" s="16"/>
    </row>
    <row r="1850" spans="4:4" x14ac:dyDescent="0.25">
      <c r="D1850" s="16"/>
    </row>
    <row r="1851" spans="4:4" x14ac:dyDescent="0.25">
      <c r="D1851" s="16"/>
    </row>
    <row r="1852" spans="4:4" x14ac:dyDescent="0.25">
      <c r="D1852" s="16"/>
    </row>
    <row r="1853" spans="4:4" x14ac:dyDescent="0.25">
      <c r="D1853" s="16"/>
    </row>
    <row r="1854" spans="4:4" x14ac:dyDescent="0.25">
      <c r="D1854" s="16"/>
    </row>
    <row r="1855" spans="4:4" x14ac:dyDescent="0.25">
      <c r="D1855" s="16"/>
    </row>
    <row r="1856" spans="4:4" x14ac:dyDescent="0.25">
      <c r="D1856" s="16"/>
    </row>
    <row r="1857" spans="4:4" x14ac:dyDescent="0.25">
      <c r="D1857" s="16"/>
    </row>
    <row r="1858" spans="4:4" x14ac:dyDescent="0.25">
      <c r="D1858" s="16"/>
    </row>
    <row r="1859" spans="4:4" x14ac:dyDescent="0.25">
      <c r="D1859" s="16"/>
    </row>
    <row r="1860" spans="4:4" x14ac:dyDescent="0.25">
      <c r="D1860" s="16"/>
    </row>
    <row r="1861" spans="4:4" x14ac:dyDescent="0.25">
      <c r="D1861" s="16"/>
    </row>
    <row r="1862" spans="4:4" x14ac:dyDescent="0.25">
      <c r="D1862" s="16"/>
    </row>
    <row r="1863" spans="4:4" x14ac:dyDescent="0.25">
      <c r="D1863" s="16"/>
    </row>
    <row r="1864" spans="4:4" x14ac:dyDescent="0.25">
      <c r="D1864" s="16"/>
    </row>
    <row r="1865" spans="4:4" x14ac:dyDescent="0.25">
      <c r="D1865" s="16"/>
    </row>
    <row r="1866" spans="4:4" x14ac:dyDescent="0.25">
      <c r="D1866" s="16"/>
    </row>
    <row r="1867" spans="4:4" x14ac:dyDescent="0.25">
      <c r="D1867" s="16"/>
    </row>
    <row r="1868" spans="4:4" x14ac:dyDescent="0.25">
      <c r="D1868" s="16"/>
    </row>
    <row r="1869" spans="4:4" x14ac:dyDescent="0.25">
      <c r="D1869" s="16"/>
    </row>
    <row r="1870" spans="4:4" x14ac:dyDescent="0.25">
      <c r="D1870" s="16"/>
    </row>
    <row r="1871" spans="4:4" x14ac:dyDescent="0.25">
      <c r="D1871" s="16"/>
    </row>
    <row r="1872" spans="4:4" x14ac:dyDescent="0.25">
      <c r="D1872" s="16"/>
    </row>
    <row r="1873" spans="4:4" x14ac:dyDescent="0.25">
      <c r="D1873" s="16"/>
    </row>
    <row r="1874" spans="4:4" x14ac:dyDescent="0.25">
      <c r="D1874" s="16"/>
    </row>
    <row r="1875" spans="4:4" x14ac:dyDescent="0.25">
      <c r="D1875" s="16"/>
    </row>
    <row r="1876" spans="4:4" x14ac:dyDescent="0.25">
      <c r="D1876" s="16"/>
    </row>
    <row r="1877" spans="4:4" x14ac:dyDescent="0.25">
      <c r="D1877" s="16"/>
    </row>
    <row r="1878" spans="4:4" x14ac:dyDescent="0.25">
      <c r="D1878" s="16"/>
    </row>
    <row r="1879" spans="4:4" x14ac:dyDescent="0.25">
      <c r="D1879" s="16"/>
    </row>
    <row r="1880" spans="4:4" x14ac:dyDescent="0.25">
      <c r="D1880" s="16"/>
    </row>
    <row r="1881" spans="4:4" x14ac:dyDescent="0.25">
      <c r="D1881" s="16"/>
    </row>
    <row r="1882" spans="4:4" x14ac:dyDescent="0.25">
      <c r="D1882" s="16"/>
    </row>
    <row r="1883" spans="4:4" x14ac:dyDescent="0.25">
      <c r="D1883" s="16"/>
    </row>
    <row r="1884" spans="4:4" x14ac:dyDescent="0.25">
      <c r="D1884" s="16"/>
    </row>
    <row r="1885" spans="4:4" x14ac:dyDescent="0.25">
      <c r="D1885" s="16"/>
    </row>
    <row r="1886" spans="4:4" x14ac:dyDescent="0.25">
      <c r="D1886" s="16"/>
    </row>
    <row r="1887" spans="4:4" x14ac:dyDescent="0.25">
      <c r="D1887" s="16"/>
    </row>
    <row r="1888" spans="4:4" x14ac:dyDescent="0.25">
      <c r="D1888" s="16"/>
    </row>
    <row r="1889" spans="4:4" x14ac:dyDescent="0.25">
      <c r="D1889" s="16"/>
    </row>
    <row r="1890" spans="4:4" x14ac:dyDescent="0.25">
      <c r="D1890" s="16"/>
    </row>
    <row r="1891" spans="4:4" x14ac:dyDescent="0.25">
      <c r="D1891" s="16"/>
    </row>
    <row r="1892" spans="4:4" x14ac:dyDescent="0.25">
      <c r="D1892" s="16"/>
    </row>
    <row r="1893" spans="4:4" x14ac:dyDescent="0.25">
      <c r="D1893" s="16"/>
    </row>
    <row r="1894" spans="4:4" x14ac:dyDescent="0.25">
      <c r="D1894" s="16"/>
    </row>
    <row r="1895" spans="4:4" x14ac:dyDescent="0.25">
      <c r="D1895" s="16"/>
    </row>
    <row r="1896" spans="4:4" x14ac:dyDescent="0.25">
      <c r="D1896" s="16"/>
    </row>
    <row r="1897" spans="4:4" x14ac:dyDescent="0.25">
      <c r="D1897" s="16"/>
    </row>
    <row r="1898" spans="4:4" x14ac:dyDescent="0.25">
      <c r="D1898" s="16"/>
    </row>
    <row r="1899" spans="4:4" x14ac:dyDescent="0.25">
      <c r="D1899" s="16"/>
    </row>
    <row r="1900" spans="4:4" x14ac:dyDescent="0.25">
      <c r="D1900" s="16"/>
    </row>
    <row r="1901" spans="4:4" x14ac:dyDescent="0.25">
      <c r="D1901" s="16"/>
    </row>
    <row r="1902" spans="4:4" x14ac:dyDescent="0.25">
      <c r="D1902" s="16"/>
    </row>
    <row r="1903" spans="4:4" x14ac:dyDescent="0.25">
      <c r="D1903" s="16"/>
    </row>
    <row r="1904" spans="4:4" x14ac:dyDescent="0.25">
      <c r="D1904" s="16"/>
    </row>
    <row r="1905" spans="4:4" x14ac:dyDescent="0.25">
      <c r="D1905" s="16"/>
    </row>
    <row r="1906" spans="4:4" x14ac:dyDescent="0.25">
      <c r="D1906" s="16"/>
    </row>
    <row r="1907" spans="4:4" x14ac:dyDescent="0.25">
      <c r="D1907" s="16"/>
    </row>
    <row r="1908" spans="4:4" x14ac:dyDescent="0.25">
      <c r="D1908" s="16"/>
    </row>
    <row r="1909" spans="4:4" x14ac:dyDescent="0.25">
      <c r="D1909" s="16"/>
    </row>
    <row r="1910" spans="4:4" x14ac:dyDescent="0.25">
      <c r="D1910" s="16"/>
    </row>
    <row r="1911" spans="4:4" x14ac:dyDescent="0.25">
      <c r="D1911" s="16"/>
    </row>
    <row r="1912" spans="4:4" x14ac:dyDescent="0.25">
      <c r="D1912" s="16"/>
    </row>
    <row r="1913" spans="4:4" x14ac:dyDescent="0.25">
      <c r="D1913" s="16"/>
    </row>
    <row r="1914" spans="4:4" x14ac:dyDescent="0.25">
      <c r="D1914" s="16"/>
    </row>
    <row r="1915" spans="4:4" x14ac:dyDescent="0.25">
      <c r="D1915" s="16"/>
    </row>
    <row r="1916" spans="4:4" x14ac:dyDescent="0.25">
      <c r="D1916" s="16"/>
    </row>
    <row r="1917" spans="4:4" x14ac:dyDescent="0.25">
      <c r="D1917" s="16"/>
    </row>
    <row r="1918" spans="4:4" x14ac:dyDescent="0.25">
      <c r="D1918" s="16"/>
    </row>
    <row r="1919" spans="4:4" x14ac:dyDescent="0.25">
      <c r="D1919" s="16"/>
    </row>
    <row r="1920" spans="4:4" x14ac:dyDescent="0.25">
      <c r="D1920" s="16"/>
    </row>
    <row r="1921" spans="4:4" x14ac:dyDescent="0.25">
      <c r="D1921" s="16"/>
    </row>
    <row r="1922" spans="4:4" x14ac:dyDescent="0.25">
      <c r="D1922" s="16"/>
    </row>
    <row r="1923" spans="4:4" x14ac:dyDescent="0.25">
      <c r="D1923" s="16"/>
    </row>
    <row r="1924" spans="4:4" x14ac:dyDescent="0.25">
      <c r="D1924" s="16"/>
    </row>
    <row r="1925" spans="4:4" x14ac:dyDescent="0.25">
      <c r="D1925" s="16"/>
    </row>
    <row r="1926" spans="4:4" x14ac:dyDescent="0.25">
      <c r="D1926" s="16"/>
    </row>
    <row r="1927" spans="4:4" x14ac:dyDescent="0.25">
      <c r="D1927" s="16"/>
    </row>
    <row r="1928" spans="4:4" x14ac:dyDescent="0.25">
      <c r="D1928" s="16"/>
    </row>
    <row r="1929" spans="4:4" x14ac:dyDescent="0.25">
      <c r="D1929" s="16"/>
    </row>
    <row r="1930" spans="4:4" x14ac:dyDescent="0.25">
      <c r="D1930" s="16"/>
    </row>
    <row r="1931" spans="4:4" x14ac:dyDescent="0.25">
      <c r="D1931" s="16"/>
    </row>
    <row r="1932" spans="4:4" x14ac:dyDescent="0.25">
      <c r="D1932" s="16"/>
    </row>
    <row r="1933" spans="4:4" x14ac:dyDescent="0.25">
      <c r="D1933" s="16"/>
    </row>
    <row r="1934" spans="4:4" x14ac:dyDescent="0.25">
      <c r="D1934" s="16"/>
    </row>
    <row r="1935" spans="4:4" x14ac:dyDescent="0.25">
      <c r="D1935" s="16"/>
    </row>
    <row r="1936" spans="4:4" x14ac:dyDescent="0.25">
      <c r="D1936" s="16"/>
    </row>
    <row r="1937" spans="4:4" x14ac:dyDescent="0.25">
      <c r="D1937" s="16"/>
    </row>
    <row r="1938" spans="4:4" x14ac:dyDescent="0.25">
      <c r="D1938" s="16"/>
    </row>
    <row r="1939" spans="4:4" x14ac:dyDescent="0.25">
      <c r="D1939" s="16"/>
    </row>
    <row r="1940" spans="4:4" x14ac:dyDescent="0.25">
      <c r="D1940" s="16"/>
    </row>
    <row r="1941" spans="4:4" x14ac:dyDescent="0.25">
      <c r="D1941" s="16"/>
    </row>
    <row r="1942" spans="4:4" x14ac:dyDescent="0.25">
      <c r="D1942" s="16"/>
    </row>
    <row r="1943" spans="4:4" x14ac:dyDescent="0.25">
      <c r="D1943" s="16"/>
    </row>
    <row r="1944" spans="4:4" x14ac:dyDescent="0.25">
      <c r="D1944" s="16"/>
    </row>
    <row r="1945" spans="4:4" x14ac:dyDescent="0.25">
      <c r="D1945" s="16"/>
    </row>
    <row r="1946" spans="4:4" x14ac:dyDescent="0.25">
      <c r="D1946" s="16"/>
    </row>
    <row r="1947" spans="4:4" x14ac:dyDescent="0.25">
      <c r="D1947" s="16"/>
    </row>
    <row r="1948" spans="4:4" x14ac:dyDescent="0.25">
      <c r="D1948" s="16"/>
    </row>
    <row r="1949" spans="4:4" x14ac:dyDescent="0.25">
      <c r="D1949" s="16"/>
    </row>
    <row r="1950" spans="4:4" x14ac:dyDescent="0.25">
      <c r="D1950" s="16"/>
    </row>
    <row r="1951" spans="4:4" x14ac:dyDescent="0.25">
      <c r="D1951" s="16"/>
    </row>
    <row r="1952" spans="4:4" x14ac:dyDescent="0.25">
      <c r="D1952" s="16"/>
    </row>
    <row r="1953" spans="4:4" x14ac:dyDescent="0.25">
      <c r="D1953" s="16"/>
    </row>
    <row r="1954" spans="4:4" x14ac:dyDescent="0.25">
      <c r="D1954" s="16"/>
    </row>
    <row r="1955" spans="4:4" x14ac:dyDescent="0.25">
      <c r="D1955" s="16"/>
    </row>
    <row r="1956" spans="4:4" x14ac:dyDescent="0.25">
      <c r="D1956" s="16"/>
    </row>
    <row r="1957" spans="4:4" x14ac:dyDescent="0.25">
      <c r="D1957" s="16"/>
    </row>
    <row r="1958" spans="4:4" x14ac:dyDescent="0.25">
      <c r="D1958" s="16"/>
    </row>
    <row r="1959" spans="4:4" x14ac:dyDescent="0.25">
      <c r="D1959" s="16"/>
    </row>
    <row r="1960" spans="4:4" x14ac:dyDescent="0.25">
      <c r="D1960" s="16"/>
    </row>
    <row r="1961" spans="4:4" x14ac:dyDescent="0.25">
      <c r="D1961" s="16"/>
    </row>
    <row r="1962" spans="4:4" x14ac:dyDescent="0.25">
      <c r="D1962" s="16"/>
    </row>
    <row r="1963" spans="4:4" x14ac:dyDescent="0.25">
      <c r="D1963" s="16"/>
    </row>
    <row r="1964" spans="4:4" x14ac:dyDescent="0.25">
      <c r="D1964" s="16"/>
    </row>
    <row r="1965" spans="4:4" x14ac:dyDescent="0.25">
      <c r="D1965" s="16"/>
    </row>
    <row r="1966" spans="4:4" x14ac:dyDescent="0.25">
      <c r="D1966" s="16"/>
    </row>
    <row r="1967" spans="4:4" x14ac:dyDescent="0.25">
      <c r="D1967" s="16"/>
    </row>
    <row r="1968" spans="4:4" x14ac:dyDescent="0.25">
      <c r="D1968" s="16"/>
    </row>
    <row r="1969" spans="4:4" x14ac:dyDescent="0.25">
      <c r="D1969" s="16"/>
    </row>
    <row r="1970" spans="4:4" x14ac:dyDescent="0.25">
      <c r="D1970" s="16"/>
    </row>
    <row r="1971" spans="4:4" x14ac:dyDescent="0.25">
      <c r="D1971" s="16"/>
    </row>
    <row r="1972" spans="4:4" x14ac:dyDescent="0.25">
      <c r="D1972" s="16"/>
    </row>
    <row r="1973" spans="4:4" x14ac:dyDescent="0.25">
      <c r="D1973" s="16"/>
    </row>
    <row r="1974" spans="4:4" x14ac:dyDescent="0.25">
      <c r="D1974" s="16"/>
    </row>
    <row r="1975" spans="4:4" x14ac:dyDescent="0.25">
      <c r="D1975" s="16"/>
    </row>
    <row r="1976" spans="4:4" x14ac:dyDescent="0.25">
      <c r="D1976" s="16"/>
    </row>
    <row r="1977" spans="4:4" x14ac:dyDescent="0.25">
      <c r="D1977" s="16"/>
    </row>
    <row r="1978" spans="4:4" x14ac:dyDescent="0.25">
      <c r="D1978" s="16"/>
    </row>
    <row r="1979" spans="4:4" x14ac:dyDescent="0.25">
      <c r="D1979" s="16"/>
    </row>
    <row r="1980" spans="4:4" x14ac:dyDescent="0.25">
      <c r="D1980" s="16"/>
    </row>
    <row r="1981" spans="4:4" x14ac:dyDescent="0.25">
      <c r="D1981" s="16"/>
    </row>
    <row r="1982" spans="4:4" x14ac:dyDescent="0.25">
      <c r="D1982" s="16"/>
    </row>
    <row r="1983" spans="4:4" x14ac:dyDescent="0.25">
      <c r="D1983" s="16"/>
    </row>
    <row r="1984" spans="4:4" x14ac:dyDescent="0.25">
      <c r="D1984" s="16"/>
    </row>
    <row r="1985" spans="4:4" x14ac:dyDescent="0.25">
      <c r="D1985" s="16"/>
    </row>
    <row r="1986" spans="4:4" x14ac:dyDescent="0.25">
      <c r="D1986" s="16"/>
    </row>
    <row r="1987" spans="4:4" x14ac:dyDescent="0.25">
      <c r="D1987" s="16"/>
    </row>
    <row r="1988" spans="4:4" x14ac:dyDescent="0.25">
      <c r="D1988" s="16"/>
    </row>
    <row r="1989" spans="4:4" x14ac:dyDescent="0.25">
      <c r="D1989" s="16"/>
    </row>
    <row r="1990" spans="4:4" x14ac:dyDescent="0.25">
      <c r="D1990" s="16"/>
    </row>
    <row r="1991" spans="4:4" x14ac:dyDescent="0.25">
      <c r="D1991" s="16"/>
    </row>
    <row r="1992" spans="4:4" x14ac:dyDescent="0.25">
      <c r="D1992" s="16"/>
    </row>
    <row r="1993" spans="4:4" x14ac:dyDescent="0.25">
      <c r="D1993" s="16"/>
    </row>
    <row r="1994" spans="4:4" x14ac:dyDescent="0.25">
      <c r="D1994" s="16"/>
    </row>
    <row r="1995" spans="4:4" x14ac:dyDescent="0.25">
      <c r="D1995" s="16"/>
    </row>
    <row r="1996" spans="4:4" x14ac:dyDescent="0.25">
      <c r="D1996" s="16"/>
    </row>
    <row r="1997" spans="4:4" x14ac:dyDescent="0.25">
      <c r="D1997" s="16"/>
    </row>
    <row r="1998" spans="4:4" x14ac:dyDescent="0.25">
      <c r="D1998" s="16"/>
    </row>
    <row r="1999" spans="4:4" x14ac:dyDescent="0.25">
      <c r="D1999" s="16"/>
    </row>
    <row r="2000" spans="4:4" x14ac:dyDescent="0.25">
      <c r="D2000" s="16"/>
    </row>
    <row r="2001" spans="4:4" x14ac:dyDescent="0.25">
      <c r="D2001" s="16"/>
    </row>
    <row r="2002" spans="4:4" x14ac:dyDescent="0.25">
      <c r="D2002" s="16"/>
    </row>
    <row r="2003" spans="4:4" x14ac:dyDescent="0.25">
      <c r="D2003" s="16"/>
    </row>
    <row r="2004" spans="4:4" x14ac:dyDescent="0.25">
      <c r="D2004" s="16"/>
    </row>
    <row r="2005" spans="4:4" x14ac:dyDescent="0.25">
      <c r="D2005" s="16"/>
    </row>
    <row r="2006" spans="4:4" x14ac:dyDescent="0.25">
      <c r="D2006" s="16"/>
    </row>
    <row r="2007" spans="4:4" x14ac:dyDescent="0.25">
      <c r="D2007" s="16"/>
    </row>
    <row r="2008" spans="4:4" x14ac:dyDescent="0.25">
      <c r="D2008" s="16"/>
    </row>
    <row r="2009" spans="4:4" x14ac:dyDescent="0.25">
      <c r="D2009" s="16"/>
    </row>
    <row r="2010" spans="4:4" x14ac:dyDescent="0.25">
      <c r="D2010" s="16"/>
    </row>
    <row r="2011" spans="4:4" x14ac:dyDescent="0.25">
      <c r="D2011" s="16"/>
    </row>
    <row r="2012" spans="4:4" x14ac:dyDescent="0.25">
      <c r="D2012" s="16"/>
    </row>
    <row r="2013" spans="4:4" x14ac:dyDescent="0.25">
      <c r="D2013" s="16"/>
    </row>
    <row r="2014" spans="4:4" x14ac:dyDescent="0.25">
      <c r="D2014" s="16"/>
    </row>
    <row r="2015" spans="4:4" x14ac:dyDescent="0.25">
      <c r="D2015" s="16"/>
    </row>
    <row r="2016" spans="4:4" x14ac:dyDescent="0.25">
      <c r="D2016" s="16"/>
    </row>
    <row r="2017" spans="4:4" x14ac:dyDescent="0.25">
      <c r="D2017" s="16"/>
    </row>
    <row r="2018" spans="4:4" x14ac:dyDescent="0.25">
      <c r="D2018" s="16"/>
    </row>
    <row r="2019" spans="4:4" x14ac:dyDescent="0.25">
      <c r="D2019" s="16"/>
    </row>
    <row r="2020" spans="4:4" x14ac:dyDescent="0.25">
      <c r="D2020" s="16"/>
    </row>
    <row r="2021" spans="4:4" x14ac:dyDescent="0.25">
      <c r="D2021" s="16"/>
    </row>
    <row r="2022" spans="4:4" x14ac:dyDescent="0.25">
      <c r="D2022" s="16"/>
    </row>
    <row r="2023" spans="4:4" x14ac:dyDescent="0.25">
      <c r="D2023" s="16"/>
    </row>
    <row r="2024" spans="4:4" x14ac:dyDescent="0.25">
      <c r="D2024" s="16"/>
    </row>
    <row r="2025" spans="4:4" x14ac:dyDescent="0.25">
      <c r="D2025" s="16"/>
    </row>
    <row r="2026" spans="4:4" x14ac:dyDescent="0.25">
      <c r="D2026" s="16"/>
    </row>
    <row r="2027" spans="4:4" x14ac:dyDescent="0.25">
      <c r="D2027" s="16"/>
    </row>
    <row r="2028" spans="4:4" x14ac:dyDescent="0.25">
      <c r="D2028" s="16"/>
    </row>
    <row r="2029" spans="4:4" x14ac:dyDescent="0.25">
      <c r="D2029" s="16"/>
    </row>
    <row r="2030" spans="4:4" x14ac:dyDescent="0.25">
      <c r="D2030" s="16"/>
    </row>
    <row r="2031" spans="4:4" x14ac:dyDescent="0.25">
      <c r="D2031" s="16"/>
    </row>
    <row r="2032" spans="4:4" x14ac:dyDescent="0.25">
      <c r="D2032" s="16"/>
    </row>
    <row r="2033" spans="4:4" x14ac:dyDescent="0.25">
      <c r="D2033" s="16"/>
    </row>
    <row r="2034" spans="4:4" x14ac:dyDescent="0.25">
      <c r="D2034" s="16"/>
    </row>
    <row r="2035" spans="4:4" x14ac:dyDescent="0.25">
      <c r="D2035" s="16"/>
    </row>
    <row r="2036" spans="4:4" x14ac:dyDescent="0.25">
      <c r="D2036" s="16"/>
    </row>
    <row r="2037" spans="4:4" x14ac:dyDescent="0.25">
      <c r="D2037" s="16"/>
    </row>
    <row r="2038" spans="4:4" x14ac:dyDescent="0.25">
      <c r="D2038" s="16"/>
    </row>
    <row r="2039" spans="4:4" x14ac:dyDescent="0.25">
      <c r="D2039" s="16"/>
    </row>
    <row r="2040" spans="4:4" x14ac:dyDescent="0.25">
      <c r="D2040" s="16"/>
    </row>
    <row r="2041" spans="4:4" x14ac:dyDescent="0.25">
      <c r="D2041" s="16"/>
    </row>
    <row r="2042" spans="4:4" x14ac:dyDescent="0.25">
      <c r="D2042" s="16"/>
    </row>
    <row r="2043" spans="4:4" x14ac:dyDescent="0.25">
      <c r="D2043" s="16"/>
    </row>
    <row r="2044" spans="4:4" x14ac:dyDescent="0.25">
      <c r="D2044" s="16"/>
    </row>
    <row r="2045" spans="4:4" x14ac:dyDescent="0.25">
      <c r="D2045" s="16"/>
    </row>
    <row r="2046" spans="4:4" x14ac:dyDescent="0.25">
      <c r="D2046" s="16"/>
    </row>
    <row r="2047" spans="4:4" x14ac:dyDescent="0.25">
      <c r="D2047" s="16"/>
    </row>
    <row r="2048" spans="4:4" x14ac:dyDescent="0.25">
      <c r="D2048" s="16"/>
    </row>
    <row r="2049" spans="4:4" x14ac:dyDescent="0.25">
      <c r="D2049" s="16"/>
    </row>
    <row r="2050" spans="4:4" x14ac:dyDescent="0.25">
      <c r="D2050" s="16"/>
    </row>
    <row r="2051" spans="4:4" x14ac:dyDescent="0.25">
      <c r="D2051" s="16"/>
    </row>
    <row r="2052" spans="4:4" x14ac:dyDescent="0.25">
      <c r="D2052" s="16"/>
    </row>
    <row r="2053" spans="4:4" x14ac:dyDescent="0.25">
      <c r="D2053" s="16"/>
    </row>
    <row r="2054" spans="4:4" x14ac:dyDescent="0.25">
      <c r="D2054" s="16"/>
    </row>
    <row r="2055" spans="4:4" x14ac:dyDescent="0.25">
      <c r="D2055" s="16"/>
    </row>
    <row r="2056" spans="4:4" x14ac:dyDescent="0.25">
      <c r="D2056" s="16"/>
    </row>
    <row r="2057" spans="4:4" x14ac:dyDescent="0.25">
      <c r="D2057" s="16"/>
    </row>
    <row r="2058" spans="4:4" x14ac:dyDescent="0.25">
      <c r="D2058" s="16"/>
    </row>
    <row r="2059" spans="4:4" x14ac:dyDescent="0.25">
      <c r="D2059" s="16"/>
    </row>
    <row r="2060" spans="4:4" x14ac:dyDescent="0.25">
      <c r="D2060" s="16"/>
    </row>
    <row r="2061" spans="4:4" x14ac:dyDescent="0.25">
      <c r="D2061" s="16"/>
    </row>
    <row r="2062" spans="4:4" x14ac:dyDescent="0.25">
      <c r="D2062" s="16"/>
    </row>
    <row r="2063" spans="4:4" x14ac:dyDescent="0.25">
      <c r="D2063" s="16"/>
    </row>
    <row r="2064" spans="4:4" x14ac:dyDescent="0.25">
      <c r="D2064" s="16"/>
    </row>
    <row r="2065" spans="4:4" x14ac:dyDescent="0.25">
      <c r="D2065" s="16"/>
    </row>
    <row r="2066" spans="4:4" x14ac:dyDescent="0.25">
      <c r="D2066" s="16"/>
    </row>
    <row r="2067" spans="4:4" x14ac:dyDescent="0.25">
      <c r="D2067" s="16"/>
    </row>
    <row r="2068" spans="4:4" x14ac:dyDescent="0.25">
      <c r="D2068" s="16"/>
    </row>
    <row r="2069" spans="4:4" x14ac:dyDescent="0.25">
      <c r="D2069" s="16"/>
    </row>
    <row r="2070" spans="4:4" x14ac:dyDescent="0.25">
      <c r="D2070" s="16"/>
    </row>
    <row r="2071" spans="4:4" x14ac:dyDescent="0.25">
      <c r="D2071" s="16"/>
    </row>
    <row r="2072" spans="4:4" x14ac:dyDescent="0.25">
      <c r="D2072" s="16"/>
    </row>
    <row r="2073" spans="4:4" x14ac:dyDescent="0.25">
      <c r="D2073" s="16"/>
    </row>
    <row r="2074" spans="4:4" x14ac:dyDescent="0.25">
      <c r="D2074" s="16"/>
    </row>
    <row r="2075" spans="4:4" x14ac:dyDescent="0.25">
      <c r="D2075" s="16"/>
    </row>
    <row r="2076" spans="4:4" x14ac:dyDescent="0.25">
      <c r="D2076" s="16"/>
    </row>
    <row r="2077" spans="4:4" x14ac:dyDescent="0.25">
      <c r="D2077" s="16"/>
    </row>
    <row r="2078" spans="4:4" x14ac:dyDescent="0.25">
      <c r="D2078" s="16"/>
    </row>
    <row r="2079" spans="4:4" x14ac:dyDescent="0.25">
      <c r="D2079" s="16"/>
    </row>
    <row r="2080" spans="4:4" x14ac:dyDescent="0.25">
      <c r="D2080" s="16"/>
    </row>
    <row r="2081" spans="4:4" x14ac:dyDescent="0.25">
      <c r="D2081" s="16"/>
    </row>
    <row r="2082" spans="4:4" x14ac:dyDescent="0.25">
      <c r="D2082" s="16"/>
    </row>
    <row r="2083" spans="4:4" x14ac:dyDescent="0.25">
      <c r="D2083" s="16"/>
    </row>
    <row r="2084" spans="4:4" x14ac:dyDescent="0.25">
      <c r="D2084" s="16"/>
    </row>
    <row r="2085" spans="4:4" x14ac:dyDescent="0.25">
      <c r="D2085" s="16"/>
    </row>
    <row r="2086" spans="4:4" x14ac:dyDescent="0.25">
      <c r="D2086" s="16"/>
    </row>
    <row r="2087" spans="4:4" x14ac:dyDescent="0.25">
      <c r="D2087" s="16"/>
    </row>
    <row r="2088" spans="4:4" x14ac:dyDescent="0.25">
      <c r="D2088" s="16"/>
    </row>
    <row r="2089" spans="4:4" x14ac:dyDescent="0.25">
      <c r="D2089" s="16"/>
    </row>
    <row r="2090" spans="4:4" x14ac:dyDescent="0.25">
      <c r="D2090" s="16"/>
    </row>
    <row r="2091" spans="4:4" x14ac:dyDescent="0.25">
      <c r="D2091" s="16"/>
    </row>
    <row r="2092" spans="4:4" x14ac:dyDescent="0.25">
      <c r="D2092" s="16"/>
    </row>
    <row r="2093" spans="4:4" x14ac:dyDescent="0.25">
      <c r="D2093" s="16"/>
    </row>
    <row r="2094" spans="4:4" x14ac:dyDescent="0.25">
      <c r="D2094" s="16"/>
    </row>
    <row r="2095" spans="4:4" x14ac:dyDescent="0.25">
      <c r="D2095" s="16"/>
    </row>
    <row r="2096" spans="4:4" x14ac:dyDescent="0.25">
      <c r="D2096" s="16"/>
    </row>
    <row r="2097" spans="4:4" x14ac:dyDescent="0.25">
      <c r="D2097" s="16"/>
    </row>
    <row r="2098" spans="4:4" x14ac:dyDescent="0.25">
      <c r="D2098" s="16"/>
    </row>
    <row r="2099" spans="4:4" x14ac:dyDescent="0.25">
      <c r="D2099" s="16"/>
    </row>
    <row r="2100" spans="4:4" x14ac:dyDescent="0.25">
      <c r="D2100" s="16"/>
    </row>
    <row r="2101" spans="4:4" x14ac:dyDescent="0.25">
      <c r="D2101" s="16"/>
    </row>
    <row r="2102" spans="4:4" x14ac:dyDescent="0.25">
      <c r="D2102" s="16"/>
    </row>
    <row r="2103" spans="4:4" x14ac:dyDescent="0.25">
      <c r="D2103" s="16"/>
    </row>
    <row r="2104" spans="4:4" x14ac:dyDescent="0.25">
      <c r="D2104" s="16"/>
    </row>
    <row r="2105" spans="4:4" x14ac:dyDescent="0.25">
      <c r="D2105" s="16"/>
    </row>
    <row r="2106" spans="4:4" x14ac:dyDescent="0.25">
      <c r="D2106" s="16"/>
    </row>
    <row r="2107" spans="4:4" x14ac:dyDescent="0.25">
      <c r="D2107" s="16"/>
    </row>
    <row r="2108" spans="4:4" x14ac:dyDescent="0.25">
      <c r="D2108" s="16"/>
    </row>
    <row r="2109" spans="4:4" x14ac:dyDescent="0.25">
      <c r="D2109" s="16"/>
    </row>
    <row r="2110" spans="4:4" x14ac:dyDescent="0.25">
      <c r="D2110" s="16"/>
    </row>
    <row r="2111" spans="4:4" x14ac:dyDescent="0.25">
      <c r="D2111" s="16"/>
    </row>
    <row r="2112" spans="4:4" x14ac:dyDescent="0.25">
      <c r="D2112" s="16"/>
    </row>
    <row r="2113" spans="4:4" x14ac:dyDescent="0.25">
      <c r="D2113" s="16"/>
    </row>
    <row r="2114" spans="4:4" x14ac:dyDescent="0.25">
      <c r="D2114" s="16"/>
    </row>
    <row r="2115" spans="4:4" x14ac:dyDescent="0.25">
      <c r="D2115" s="16"/>
    </row>
    <row r="2116" spans="4:4" x14ac:dyDescent="0.25">
      <c r="D2116" s="16"/>
    </row>
    <row r="2117" spans="4:4" x14ac:dyDescent="0.25">
      <c r="D2117" s="16"/>
    </row>
    <row r="2118" spans="4:4" x14ac:dyDescent="0.25">
      <c r="D2118" s="16"/>
    </row>
    <row r="2119" spans="4:4" x14ac:dyDescent="0.25">
      <c r="D2119" s="16"/>
    </row>
    <row r="2120" spans="4:4" x14ac:dyDescent="0.25">
      <c r="D2120" s="16"/>
    </row>
    <row r="2121" spans="4:4" x14ac:dyDescent="0.25">
      <c r="D2121" s="16"/>
    </row>
    <row r="2122" spans="4:4" x14ac:dyDescent="0.25">
      <c r="D2122" s="16"/>
    </row>
    <row r="2123" spans="4:4" x14ac:dyDescent="0.25">
      <c r="D2123" s="16"/>
    </row>
    <row r="2124" spans="4:4" x14ac:dyDescent="0.25">
      <c r="D2124" s="16"/>
    </row>
    <row r="2125" spans="4:4" x14ac:dyDescent="0.25">
      <c r="D2125" s="16"/>
    </row>
    <row r="2126" spans="4:4" x14ac:dyDescent="0.25">
      <c r="D2126" s="16"/>
    </row>
    <row r="2127" spans="4:4" x14ac:dyDescent="0.25">
      <c r="D2127" s="16"/>
    </row>
    <row r="2128" spans="4:4" x14ac:dyDescent="0.25">
      <c r="D2128" s="16"/>
    </row>
    <row r="2129" spans="4:4" x14ac:dyDescent="0.25">
      <c r="D2129" s="16"/>
    </row>
    <row r="2130" spans="4:4" x14ac:dyDescent="0.25">
      <c r="D2130" s="16"/>
    </row>
    <row r="2131" spans="4:4" x14ac:dyDescent="0.25">
      <c r="D2131" s="16"/>
    </row>
    <row r="2132" spans="4:4" x14ac:dyDescent="0.25">
      <c r="D2132" s="16"/>
    </row>
    <row r="2133" spans="4:4" x14ac:dyDescent="0.25">
      <c r="D2133" s="16"/>
    </row>
    <row r="2134" spans="4:4" x14ac:dyDescent="0.25">
      <c r="D2134" s="16"/>
    </row>
    <row r="2135" spans="4:4" x14ac:dyDescent="0.25">
      <c r="D2135" s="16"/>
    </row>
    <row r="2136" spans="4:4" x14ac:dyDescent="0.25">
      <c r="D2136" s="16"/>
    </row>
    <row r="2137" spans="4:4" x14ac:dyDescent="0.25">
      <c r="D2137" s="16"/>
    </row>
    <row r="2138" spans="4:4" x14ac:dyDescent="0.25">
      <c r="D2138" s="16"/>
    </row>
    <row r="2139" spans="4:4" x14ac:dyDescent="0.25">
      <c r="D2139" s="16"/>
    </row>
    <row r="2140" spans="4:4" x14ac:dyDescent="0.25">
      <c r="D2140" s="16"/>
    </row>
    <row r="2141" spans="4:4" x14ac:dyDescent="0.25">
      <c r="D2141" s="16"/>
    </row>
    <row r="2142" spans="4:4" x14ac:dyDescent="0.25">
      <c r="D2142" s="16"/>
    </row>
    <row r="2143" spans="4:4" x14ac:dyDescent="0.25">
      <c r="D2143" s="16"/>
    </row>
    <row r="2144" spans="4:4" x14ac:dyDescent="0.25">
      <c r="D2144" s="16"/>
    </row>
    <row r="2145" spans="4:4" x14ac:dyDescent="0.25">
      <c r="D2145" s="16"/>
    </row>
    <row r="2146" spans="4:4" x14ac:dyDescent="0.25">
      <c r="D2146" s="16"/>
    </row>
    <row r="2147" spans="4:4" x14ac:dyDescent="0.25">
      <c r="D2147" s="16"/>
    </row>
    <row r="2148" spans="4:4" x14ac:dyDescent="0.25">
      <c r="D2148" s="16"/>
    </row>
    <row r="2149" spans="4:4" x14ac:dyDescent="0.25">
      <c r="D2149" s="16"/>
    </row>
    <row r="2150" spans="4:4" x14ac:dyDescent="0.25">
      <c r="D2150" s="16"/>
    </row>
    <row r="2151" spans="4:4" x14ac:dyDescent="0.25">
      <c r="D2151" s="16"/>
    </row>
    <row r="2152" spans="4:4" x14ac:dyDescent="0.25">
      <c r="D2152" s="16"/>
    </row>
    <row r="2153" spans="4:4" x14ac:dyDescent="0.25">
      <c r="D2153" s="16"/>
    </row>
    <row r="2154" spans="4:4" x14ac:dyDescent="0.25">
      <c r="D2154" s="16"/>
    </row>
    <row r="2155" spans="4:4" x14ac:dyDescent="0.25">
      <c r="D2155" s="16"/>
    </row>
    <row r="2156" spans="4:4" x14ac:dyDescent="0.25">
      <c r="D2156" s="16"/>
    </row>
    <row r="2157" spans="4:4" x14ac:dyDescent="0.25">
      <c r="D2157" s="16"/>
    </row>
    <row r="2158" spans="4:4" x14ac:dyDescent="0.25">
      <c r="D2158" s="16"/>
    </row>
    <row r="2159" spans="4:4" x14ac:dyDescent="0.25">
      <c r="D2159" s="16"/>
    </row>
    <row r="2160" spans="4:4" x14ac:dyDescent="0.25">
      <c r="D2160" s="16"/>
    </row>
    <row r="2161" spans="4:4" x14ac:dyDescent="0.25">
      <c r="D2161" s="16"/>
    </row>
    <row r="2162" spans="4:4" x14ac:dyDescent="0.25">
      <c r="D2162" s="16"/>
    </row>
    <row r="2163" spans="4:4" x14ac:dyDescent="0.25">
      <c r="D2163" s="16"/>
    </row>
    <row r="2164" spans="4:4" x14ac:dyDescent="0.25">
      <c r="D2164" s="16"/>
    </row>
    <row r="2165" spans="4:4" x14ac:dyDescent="0.25">
      <c r="D2165" s="16"/>
    </row>
    <row r="2166" spans="4:4" x14ac:dyDescent="0.25">
      <c r="D2166" s="16"/>
    </row>
    <row r="2167" spans="4:4" x14ac:dyDescent="0.25">
      <c r="D2167" s="16"/>
    </row>
    <row r="2168" spans="4:4" x14ac:dyDescent="0.25">
      <c r="D2168" s="16"/>
    </row>
    <row r="2169" spans="4:4" x14ac:dyDescent="0.25">
      <c r="D2169" s="16"/>
    </row>
    <row r="2170" spans="4:4" x14ac:dyDescent="0.25">
      <c r="D2170" s="16"/>
    </row>
    <row r="2171" spans="4:4" x14ac:dyDescent="0.25">
      <c r="D2171" s="16"/>
    </row>
    <row r="2172" spans="4:4" x14ac:dyDescent="0.25">
      <c r="D2172" s="16"/>
    </row>
    <row r="2173" spans="4:4" x14ac:dyDescent="0.25">
      <c r="D2173" s="16"/>
    </row>
    <row r="2174" spans="4:4" x14ac:dyDescent="0.25">
      <c r="D2174" s="16"/>
    </row>
    <row r="2175" spans="4:4" x14ac:dyDescent="0.25">
      <c r="D2175" s="16"/>
    </row>
    <row r="2176" spans="4:4" x14ac:dyDescent="0.25">
      <c r="D2176" s="16"/>
    </row>
    <row r="2177" spans="4:4" x14ac:dyDescent="0.25">
      <c r="D2177" s="16"/>
    </row>
    <row r="2178" spans="4:4" x14ac:dyDescent="0.25">
      <c r="D2178" s="16"/>
    </row>
    <row r="2179" spans="4:4" x14ac:dyDescent="0.25">
      <c r="D2179" s="16"/>
    </row>
    <row r="2180" spans="4:4" x14ac:dyDescent="0.25">
      <c r="D2180" s="16"/>
    </row>
    <row r="2181" spans="4:4" x14ac:dyDescent="0.25">
      <c r="D2181" s="16"/>
    </row>
    <row r="2182" spans="4:4" x14ac:dyDescent="0.25">
      <c r="D2182" s="16"/>
    </row>
    <row r="2183" spans="4:4" x14ac:dyDescent="0.25">
      <c r="D2183" s="16"/>
    </row>
    <row r="2184" spans="4:4" x14ac:dyDescent="0.25">
      <c r="D2184" s="16"/>
    </row>
    <row r="2185" spans="4:4" x14ac:dyDescent="0.25">
      <c r="D2185" s="16"/>
    </row>
    <row r="2186" spans="4:4" x14ac:dyDescent="0.25">
      <c r="D2186" s="16"/>
    </row>
    <row r="2187" spans="4:4" x14ac:dyDescent="0.25">
      <c r="D2187" s="16"/>
    </row>
    <row r="2188" spans="4:4" x14ac:dyDescent="0.25">
      <c r="D2188" s="16"/>
    </row>
    <row r="2189" spans="4:4" x14ac:dyDescent="0.25">
      <c r="D2189" s="16"/>
    </row>
    <row r="2190" spans="4:4" x14ac:dyDescent="0.25">
      <c r="D2190" s="16"/>
    </row>
    <row r="2191" spans="4:4" x14ac:dyDescent="0.25">
      <c r="D2191" s="16"/>
    </row>
    <row r="2192" spans="4:4" x14ac:dyDescent="0.25">
      <c r="D2192" s="16"/>
    </row>
    <row r="2193" spans="4:4" x14ac:dyDescent="0.25">
      <c r="D2193" s="16"/>
    </row>
    <row r="2194" spans="4:4" x14ac:dyDescent="0.25">
      <c r="D2194" s="16"/>
    </row>
    <row r="2195" spans="4:4" x14ac:dyDescent="0.25">
      <c r="D2195" s="16"/>
    </row>
    <row r="2196" spans="4:4" x14ac:dyDescent="0.25">
      <c r="D2196" s="16"/>
    </row>
    <row r="2197" spans="4:4" x14ac:dyDescent="0.25">
      <c r="D2197" s="16"/>
    </row>
    <row r="2198" spans="4:4" x14ac:dyDescent="0.25">
      <c r="D2198" s="16"/>
    </row>
    <row r="2199" spans="4:4" x14ac:dyDescent="0.25">
      <c r="D2199" s="16"/>
    </row>
    <row r="2200" spans="4:4" x14ac:dyDescent="0.25">
      <c r="D2200" s="16"/>
    </row>
    <row r="2201" spans="4:4" x14ac:dyDescent="0.25">
      <c r="D2201" s="16"/>
    </row>
    <row r="2202" spans="4:4" x14ac:dyDescent="0.25">
      <c r="D2202" s="16"/>
    </row>
    <row r="2203" spans="4:4" x14ac:dyDescent="0.25">
      <c r="D2203" s="16"/>
    </row>
    <row r="2204" spans="4:4" x14ac:dyDescent="0.25">
      <c r="D2204" s="16"/>
    </row>
    <row r="2205" spans="4:4" x14ac:dyDescent="0.25">
      <c r="D2205" s="16"/>
    </row>
    <row r="2206" spans="4:4" x14ac:dyDescent="0.25">
      <c r="D2206" s="16"/>
    </row>
    <row r="2207" spans="4:4" x14ac:dyDescent="0.25">
      <c r="D2207" s="16"/>
    </row>
    <row r="2208" spans="4:4" x14ac:dyDescent="0.25">
      <c r="D2208" s="16"/>
    </row>
    <row r="2209" spans="4:4" x14ac:dyDescent="0.25">
      <c r="D2209" s="16"/>
    </row>
    <row r="2210" spans="4:4" x14ac:dyDescent="0.25">
      <c r="D2210" s="16"/>
    </row>
    <row r="2211" spans="4:4" x14ac:dyDescent="0.25">
      <c r="D2211" s="16"/>
    </row>
    <row r="2212" spans="4:4" x14ac:dyDescent="0.25">
      <c r="D2212" s="16"/>
    </row>
    <row r="2213" spans="4:4" x14ac:dyDescent="0.25">
      <c r="D2213" s="16"/>
    </row>
    <row r="2214" spans="4:4" x14ac:dyDescent="0.25">
      <c r="D2214" s="16"/>
    </row>
    <row r="2215" spans="4:4" x14ac:dyDescent="0.25">
      <c r="D2215" s="16"/>
    </row>
    <row r="2216" spans="4:4" x14ac:dyDescent="0.25">
      <c r="D2216" s="16"/>
    </row>
    <row r="2217" spans="4:4" x14ac:dyDescent="0.25">
      <c r="D2217" s="16"/>
    </row>
    <row r="2218" spans="4:4" x14ac:dyDescent="0.25">
      <c r="D2218" s="16"/>
    </row>
    <row r="2219" spans="4:4" x14ac:dyDescent="0.25">
      <c r="D2219" s="16"/>
    </row>
    <row r="2220" spans="4:4" x14ac:dyDescent="0.25">
      <c r="D2220" s="16"/>
    </row>
    <row r="2221" spans="4:4" x14ac:dyDescent="0.25">
      <c r="D2221" s="16"/>
    </row>
    <row r="2222" spans="4:4" x14ac:dyDescent="0.25">
      <c r="D2222" s="16"/>
    </row>
    <row r="2223" spans="4:4" x14ac:dyDescent="0.25">
      <c r="D2223" s="16"/>
    </row>
    <row r="2224" spans="4:4" x14ac:dyDescent="0.25">
      <c r="D2224" s="16"/>
    </row>
    <row r="2225" spans="4:4" x14ac:dyDescent="0.25">
      <c r="D2225" s="16"/>
    </row>
    <row r="2226" spans="4:4" x14ac:dyDescent="0.25">
      <c r="D2226" s="16"/>
    </row>
    <row r="2227" spans="4:4" x14ac:dyDescent="0.25">
      <c r="D2227" s="16"/>
    </row>
    <row r="2228" spans="4:4" x14ac:dyDescent="0.25">
      <c r="D2228" s="16"/>
    </row>
    <row r="2229" spans="4:4" x14ac:dyDescent="0.25">
      <c r="D2229" s="16"/>
    </row>
    <row r="2230" spans="4:4" x14ac:dyDescent="0.25">
      <c r="D2230" s="16"/>
    </row>
    <row r="2231" spans="4:4" x14ac:dyDescent="0.25">
      <c r="D2231" s="16"/>
    </row>
    <row r="2232" spans="4:4" x14ac:dyDescent="0.25">
      <c r="D2232" s="16"/>
    </row>
    <row r="2233" spans="4:4" x14ac:dyDescent="0.25">
      <c r="D2233" s="16"/>
    </row>
    <row r="2234" spans="4:4" x14ac:dyDescent="0.25">
      <c r="D2234" s="16"/>
    </row>
    <row r="2235" spans="4:4" x14ac:dyDescent="0.25">
      <c r="D2235" s="16"/>
    </row>
    <row r="2236" spans="4:4" x14ac:dyDescent="0.25">
      <c r="D2236" s="16"/>
    </row>
    <row r="2237" spans="4:4" x14ac:dyDescent="0.25">
      <c r="D2237" s="16"/>
    </row>
    <row r="2238" spans="4:4" x14ac:dyDescent="0.25">
      <c r="D2238" s="16"/>
    </row>
    <row r="2239" spans="4:4" x14ac:dyDescent="0.25">
      <c r="D2239" s="16"/>
    </row>
    <row r="2240" spans="4:4" x14ac:dyDescent="0.25">
      <c r="D2240" s="16"/>
    </row>
    <row r="2241" spans="4:4" x14ac:dyDescent="0.25">
      <c r="D2241" s="16"/>
    </row>
    <row r="2242" spans="4:4" x14ac:dyDescent="0.25">
      <c r="D2242" s="16"/>
    </row>
    <row r="2243" spans="4:4" x14ac:dyDescent="0.25">
      <c r="D2243" s="16"/>
    </row>
    <row r="2244" spans="4:4" x14ac:dyDescent="0.25">
      <c r="D2244" s="16"/>
    </row>
    <row r="2245" spans="4:4" x14ac:dyDescent="0.25">
      <c r="D2245" s="16"/>
    </row>
    <row r="2246" spans="4:4" x14ac:dyDescent="0.25">
      <c r="D2246" s="16"/>
    </row>
    <row r="2247" spans="4:4" x14ac:dyDescent="0.25">
      <c r="D2247" s="16"/>
    </row>
    <row r="2248" spans="4:4" x14ac:dyDescent="0.25">
      <c r="D2248" s="16"/>
    </row>
    <row r="2249" spans="4:4" x14ac:dyDescent="0.25">
      <c r="D2249" s="16"/>
    </row>
    <row r="2250" spans="4:4" x14ac:dyDescent="0.25">
      <c r="D2250" s="16"/>
    </row>
    <row r="2251" spans="4:4" x14ac:dyDescent="0.25">
      <c r="D2251" s="16"/>
    </row>
    <row r="2252" spans="4:4" x14ac:dyDescent="0.25">
      <c r="D2252" s="16"/>
    </row>
    <row r="2253" spans="4:4" x14ac:dyDescent="0.25">
      <c r="D2253" s="16"/>
    </row>
    <row r="2254" spans="4:4" x14ac:dyDescent="0.25">
      <c r="D2254" s="16"/>
    </row>
    <row r="2255" spans="4:4" x14ac:dyDescent="0.25">
      <c r="D2255" s="16"/>
    </row>
    <row r="2256" spans="4:4" x14ac:dyDescent="0.25">
      <c r="D2256" s="16"/>
    </row>
    <row r="2257" spans="4:4" x14ac:dyDescent="0.25">
      <c r="D2257" s="16"/>
    </row>
    <row r="2258" spans="4:4" x14ac:dyDescent="0.25">
      <c r="D2258" s="16"/>
    </row>
    <row r="2259" spans="4:4" x14ac:dyDescent="0.25">
      <c r="D2259" s="16"/>
    </row>
    <row r="2260" spans="4:4" x14ac:dyDescent="0.25">
      <c r="D2260" s="16"/>
    </row>
    <row r="2261" spans="4:4" x14ac:dyDescent="0.25">
      <c r="D2261" s="16"/>
    </row>
    <row r="2262" spans="4:4" x14ac:dyDescent="0.25">
      <c r="D2262" s="16"/>
    </row>
    <row r="2263" spans="4:4" x14ac:dyDescent="0.25">
      <c r="D2263" s="16"/>
    </row>
    <row r="2264" spans="4:4" x14ac:dyDescent="0.25">
      <c r="D2264" s="16"/>
    </row>
    <row r="2265" spans="4:4" x14ac:dyDescent="0.25">
      <c r="D2265" s="16"/>
    </row>
    <row r="2266" spans="4:4" x14ac:dyDescent="0.25">
      <c r="D2266" s="16"/>
    </row>
    <row r="2267" spans="4:4" x14ac:dyDescent="0.25">
      <c r="D2267" s="16"/>
    </row>
    <row r="2268" spans="4:4" x14ac:dyDescent="0.25">
      <c r="D2268" s="16"/>
    </row>
    <row r="2269" spans="4:4" x14ac:dyDescent="0.25">
      <c r="D2269" s="16"/>
    </row>
    <row r="2270" spans="4:4" x14ac:dyDescent="0.25">
      <c r="D2270" s="16"/>
    </row>
    <row r="2271" spans="4:4" x14ac:dyDescent="0.25">
      <c r="D2271" s="16"/>
    </row>
    <row r="2272" spans="4:4" x14ac:dyDescent="0.25">
      <c r="D2272" s="16"/>
    </row>
    <row r="2273" spans="4:4" x14ac:dyDescent="0.25">
      <c r="D2273" s="16"/>
    </row>
    <row r="2274" spans="4:4" x14ac:dyDescent="0.25">
      <c r="D2274" s="16"/>
    </row>
    <row r="2275" spans="4:4" x14ac:dyDescent="0.25">
      <c r="D2275" s="16"/>
    </row>
    <row r="2276" spans="4:4" x14ac:dyDescent="0.25">
      <c r="D2276" s="16"/>
    </row>
    <row r="2277" spans="4:4" x14ac:dyDescent="0.25">
      <c r="D2277" s="16"/>
    </row>
    <row r="2278" spans="4:4" x14ac:dyDescent="0.25">
      <c r="D2278" s="16"/>
    </row>
    <row r="2279" spans="4:4" x14ac:dyDescent="0.25">
      <c r="D2279" s="16"/>
    </row>
    <row r="2280" spans="4:4" x14ac:dyDescent="0.25">
      <c r="D2280" s="16"/>
    </row>
    <row r="2281" spans="4:4" x14ac:dyDescent="0.25">
      <c r="D2281" s="16"/>
    </row>
    <row r="2282" spans="4:4" x14ac:dyDescent="0.25">
      <c r="D2282" s="16"/>
    </row>
    <row r="2283" spans="4:4" x14ac:dyDescent="0.25">
      <c r="D2283" s="16"/>
    </row>
    <row r="2284" spans="4:4" x14ac:dyDescent="0.25">
      <c r="D2284" s="16"/>
    </row>
    <row r="2285" spans="4:4" x14ac:dyDescent="0.25">
      <c r="D2285" s="16"/>
    </row>
    <row r="2286" spans="4:4" x14ac:dyDescent="0.25">
      <c r="D2286" s="16"/>
    </row>
    <row r="2287" spans="4:4" x14ac:dyDescent="0.25">
      <c r="D2287" s="16"/>
    </row>
    <row r="2288" spans="4:4" x14ac:dyDescent="0.25">
      <c r="D2288" s="16"/>
    </row>
    <row r="2289" spans="4:4" x14ac:dyDescent="0.25">
      <c r="D2289" s="16"/>
    </row>
    <row r="2290" spans="4:4" x14ac:dyDescent="0.25">
      <c r="D2290" s="16"/>
    </row>
    <row r="2291" spans="4:4" x14ac:dyDescent="0.25">
      <c r="D2291" s="16"/>
    </row>
    <row r="2292" spans="4:4" x14ac:dyDescent="0.25">
      <c r="D2292" s="16"/>
    </row>
    <row r="2293" spans="4:4" x14ac:dyDescent="0.25">
      <c r="D2293" s="16"/>
    </row>
    <row r="2294" spans="4:4" x14ac:dyDescent="0.25">
      <c r="D2294" s="16"/>
    </row>
    <row r="2295" spans="4:4" x14ac:dyDescent="0.25">
      <c r="D2295" s="16"/>
    </row>
    <row r="2296" spans="4:4" x14ac:dyDescent="0.25">
      <c r="D2296" s="16"/>
    </row>
    <row r="2297" spans="4:4" x14ac:dyDescent="0.25">
      <c r="D2297" s="16"/>
    </row>
    <row r="2298" spans="4:4" x14ac:dyDescent="0.25">
      <c r="D2298" s="16"/>
    </row>
    <row r="2299" spans="4:4" x14ac:dyDescent="0.25">
      <c r="D2299" s="16"/>
    </row>
    <row r="2300" spans="4:4" x14ac:dyDescent="0.25">
      <c r="D2300" s="16"/>
    </row>
    <row r="2301" spans="4:4" x14ac:dyDescent="0.25">
      <c r="D2301" s="16"/>
    </row>
    <row r="2302" spans="4:4" x14ac:dyDescent="0.25">
      <c r="D2302" s="16"/>
    </row>
    <row r="2303" spans="4:4" x14ac:dyDescent="0.25">
      <c r="D2303" s="16"/>
    </row>
    <row r="2304" spans="4:4" x14ac:dyDescent="0.25">
      <c r="D2304" s="16"/>
    </row>
    <row r="2305" spans="4:4" x14ac:dyDescent="0.25">
      <c r="D2305" s="16"/>
    </row>
    <row r="2306" spans="4:4" x14ac:dyDescent="0.25">
      <c r="D2306" s="16"/>
    </row>
    <row r="2307" spans="4:4" x14ac:dyDescent="0.25">
      <c r="D2307" s="16"/>
    </row>
    <row r="2308" spans="4:4" x14ac:dyDescent="0.25">
      <c r="D2308" s="16"/>
    </row>
    <row r="2309" spans="4:4" x14ac:dyDescent="0.25">
      <c r="D2309" s="16"/>
    </row>
    <row r="2310" spans="4:4" x14ac:dyDescent="0.25">
      <c r="D2310" s="16"/>
    </row>
    <row r="2311" spans="4:4" x14ac:dyDescent="0.25">
      <c r="D2311" s="16"/>
    </row>
    <row r="2312" spans="4:4" x14ac:dyDescent="0.25">
      <c r="D2312" s="16"/>
    </row>
    <row r="2313" spans="4:4" x14ac:dyDescent="0.25">
      <c r="D2313" s="16"/>
    </row>
    <row r="2314" spans="4:4" x14ac:dyDescent="0.25">
      <c r="D2314" s="16"/>
    </row>
    <row r="2315" spans="4:4" x14ac:dyDescent="0.25">
      <c r="D2315" s="16"/>
    </row>
    <row r="2316" spans="4:4" x14ac:dyDescent="0.25">
      <c r="D2316" s="16"/>
    </row>
    <row r="2317" spans="4:4" x14ac:dyDescent="0.25">
      <c r="D2317" s="16"/>
    </row>
    <row r="2318" spans="4:4" x14ac:dyDescent="0.25">
      <c r="D2318" s="16"/>
    </row>
    <row r="2319" spans="4:4" x14ac:dyDescent="0.25">
      <c r="D2319" s="16"/>
    </row>
    <row r="2320" spans="4:4" x14ac:dyDescent="0.25">
      <c r="D2320" s="16"/>
    </row>
    <row r="2321" spans="4:4" x14ac:dyDescent="0.25">
      <c r="D2321" s="16"/>
    </row>
    <row r="2322" spans="4:4" x14ac:dyDescent="0.25">
      <c r="D2322" s="16"/>
    </row>
    <row r="2323" spans="4:4" x14ac:dyDescent="0.25">
      <c r="D2323" s="16"/>
    </row>
    <row r="2324" spans="4:4" x14ac:dyDescent="0.25">
      <c r="D2324" s="16"/>
    </row>
    <row r="2325" spans="4:4" x14ac:dyDescent="0.25">
      <c r="D2325" s="16"/>
    </row>
    <row r="2326" spans="4:4" x14ac:dyDescent="0.25">
      <c r="D2326" s="16"/>
    </row>
    <row r="2327" spans="4:4" x14ac:dyDescent="0.25">
      <c r="D2327" s="16"/>
    </row>
    <row r="2328" spans="4:4" x14ac:dyDescent="0.25">
      <c r="D2328" s="16"/>
    </row>
    <row r="2329" spans="4:4" x14ac:dyDescent="0.25">
      <c r="D2329" s="16"/>
    </row>
    <row r="2330" spans="4:4" x14ac:dyDescent="0.25">
      <c r="D2330" s="16"/>
    </row>
    <row r="2331" spans="4:4" x14ac:dyDescent="0.25">
      <c r="D2331" s="16"/>
    </row>
    <row r="2332" spans="4:4" x14ac:dyDescent="0.25">
      <c r="D2332" s="16"/>
    </row>
    <row r="2333" spans="4:4" x14ac:dyDescent="0.25">
      <c r="D2333" s="16"/>
    </row>
    <row r="2334" spans="4:4" x14ac:dyDescent="0.25">
      <c r="D2334" s="16"/>
    </row>
    <row r="2335" spans="4:4" x14ac:dyDescent="0.25">
      <c r="D2335" s="16"/>
    </row>
    <row r="2336" spans="4:4" x14ac:dyDescent="0.25">
      <c r="D2336" s="16"/>
    </row>
    <row r="2337" spans="4:4" x14ac:dyDescent="0.25">
      <c r="D2337" s="16"/>
    </row>
    <row r="2338" spans="4:4" x14ac:dyDescent="0.25">
      <c r="D2338" s="16"/>
    </row>
    <row r="2339" spans="4:4" x14ac:dyDescent="0.25">
      <c r="D2339" s="16"/>
    </row>
    <row r="2340" spans="4:4" x14ac:dyDescent="0.25">
      <c r="D2340" s="16"/>
    </row>
    <row r="2341" spans="4:4" x14ac:dyDescent="0.25">
      <c r="D2341" s="16"/>
    </row>
    <row r="2342" spans="4:4" x14ac:dyDescent="0.25">
      <c r="D2342" s="16"/>
    </row>
    <row r="2343" spans="4:4" x14ac:dyDescent="0.25">
      <c r="D2343" s="16"/>
    </row>
    <row r="2344" spans="4:4" x14ac:dyDescent="0.25">
      <c r="D2344" s="16"/>
    </row>
    <row r="2345" spans="4:4" x14ac:dyDescent="0.25">
      <c r="D2345" s="16"/>
    </row>
    <row r="2346" spans="4:4" x14ac:dyDescent="0.25">
      <c r="D2346" s="16"/>
    </row>
    <row r="2347" spans="4:4" x14ac:dyDescent="0.25">
      <c r="D2347" s="16"/>
    </row>
    <row r="2348" spans="4:4" x14ac:dyDescent="0.25">
      <c r="D2348" s="16"/>
    </row>
    <row r="2349" spans="4:4" x14ac:dyDescent="0.25">
      <c r="D2349" s="16"/>
    </row>
    <row r="2350" spans="4:4" x14ac:dyDescent="0.25">
      <c r="D2350" s="16"/>
    </row>
    <row r="2351" spans="4:4" x14ac:dyDescent="0.25">
      <c r="D2351" s="16"/>
    </row>
    <row r="2352" spans="4:4" x14ac:dyDescent="0.25">
      <c r="D2352" s="16"/>
    </row>
    <row r="2353" spans="4:4" x14ac:dyDescent="0.25">
      <c r="D2353" s="16"/>
    </row>
    <row r="2354" spans="4:4" x14ac:dyDescent="0.25">
      <c r="D2354" s="16"/>
    </row>
    <row r="2355" spans="4:4" x14ac:dyDescent="0.25">
      <c r="D2355" s="16"/>
    </row>
    <row r="2356" spans="4:4" x14ac:dyDescent="0.25">
      <c r="D2356" s="16"/>
    </row>
    <row r="2357" spans="4:4" x14ac:dyDescent="0.25">
      <c r="D2357" s="16"/>
    </row>
    <row r="2358" spans="4:4" x14ac:dyDescent="0.25">
      <c r="D2358" s="16"/>
    </row>
    <row r="2359" spans="4:4" x14ac:dyDescent="0.25">
      <c r="D2359" s="16"/>
    </row>
    <row r="2360" spans="4:4" x14ac:dyDescent="0.25">
      <c r="D2360" s="16"/>
    </row>
    <row r="2361" spans="4:4" x14ac:dyDescent="0.25">
      <c r="D2361" s="16"/>
    </row>
    <row r="2362" spans="4:4" x14ac:dyDescent="0.25">
      <c r="D2362" s="16"/>
    </row>
    <row r="2363" spans="4:4" x14ac:dyDescent="0.25">
      <c r="D2363" s="16"/>
    </row>
    <row r="2364" spans="4:4" x14ac:dyDescent="0.25">
      <c r="D2364" s="16"/>
    </row>
    <row r="2365" spans="4:4" x14ac:dyDescent="0.25">
      <c r="D2365" s="16"/>
    </row>
    <row r="2366" spans="4:4" x14ac:dyDescent="0.25">
      <c r="D2366" s="16"/>
    </row>
    <row r="2367" spans="4:4" x14ac:dyDescent="0.25">
      <c r="D2367" s="16"/>
    </row>
    <row r="2368" spans="4:4" x14ac:dyDescent="0.25">
      <c r="D2368" s="16"/>
    </row>
    <row r="2369" spans="4:4" x14ac:dyDescent="0.25">
      <c r="D2369" s="16"/>
    </row>
    <row r="2370" spans="4:4" x14ac:dyDescent="0.25">
      <c r="D2370" s="16"/>
    </row>
    <row r="2371" spans="4:4" x14ac:dyDescent="0.25">
      <c r="D2371" s="16"/>
    </row>
    <row r="2372" spans="4:4" x14ac:dyDescent="0.25">
      <c r="D2372" s="16"/>
    </row>
    <row r="2373" spans="4:4" x14ac:dyDescent="0.25">
      <c r="D2373" s="16"/>
    </row>
    <row r="2374" spans="4:4" x14ac:dyDescent="0.25">
      <c r="D2374" s="16"/>
    </row>
    <row r="2375" spans="4:4" x14ac:dyDescent="0.25">
      <c r="D2375" s="16"/>
    </row>
    <row r="2376" spans="4:4" x14ac:dyDescent="0.25">
      <c r="D2376" s="16"/>
    </row>
    <row r="2377" spans="4:4" x14ac:dyDescent="0.25">
      <c r="D2377" s="16"/>
    </row>
    <row r="2378" spans="4:4" x14ac:dyDescent="0.25">
      <c r="D2378" s="16"/>
    </row>
    <row r="2379" spans="4:4" x14ac:dyDescent="0.25">
      <c r="D2379" s="16"/>
    </row>
    <row r="2380" spans="4:4" x14ac:dyDescent="0.25">
      <c r="D2380" s="16"/>
    </row>
    <row r="2381" spans="4:4" x14ac:dyDescent="0.25">
      <c r="D2381" s="16"/>
    </row>
    <row r="2382" spans="4:4" x14ac:dyDescent="0.25">
      <c r="D2382" s="16"/>
    </row>
    <row r="2383" spans="4:4" x14ac:dyDescent="0.25">
      <c r="D2383" s="16"/>
    </row>
    <row r="2384" spans="4:4" x14ac:dyDescent="0.25">
      <c r="D2384" s="16"/>
    </row>
    <row r="2385" spans="4:4" x14ac:dyDescent="0.25">
      <c r="D2385" s="16"/>
    </row>
    <row r="2386" spans="4:4" x14ac:dyDescent="0.25">
      <c r="D2386" s="16"/>
    </row>
    <row r="2387" spans="4:4" x14ac:dyDescent="0.25">
      <c r="D2387" s="16"/>
    </row>
    <row r="2388" spans="4:4" x14ac:dyDescent="0.25">
      <c r="D2388" s="16"/>
    </row>
    <row r="2389" spans="4:4" x14ac:dyDescent="0.25">
      <c r="D2389" s="16"/>
    </row>
    <row r="2390" spans="4:4" x14ac:dyDescent="0.25">
      <c r="D2390" s="16"/>
    </row>
    <row r="2391" spans="4:4" x14ac:dyDescent="0.25">
      <c r="D2391" s="16"/>
    </row>
    <row r="2392" spans="4:4" x14ac:dyDescent="0.25">
      <c r="D2392" s="16"/>
    </row>
    <row r="2393" spans="4:4" x14ac:dyDescent="0.25">
      <c r="D2393" s="16"/>
    </row>
    <row r="2394" spans="4:4" x14ac:dyDescent="0.25">
      <c r="D2394" s="16"/>
    </row>
    <row r="2395" spans="4:4" x14ac:dyDescent="0.25">
      <c r="D2395" s="16"/>
    </row>
    <row r="2396" spans="4:4" x14ac:dyDescent="0.25">
      <c r="D2396" s="16"/>
    </row>
    <row r="2397" spans="4:4" x14ac:dyDescent="0.25">
      <c r="D2397" s="16"/>
    </row>
    <row r="2398" spans="4:4" x14ac:dyDescent="0.25">
      <c r="D2398" s="16"/>
    </row>
    <row r="2399" spans="4:4" x14ac:dyDescent="0.25">
      <c r="D2399" s="16"/>
    </row>
    <row r="2400" spans="4:4" x14ac:dyDescent="0.25">
      <c r="D2400" s="16"/>
    </row>
    <row r="2401" spans="4:4" x14ac:dyDescent="0.25">
      <c r="D2401" s="16"/>
    </row>
    <row r="2402" spans="4:4" x14ac:dyDescent="0.25">
      <c r="D2402" s="16"/>
    </row>
    <row r="2403" spans="4:4" x14ac:dyDescent="0.25">
      <c r="D2403" s="16"/>
    </row>
    <row r="2404" spans="4:4" x14ac:dyDescent="0.25">
      <c r="D2404" s="16"/>
    </row>
    <row r="2405" spans="4:4" x14ac:dyDescent="0.25">
      <c r="D2405" s="16"/>
    </row>
    <row r="2406" spans="4:4" x14ac:dyDescent="0.25">
      <c r="D2406" s="16"/>
    </row>
    <row r="2407" spans="4:4" x14ac:dyDescent="0.25">
      <c r="D2407" s="16"/>
    </row>
    <row r="2408" spans="4:4" x14ac:dyDescent="0.25">
      <c r="D2408" s="16"/>
    </row>
    <row r="2409" spans="4:4" x14ac:dyDescent="0.25">
      <c r="D2409" s="16"/>
    </row>
    <row r="2410" spans="4:4" x14ac:dyDescent="0.25">
      <c r="D2410" s="16"/>
    </row>
    <row r="2411" spans="4:4" x14ac:dyDescent="0.25">
      <c r="D2411" s="16"/>
    </row>
    <row r="2412" spans="4:4" x14ac:dyDescent="0.25">
      <c r="D2412" s="16"/>
    </row>
    <row r="2413" spans="4:4" x14ac:dyDescent="0.25">
      <c r="D2413" s="16"/>
    </row>
    <row r="2414" spans="4:4" x14ac:dyDescent="0.25">
      <c r="D2414" s="16"/>
    </row>
    <row r="2415" spans="4:4" x14ac:dyDescent="0.25">
      <c r="D2415" s="16"/>
    </row>
    <row r="2416" spans="4:4" x14ac:dyDescent="0.25">
      <c r="D2416" s="16"/>
    </row>
    <row r="2417" spans="4:4" x14ac:dyDescent="0.25">
      <c r="D2417" s="16"/>
    </row>
    <row r="2418" spans="4:4" x14ac:dyDescent="0.25">
      <c r="D2418" s="16"/>
    </row>
    <row r="2419" spans="4:4" x14ac:dyDescent="0.25">
      <c r="D2419" s="16"/>
    </row>
    <row r="2420" spans="4:4" x14ac:dyDescent="0.25">
      <c r="D2420" s="16"/>
    </row>
    <row r="2421" spans="4:4" x14ac:dyDescent="0.25">
      <c r="D2421" s="16"/>
    </row>
    <row r="2422" spans="4:4" x14ac:dyDescent="0.25">
      <c r="D2422" s="16"/>
    </row>
    <row r="2423" spans="4:4" x14ac:dyDescent="0.25">
      <c r="D2423" s="16"/>
    </row>
    <row r="2424" spans="4:4" x14ac:dyDescent="0.25">
      <c r="D2424" s="16"/>
    </row>
    <row r="2425" spans="4:4" x14ac:dyDescent="0.25">
      <c r="D2425" s="16"/>
    </row>
    <row r="2426" spans="4:4" x14ac:dyDescent="0.25">
      <c r="D2426" s="16"/>
    </row>
    <row r="2427" spans="4:4" x14ac:dyDescent="0.25">
      <c r="D2427" s="16"/>
    </row>
    <row r="2428" spans="4:4" x14ac:dyDescent="0.25">
      <c r="D2428" s="16"/>
    </row>
    <row r="2429" spans="4:4" x14ac:dyDescent="0.25">
      <c r="D2429" s="16"/>
    </row>
    <row r="2430" spans="4:4" x14ac:dyDescent="0.25">
      <c r="D2430" s="16"/>
    </row>
    <row r="2431" spans="4:4" x14ac:dyDescent="0.25">
      <c r="D2431" s="16"/>
    </row>
    <row r="2432" spans="4:4" x14ac:dyDescent="0.25">
      <c r="D2432" s="16"/>
    </row>
    <row r="2433" spans="4:4" x14ac:dyDescent="0.25">
      <c r="D2433" s="16"/>
    </row>
    <row r="2434" spans="4:4" x14ac:dyDescent="0.25">
      <c r="D2434" s="16"/>
    </row>
    <row r="2435" spans="4:4" x14ac:dyDescent="0.25">
      <c r="D2435" s="16"/>
    </row>
    <row r="2436" spans="4:4" x14ac:dyDescent="0.25">
      <c r="D2436" s="16"/>
    </row>
    <row r="2437" spans="4:4" x14ac:dyDescent="0.25">
      <c r="D2437" s="16"/>
    </row>
    <row r="2438" spans="4:4" x14ac:dyDescent="0.25">
      <c r="D2438" s="16"/>
    </row>
    <row r="2439" spans="4:4" x14ac:dyDescent="0.25">
      <c r="D2439" s="16"/>
    </row>
    <row r="2440" spans="4:4" x14ac:dyDescent="0.25">
      <c r="D2440" s="16"/>
    </row>
    <row r="2441" spans="4:4" x14ac:dyDescent="0.25">
      <c r="D2441" s="16"/>
    </row>
    <row r="2442" spans="4:4" x14ac:dyDescent="0.25">
      <c r="D2442" s="16"/>
    </row>
    <row r="2443" spans="4:4" x14ac:dyDescent="0.25">
      <c r="D2443" s="16"/>
    </row>
    <row r="2444" spans="4:4" x14ac:dyDescent="0.25">
      <c r="D2444" s="16"/>
    </row>
    <row r="2445" spans="4:4" x14ac:dyDescent="0.25">
      <c r="D2445" s="16"/>
    </row>
    <row r="2446" spans="4:4" x14ac:dyDescent="0.25">
      <c r="D2446" s="16"/>
    </row>
    <row r="2447" spans="4:4" x14ac:dyDescent="0.25">
      <c r="D2447" s="16"/>
    </row>
    <row r="2448" spans="4:4" x14ac:dyDescent="0.25">
      <c r="D2448" s="16"/>
    </row>
    <row r="2449" spans="4:4" x14ac:dyDescent="0.25">
      <c r="D2449" s="16"/>
    </row>
    <row r="2450" spans="4:4" x14ac:dyDescent="0.25">
      <c r="D2450" s="16"/>
    </row>
    <row r="2451" spans="4:4" x14ac:dyDescent="0.25">
      <c r="D2451" s="16"/>
    </row>
    <row r="2452" spans="4:4" x14ac:dyDescent="0.25">
      <c r="D2452" s="16"/>
    </row>
    <row r="2453" spans="4:4" x14ac:dyDescent="0.25">
      <c r="D2453" s="16"/>
    </row>
    <row r="2454" spans="4:4" x14ac:dyDescent="0.25">
      <c r="D2454" s="16"/>
    </row>
    <row r="2455" spans="4:4" x14ac:dyDescent="0.25">
      <c r="D2455" s="16"/>
    </row>
    <row r="2456" spans="4:4" x14ac:dyDescent="0.25">
      <c r="D2456" s="16"/>
    </row>
    <row r="2457" spans="4:4" x14ac:dyDescent="0.25">
      <c r="D2457" s="16"/>
    </row>
    <row r="2458" spans="4:4" x14ac:dyDescent="0.25">
      <c r="D2458" s="16"/>
    </row>
    <row r="2459" spans="4:4" x14ac:dyDescent="0.25">
      <c r="D2459" s="16"/>
    </row>
    <row r="2460" spans="4:4" x14ac:dyDescent="0.25">
      <c r="D2460" s="16"/>
    </row>
    <row r="2461" spans="4:4" x14ac:dyDescent="0.25">
      <c r="D2461" s="16"/>
    </row>
    <row r="2462" spans="4:4" x14ac:dyDescent="0.25">
      <c r="D2462" s="16"/>
    </row>
    <row r="2463" spans="4:4" x14ac:dyDescent="0.25">
      <c r="D2463" s="16"/>
    </row>
    <row r="2464" spans="4:4" x14ac:dyDescent="0.25">
      <c r="D2464" s="16"/>
    </row>
    <row r="2465" spans="4:4" x14ac:dyDescent="0.25">
      <c r="D2465" s="16"/>
    </row>
    <row r="2466" spans="4:4" x14ac:dyDescent="0.25">
      <c r="D2466" s="16"/>
    </row>
    <row r="2467" spans="4:4" x14ac:dyDescent="0.25">
      <c r="D2467" s="16"/>
    </row>
    <row r="2468" spans="4:4" x14ac:dyDescent="0.25">
      <c r="D2468" s="16"/>
    </row>
    <row r="2469" spans="4:4" x14ac:dyDescent="0.25">
      <c r="D2469" s="16"/>
    </row>
    <row r="2470" spans="4:4" x14ac:dyDescent="0.25">
      <c r="D2470" s="16"/>
    </row>
    <row r="2471" spans="4:4" x14ac:dyDescent="0.25">
      <c r="D2471" s="16"/>
    </row>
    <row r="2472" spans="4:4" x14ac:dyDescent="0.25">
      <c r="D2472" s="16"/>
    </row>
    <row r="2473" spans="4:4" x14ac:dyDescent="0.25">
      <c r="D2473" s="16"/>
    </row>
    <row r="2474" spans="4:4" x14ac:dyDescent="0.25">
      <c r="D2474" s="16"/>
    </row>
    <row r="2475" spans="4:4" x14ac:dyDescent="0.25">
      <c r="D2475" s="16"/>
    </row>
    <row r="2476" spans="4:4" x14ac:dyDescent="0.25">
      <c r="D2476" s="16"/>
    </row>
    <row r="2477" spans="4:4" x14ac:dyDescent="0.25">
      <c r="D2477" s="16"/>
    </row>
    <row r="2478" spans="4:4" x14ac:dyDescent="0.25">
      <c r="D2478" s="16"/>
    </row>
    <row r="2479" spans="4:4" x14ac:dyDescent="0.25">
      <c r="D2479" s="16"/>
    </row>
    <row r="2480" spans="4:4" x14ac:dyDescent="0.25">
      <c r="D2480" s="16"/>
    </row>
    <row r="2481" spans="4:4" x14ac:dyDescent="0.25">
      <c r="D2481" s="16"/>
    </row>
    <row r="2482" spans="4:4" x14ac:dyDescent="0.25">
      <c r="D2482" s="16"/>
    </row>
    <row r="2483" spans="4:4" x14ac:dyDescent="0.25">
      <c r="D2483" s="16"/>
    </row>
    <row r="2484" spans="4:4" x14ac:dyDescent="0.25">
      <c r="D2484" s="16"/>
    </row>
    <row r="2485" spans="4:4" x14ac:dyDescent="0.25">
      <c r="D2485" s="16"/>
    </row>
    <row r="2486" spans="4:4" x14ac:dyDescent="0.25">
      <c r="D2486" s="16"/>
    </row>
    <row r="2487" spans="4:4" x14ac:dyDescent="0.25">
      <c r="D2487" s="16"/>
    </row>
    <row r="2488" spans="4:4" x14ac:dyDescent="0.25">
      <c r="D2488" s="16"/>
    </row>
    <row r="2489" spans="4:4" x14ac:dyDescent="0.25">
      <c r="D2489" s="16"/>
    </row>
    <row r="2490" spans="4:4" x14ac:dyDescent="0.25">
      <c r="D2490" s="16"/>
    </row>
    <row r="2491" spans="4:4" x14ac:dyDescent="0.25">
      <c r="D2491" s="16"/>
    </row>
    <row r="2492" spans="4:4" x14ac:dyDescent="0.25">
      <c r="D2492" s="16"/>
    </row>
    <row r="2493" spans="4:4" x14ac:dyDescent="0.25">
      <c r="D2493" s="16"/>
    </row>
    <row r="2494" spans="4:4" x14ac:dyDescent="0.25">
      <c r="D2494" s="16"/>
    </row>
    <row r="2495" spans="4:4" x14ac:dyDescent="0.25">
      <c r="D2495" s="16"/>
    </row>
    <row r="2496" spans="4:4" x14ac:dyDescent="0.25">
      <c r="D2496" s="16"/>
    </row>
    <row r="2497" spans="4:4" x14ac:dyDescent="0.25">
      <c r="D2497" s="16"/>
    </row>
    <row r="2498" spans="4:4" x14ac:dyDescent="0.25">
      <c r="D2498" s="16"/>
    </row>
    <row r="2499" spans="4:4" x14ac:dyDescent="0.25">
      <c r="D2499" s="16"/>
    </row>
    <row r="2500" spans="4:4" x14ac:dyDescent="0.25">
      <c r="D2500" s="16"/>
    </row>
    <row r="2501" spans="4:4" x14ac:dyDescent="0.25">
      <c r="D2501" s="16"/>
    </row>
    <row r="2502" spans="4:4" x14ac:dyDescent="0.25">
      <c r="D2502" s="16"/>
    </row>
    <row r="2503" spans="4:4" x14ac:dyDescent="0.25">
      <c r="D2503" s="16"/>
    </row>
    <row r="2504" spans="4:4" x14ac:dyDescent="0.25">
      <c r="D2504" s="16"/>
    </row>
    <row r="2505" spans="4:4" x14ac:dyDescent="0.25">
      <c r="D2505" s="16"/>
    </row>
    <row r="2506" spans="4:4" x14ac:dyDescent="0.25">
      <c r="D2506" s="16"/>
    </row>
    <row r="2507" spans="4:4" x14ac:dyDescent="0.25">
      <c r="D2507" s="16"/>
    </row>
    <row r="2508" spans="4:4" x14ac:dyDescent="0.25">
      <c r="D2508" s="16"/>
    </row>
    <row r="2509" spans="4:4" x14ac:dyDescent="0.25">
      <c r="D2509" s="16"/>
    </row>
    <row r="2510" spans="4:4" x14ac:dyDescent="0.25">
      <c r="D2510" s="16"/>
    </row>
    <row r="2511" spans="4:4" x14ac:dyDescent="0.25">
      <c r="D2511" s="16"/>
    </row>
    <row r="2512" spans="4:4" x14ac:dyDescent="0.25">
      <c r="D2512" s="16"/>
    </row>
    <row r="2513" spans="4:4" x14ac:dyDescent="0.25">
      <c r="D2513" s="16"/>
    </row>
    <row r="2514" spans="4:4" x14ac:dyDescent="0.25">
      <c r="D2514" s="16"/>
    </row>
    <row r="2515" spans="4:4" x14ac:dyDescent="0.25">
      <c r="D2515" s="16"/>
    </row>
    <row r="2516" spans="4:4" x14ac:dyDescent="0.25">
      <c r="D2516" s="16"/>
    </row>
    <row r="2517" spans="4:4" x14ac:dyDescent="0.25">
      <c r="D2517" s="16"/>
    </row>
    <row r="2518" spans="4:4" x14ac:dyDescent="0.25">
      <c r="D2518" s="16"/>
    </row>
    <row r="2519" spans="4:4" x14ac:dyDescent="0.25">
      <c r="D2519" s="16"/>
    </row>
    <row r="2520" spans="4:4" x14ac:dyDescent="0.25">
      <c r="D2520" s="16"/>
    </row>
    <row r="2521" spans="4:4" x14ac:dyDescent="0.25">
      <c r="D2521" s="16"/>
    </row>
    <row r="2522" spans="4:4" x14ac:dyDescent="0.25">
      <c r="D2522" s="16"/>
    </row>
    <row r="2523" spans="4:4" x14ac:dyDescent="0.25">
      <c r="D2523" s="16"/>
    </row>
    <row r="2524" spans="4:4" x14ac:dyDescent="0.25">
      <c r="D2524" s="16"/>
    </row>
    <row r="2525" spans="4:4" x14ac:dyDescent="0.25">
      <c r="D2525" s="16"/>
    </row>
    <row r="2526" spans="4:4" x14ac:dyDescent="0.25">
      <c r="D2526" s="16"/>
    </row>
    <row r="2527" spans="4:4" x14ac:dyDescent="0.25">
      <c r="D2527" s="16"/>
    </row>
    <row r="2528" spans="4:4" x14ac:dyDescent="0.25">
      <c r="D2528" s="16"/>
    </row>
    <row r="2529" spans="4:4" x14ac:dyDescent="0.25">
      <c r="D2529" s="16"/>
    </row>
    <row r="2530" spans="4:4" x14ac:dyDescent="0.25">
      <c r="D2530" s="16"/>
    </row>
    <row r="2531" spans="4:4" x14ac:dyDescent="0.25">
      <c r="D2531" s="16"/>
    </row>
    <row r="2532" spans="4:4" x14ac:dyDescent="0.25">
      <c r="D2532" s="16"/>
    </row>
    <row r="2533" spans="4:4" x14ac:dyDescent="0.25">
      <c r="D2533" s="16"/>
    </row>
    <row r="2534" spans="4:4" x14ac:dyDescent="0.25">
      <c r="D2534" s="16"/>
    </row>
    <row r="2535" spans="4:4" x14ac:dyDescent="0.25">
      <c r="D2535" s="16"/>
    </row>
    <row r="2536" spans="4:4" x14ac:dyDescent="0.25">
      <c r="D2536" s="16"/>
    </row>
    <row r="2537" spans="4:4" x14ac:dyDescent="0.25">
      <c r="D2537" s="16"/>
    </row>
    <row r="2538" spans="4:4" x14ac:dyDescent="0.25">
      <c r="D2538" s="16"/>
    </row>
    <row r="2539" spans="4:4" x14ac:dyDescent="0.25">
      <c r="D2539" s="16"/>
    </row>
    <row r="2540" spans="4:4" x14ac:dyDescent="0.25">
      <c r="D2540" s="16"/>
    </row>
    <row r="2541" spans="4:4" x14ac:dyDescent="0.25">
      <c r="D2541" s="16"/>
    </row>
    <row r="2542" spans="4:4" x14ac:dyDescent="0.25">
      <c r="D2542" s="16"/>
    </row>
    <row r="2543" spans="4:4" x14ac:dyDescent="0.25">
      <c r="D2543" s="16"/>
    </row>
    <row r="2544" spans="4:4" x14ac:dyDescent="0.25">
      <c r="D2544" s="16"/>
    </row>
    <row r="2545" spans="4:4" x14ac:dyDescent="0.25">
      <c r="D2545" s="16"/>
    </row>
    <row r="2546" spans="4:4" x14ac:dyDescent="0.25">
      <c r="D2546" s="16"/>
    </row>
    <row r="2547" spans="4:4" x14ac:dyDescent="0.25">
      <c r="D2547" s="16"/>
    </row>
    <row r="2548" spans="4:4" x14ac:dyDescent="0.25">
      <c r="D2548" s="16"/>
    </row>
    <row r="2549" spans="4:4" x14ac:dyDescent="0.25">
      <c r="D2549" s="16"/>
    </row>
    <row r="2550" spans="4:4" x14ac:dyDescent="0.25">
      <c r="D2550" s="16"/>
    </row>
    <row r="2551" spans="4:4" x14ac:dyDescent="0.25">
      <c r="D2551" s="16"/>
    </row>
    <row r="2552" spans="4:4" x14ac:dyDescent="0.25">
      <c r="D2552" s="16"/>
    </row>
    <row r="2553" spans="4:4" x14ac:dyDescent="0.25">
      <c r="D2553" s="16"/>
    </row>
    <row r="2554" spans="4:4" x14ac:dyDescent="0.25">
      <c r="D2554" s="16"/>
    </row>
    <row r="2555" spans="4:4" x14ac:dyDescent="0.25">
      <c r="D2555" s="16"/>
    </row>
    <row r="2556" spans="4:4" x14ac:dyDescent="0.25">
      <c r="D2556" s="16"/>
    </row>
    <row r="2557" spans="4:4" x14ac:dyDescent="0.25">
      <c r="D2557" s="16"/>
    </row>
    <row r="2558" spans="4:4" x14ac:dyDescent="0.25">
      <c r="D2558" s="16"/>
    </row>
    <row r="2559" spans="4:4" x14ac:dyDescent="0.25">
      <c r="D2559" s="16"/>
    </row>
    <row r="2560" spans="4:4" x14ac:dyDescent="0.25">
      <c r="D2560" s="16"/>
    </row>
    <row r="2561" spans="4:4" x14ac:dyDescent="0.25">
      <c r="D2561" s="16"/>
    </row>
    <row r="2562" spans="4:4" x14ac:dyDescent="0.25">
      <c r="D2562" s="16"/>
    </row>
    <row r="2563" spans="4:4" x14ac:dyDescent="0.25">
      <c r="D2563" s="16"/>
    </row>
    <row r="2564" spans="4:4" x14ac:dyDescent="0.25">
      <c r="D2564" s="16"/>
    </row>
    <row r="2565" spans="4:4" x14ac:dyDescent="0.25">
      <c r="D2565" s="16"/>
    </row>
    <row r="2566" spans="4:4" x14ac:dyDescent="0.25">
      <c r="D2566" s="16"/>
    </row>
    <row r="2567" spans="4:4" x14ac:dyDescent="0.25">
      <c r="D2567" s="16"/>
    </row>
    <row r="2568" spans="4:4" x14ac:dyDescent="0.25">
      <c r="D2568" s="16"/>
    </row>
    <row r="2569" spans="4:4" x14ac:dyDescent="0.25">
      <c r="D2569" s="16"/>
    </row>
    <row r="2570" spans="4:4" x14ac:dyDescent="0.25">
      <c r="D2570" s="16"/>
    </row>
    <row r="2571" spans="4:4" x14ac:dyDescent="0.25">
      <c r="D2571" s="16"/>
    </row>
    <row r="2572" spans="4:4" x14ac:dyDescent="0.25">
      <c r="D2572" s="16"/>
    </row>
    <row r="2573" spans="4:4" x14ac:dyDescent="0.25">
      <c r="D2573" s="16"/>
    </row>
    <row r="2574" spans="4:4" x14ac:dyDescent="0.25">
      <c r="D2574" s="16"/>
    </row>
    <row r="2575" spans="4:4" x14ac:dyDescent="0.25">
      <c r="D2575" s="16"/>
    </row>
    <row r="2576" spans="4:4" x14ac:dyDescent="0.25">
      <c r="D2576" s="16"/>
    </row>
    <row r="2577" spans="4:4" x14ac:dyDescent="0.25">
      <c r="D2577" s="16"/>
    </row>
    <row r="2578" spans="4:4" x14ac:dyDescent="0.25">
      <c r="D2578" s="16"/>
    </row>
    <row r="2579" spans="4:4" x14ac:dyDescent="0.25">
      <c r="D2579" s="16"/>
    </row>
    <row r="2580" spans="4:4" x14ac:dyDescent="0.25">
      <c r="D2580" s="16"/>
    </row>
    <row r="2581" spans="4:4" x14ac:dyDescent="0.25">
      <c r="D2581" s="16"/>
    </row>
    <row r="2582" spans="4:4" x14ac:dyDescent="0.25">
      <c r="D2582" s="16"/>
    </row>
    <row r="2583" spans="4:4" x14ac:dyDescent="0.25">
      <c r="D2583" s="16"/>
    </row>
    <row r="2584" spans="4:4" x14ac:dyDescent="0.25">
      <c r="D2584" s="16"/>
    </row>
    <row r="2585" spans="4:4" x14ac:dyDescent="0.25">
      <c r="D2585" s="16"/>
    </row>
    <row r="2586" spans="4:4" x14ac:dyDescent="0.25">
      <c r="D2586" s="16"/>
    </row>
    <row r="2587" spans="4:4" x14ac:dyDescent="0.25">
      <c r="D2587" s="16"/>
    </row>
    <row r="2588" spans="4:4" x14ac:dyDescent="0.25">
      <c r="D2588" s="16"/>
    </row>
    <row r="2589" spans="4:4" x14ac:dyDescent="0.25">
      <c r="D2589" s="16"/>
    </row>
    <row r="2590" spans="4:4" x14ac:dyDescent="0.25">
      <c r="D2590" s="16"/>
    </row>
    <row r="2591" spans="4:4" x14ac:dyDescent="0.25">
      <c r="D2591" s="16"/>
    </row>
    <row r="2592" spans="4:4" x14ac:dyDescent="0.25">
      <c r="D2592" s="16"/>
    </row>
    <row r="2593" spans="4:4" x14ac:dyDescent="0.25">
      <c r="D2593" s="16"/>
    </row>
    <row r="2594" spans="4:4" x14ac:dyDescent="0.25">
      <c r="D2594" s="16"/>
    </row>
    <row r="2595" spans="4:4" x14ac:dyDescent="0.25">
      <c r="D2595" s="16"/>
    </row>
    <row r="2596" spans="4:4" x14ac:dyDescent="0.25">
      <c r="D2596" s="16"/>
    </row>
    <row r="2597" spans="4:4" x14ac:dyDescent="0.25">
      <c r="D2597" s="16"/>
    </row>
    <row r="2598" spans="4:4" x14ac:dyDescent="0.25">
      <c r="D2598" s="16"/>
    </row>
    <row r="2599" spans="4:4" x14ac:dyDescent="0.25">
      <c r="D2599" s="16"/>
    </row>
    <row r="2600" spans="4:4" x14ac:dyDescent="0.25">
      <c r="D2600" s="16"/>
    </row>
    <row r="2601" spans="4:4" x14ac:dyDescent="0.25">
      <c r="D2601" s="16"/>
    </row>
    <row r="2602" spans="4:4" x14ac:dyDescent="0.25">
      <c r="D2602" s="16"/>
    </row>
    <row r="2603" spans="4:4" x14ac:dyDescent="0.25">
      <c r="D2603" s="16"/>
    </row>
    <row r="2604" spans="4:4" x14ac:dyDescent="0.25">
      <c r="D2604" s="16"/>
    </row>
    <row r="2605" spans="4:4" x14ac:dyDescent="0.25">
      <c r="D2605" s="16"/>
    </row>
    <row r="2606" spans="4:4" x14ac:dyDescent="0.25">
      <c r="D2606" s="16"/>
    </row>
    <row r="2607" spans="4:4" x14ac:dyDescent="0.25">
      <c r="D2607" s="16"/>
    </row>
    <row r="2608" spans="4:4" x14ac:dyDescent="0.25">
      <c r="D2608" s="16"/>
    </row>
    <row r="2609" spans="4:4" x14ac:dyDescent="0.25">
      <c r="D2609" s="16"/>
    </row>
    <row r="2610" spans="4:4" x14ac:dyDescent="0.25">
      <c r="D2610" s="16"/>
    </row>
    <row r="2611" spans="4:4" x14ac:dyDescent="0.25">
      <c r="D2611" s="16"/>
    </row>
    <row r="2612" spans="4:4" x14ac:dyDescent="0.25">
      <c r="D2612" s="16"/>
    </row>
    <row r="2613" spans="4:4" x14ac:dyDescent="0.25">
      <c r="D2613" s="16"/>
    </row>
    <row r="2614" spans="4:4" x14ac:dyDescent="0.25">
      <c r="D2614" s="16"/>
    </row>
    <row r="2615" spans="4:4" x14ac:dyDescent="0.25">
      <c r="D2615" s="16"/>
    </row>
    <row r="2616" spans="4:4" x14ac:dyDescent="0.25">
      <c r="D2616" s="16"/>
    </row>
    <row r="2617" spans="4:4" x14ac:dyDescent="0.25">
      <c r="D2617" s="16"/>
    </row>
    <row r="2618" spans="4:4" x14ac:dyDescent="0.25">
      <c r="D2618" s="16"/>
    </row>
    <row r="2619" spans="4:4" x14ac:dyDescent="0.25">
      <c r="D2619" s="16"/>
    </row>
    <row r="2620" spans="4:4" x14ac:dyDescent="0.25">
      <c r="D2620" s="16"/>
    </row>
    <row r="2621" spans="4:4" x14ac:dyDescent="0.25">
      <c r="D2621" s="16"/>
    </row>
    <row r="2622" spans="4:4" x14ac:dyDescent="0.25">
      <c r="D2622" s="16"/>
    </row>
    <row r="2623" spans="4:4" x14ac:dyDescent="0.25">
      <c r="D2623" s="16"/>
    </row>
    <row r="2624" spans="4:4" x14ac:dyDescent="0.25">
      <c r="D2624" s="16"/>
    </row>
    <row r="2625" spans="4:4" x14ac:dyDescent="0.25">
      <c r="D2625" s="16"/>
    </row>
    <row r="2626" spans="4:4" x14ac:dyDescent="0.25">
      <c r="D2626" s="16"/>
    </row>
    <row r="2627" spans="4:4" x14ac:dyDescent="0.25">
      <c r="D2627" s="16"/>
    </row>
    <row r="2628" spans="4:4" x14ac:dyDescent="0.25">
      <c r="D2628" s="16"/>
    </row>
    <row r="2629" spans="4:4" x14ac:dyDescent="0.25">
      <c r="D2629" s="16"/>
    </row>
    <row r="2630" spans="4:4" x14ac:dyDescent="0.25">
      <c r="D2630" s="16"/>
    </row>
    <row r="2631" spans="4:4" x14ac:dyDescent="0.25">
      <c r="D2631" s="16"/>
    </row>
    <row r="2632" spans="4:4" x14ac:dyDescent="0.25">
      <c r="D2632" s="16"/>
    </row>
    <row r="2633" spans="4:4" x14ac:dyDescent="0.25">
      <c r="D2633" s="16"/>
    </row>
    <row r="2634" spans="4:4" x14ac:dyDescent="0.25">
      <c r="D2634" s="16"/>
    </row>
    <row r="2635" spans="4:4" x14ac:dyDescent="0.25">
      <c r="D2635" s="16"/>
    </row>
    <row r="2636" spans="4:4" x14ac:dyDescent="0.25">
      <c r="D2636" s="16"/>
    </row>
    <row r="2637" spans="4:4" x14ac:dyDescent="0.25">
      <c r="D2637" s="16"/>
    </row>
    <row r="2638" spans="4:4" x14ac:dyDescent="0.25">
      <c r="D2638" s="16"/>
    </row>
    <row r="2639" spans="4:4" x14ac:dyDescent="0.25">
      <c r="D2639" s="16"/>
    </row>
    <row r="2640" spans="4:4" x14ac:dyDescent="0.25">
      <c r="D2640" s="16"/>
    </row>
    <row r="2641" spans="4:4" x14ac:dyDescent="0.25">
      <c r="D2641" s="16"/>
    </row>
    <row r="2642" spans="4:4" x14ac:dyDescent="0.25">
      <c r="D2642" s="16"/>
    </row>
    <row r="2643" spans="4:4" x14ac:dyDescent="0.25">
      <c r="D2643" s="16"/>
    </row>
    <row r="2644" spans="4:4" x14ac:dyDescent="0.25">
      <c r="D2644" s="16"/>
    </row>
    <row r="2645" spans="4:4" x14ac:dyDescent="0.25">
      <c r="D2645" s="16"/>
    </row>
    <row r="2646" spans="4:4" x14ac:dyDescent="0.25">
      <c r="D2646" s="16"/>
    </row>
    <row r="2647" spans="4:4" x14ac:dyDescent="0.25">
      <c r="D2647" s="16"/>
    </row>
    <row r="2648" spans="4:4" x14ac:dyDescent="0.25">
      <c r="D2648" s="16"/>
    </row>
    <row r="2649" spans="4:4" x14ac:dyDescent="0.25">
      <c r="D2649" s="16"/>
    </row>
    <row r="2650" spans="4:4" x14ac:dyDescent="0.25">
      <c r="D2650" s="16"/>
    </row>
    <row r="2651" spans="4:4" x14ac:dyDescent="0.25">
      <c r="D2651" s="16"/>
    </row>
    <row r="2652" spans="4:4" x14ac:dyDescent="0.25">
      <c r="D2652" s="16"/>
    </row>
    <row r="2653" spans="4:4" x14ac:dyDescent="0.25">
      <c r="D2653" s="16"/>
    </row>
    <row r="2654" spans="4:4" x14ac:dyDescent="0.25">
      <c r="D2654" s="16"/>
    </row>
    <row r="2655" spans="4:4" x14ac:dyDescent="0.25">
      <c r="D2655" s="16"/>
    </row>
    <row r="2656" spans="4:4" x14ac:dyDescent="0.25">
      <c r="D2656" s="16"/>
    </row>
    <row r="2657" spans="4:4" x14ac:dyDescent="0.25">
      <c r="D2657" s="16"/>
    </row>
    <row r="2658" spans="4:4" x14ac:dyDescent="0.25">
      <c r="D2658" s="16"/>
    </row>
    <row r="2659" spans="4:4" x14ac:dyDescent="0.25">
      <c r="D2659" s="16"/>
    </row>
    <row r="2660" spans="4:4" x14ac:dyDescent="0.25">
      <c r="D2660" s="16"/>
    </row>
    <row r="2661" spans="4:4" x14ac:dyDescent="0.25">
      <c r="D2661" s="16"/>
    </row>
    <row r="2662" spans="4:4" x14ac:dyDescent="0.25">
      <c r="D2662" s="16"/>
    </row>
    <row r="2663" spans="4:4" x14ac:dyDescent="0.25">
      <c r="D2663" s="16"/>
    </row>
    <row r="2664" spans="4:4" x14ac:dyDescent="0.25">
      <c r="D2664" s="16"/>
    </row>
    <row r="2665" spans="4:4" x14ac:dyDescent="0.25">
      <c r="D2665" s="16"/>
    </row>
    <row r="2666" spans="4:4" x14ac:dyDescent="0.25">
      <c r="D2666" s="16"/>
    </row>
    <row r="2667" spans="4:4" x14ac:dyDescent="0.25">
      <c r="D2667" s="16"/>
    </row>
    <row r="2668" spans="4:4" x14ac:dyDescent="0.25">
      <c r="D2668" s="16"/>
    </row>
    <row r="2669" spans="4:4" x14ac:dyDescent="0.25">
      <c r="D2669" s="16"/>
    </row>
    <row r="2670" spans="4:4" x14ac:dyDescent="0.25">
      <c r="D2670" s="16"/>
    </row>
    <row r="2671" spans="4:4" x14ac:dyDescent="0.25">
      <c r="D2671" s="16"/>
    </row>
    <row r="2672" spans="4:4" x14ac:dyDescent="0.25">
      <c r="D2672" s="16"/>
    </row>
    <row r="2673" spans="4:4" x14ac:dyDescent="0.25">
      <c r="D2673" s="16"/>
    </row>
    <row r="2674" spans="4:4" x14ac:dyDescent="0.25">
      <c r="D2674" s="16"/>
    </row>
    <row r="2675" spans="4:4" x14ac:dyDescent="0.25">
      <c r="D2675" s="16"/>
    </row>
    <row r="2676" spans="4:4" x14ac:dyDescent="0.25">
      <c r="D2676" s="16"/>
    </row>
    <row r="2677" spans="4:4" x14ac:dyDescent="0.25">
      <c r="D2677" s="16"/>
    </row>
    <row r="2678" spans="4:4" x14ac:dyDescent="0.25">
      <c r="D2678" s="16"/>
    </row>
    <row r="2679" spans="4:4" x14ac:dyDescent="0.25">
      <c r="D2679" s="16"/>
    </row>
    <row r="2680" spans="4:4" x14ac:dyDescent="0.25">
      <c r="D2680" s="16"/>
    </row>
    <row r="2681" spans="4:4" x14ac:dyDescent="0.25">
      <c r="D2681" s="16"/>
    </row>
    <row r="2682" spans="4:4" x14ac:dyDescent="0.25">
      <c r="D2682" s="16"/>
    </row>
    <row r="2683" spans="4:4" x14ac:dyDescent="0.25">
      <c r="D2683" s="16"/>
    </row>
    <row r="2684" spans="4:4" x14ac:dyDescent="0.25">
      <c r="D2684" s="16"/>
    </row>
    <row r="2685" spans="4:4" x14ac:dyDescent="0.25">
      <c r="D2685" s="16"/>
    </row>
    <row r="2686" spans="4:4" x14ac:dyDescent="0.25">
      <c r="D2686" s="16"/>
    </row>
    <row r="2687" spans="4:4" x14ac:dyDescent="0.25">
      <c r="D2687" s="16"/>
    </row>
    <row r="2688" spans="4:4" x14ac:dyDescent="0.25">
      <c r="D2688" s="16"/>
    </row>
    <row r="2689" spans="4:4" x14ac:dyDescent="0.25">
      <c r="D2689" s="16"/>
    </row>
    <row r="2690" spans="4:4" x14ac:dyDescent="0.25">
      <c r="D2690" s="16"/>
    </row>
    <row r="2691" spans="4:4" x14ac:dyDescent="0.25">
      <c r="D2691" s="16"/>
    </row>
    <row r="2692" spans="4:4" x14ac:dyDescent="0.25">
      <c r="D2692" s="16"/>
    </row>
    <row r="2693" spans="4:4" x14ac:dyDescent="0.25">
      <c r="D2693" s="16"/>
    </row>
    <row r="2694" spans="4:4" x14ac:dyDescent="0.25">
      <c r="D2694" s="16"/>
    </row>
    <row r="2695" spans="4:4" x14ac:dyDescent="0.25">
      <c r="D2695" s="16"/>
    </row>
    <row r="2696" spans="4:4" x14ac:dyDescent="0.25">
      <c r="D2696" s="16"/>
    </row>
    <row r="2697" spans="4:4" x14ac:dyDescent="0.25">
      <c r="D2697" s="16"/>
    </row>
    <row r="2698" spans="4:4" x14ac:dyDescent="0.25">
      <c r="D2698" s="16"/>
    </row>
    <row r="2699" spans="4:4" x14ac:dyDescent="0.25">
      <c r="D2699" s="16"/>
    </row>
    <row r="2700" spans="4:4" x14ac:dyDescent="0.25">
      <c r="D2700" s="16"/>
    </row>
    <row r="2701" spans="4:4" x14ac:dyDescent="0.25">
      <c r="D2701" s="16"/>
    </row>
    <row r="2702" spans="4:4" x14ac:dyDescent="0.25">
      <c r="D2702" s="16"/>
    </row>
    <row r="2703" spans="4:4" x14ac:dyDescent="0.25">
      <c r="D2703" s="16"/>
    </row>
    <row r="2704" spans="4:4" x14ac:dyDescent="0.25">
      <c r="D2704" s="16"/>
    </row>
    <row r="2705" spans="4:4" x14ac:dyDescent="0.25">
      <c r="D2705" s="16"/>
    </row>
    <row r="2706" spans="4:4" x14ac:dyDescent="0.25">
      <c r="D2706" s="16"/>
    </row>
    <row r="2707" spans="4:4" x14ac:dyDescent="0.25">
      <c r="D2707" s="16"/>
    </row>
    <row r="2708" spans="4:4" x14ac:dyDescent="0.25">
      <c r="D2708" s="16"/>
    </row>
    <row r="2709" spans="4:4" x14ac:dyDescent="0.25">
      <c r="D2709" s="16"/>
    </row>
    <row r="2710" spans="4:4" x14ac:dyDescent="0.25">
      <c r="D2710" s="16"/>
    </row>
    <row r="2711" spans="4:4" x14ac:dyDescent="0.25">
      <c r="D2711" s="16"/>
    </row>
    <row r="2712" spans="4:4" x14ac:dyDescent="0.25">
      <c r="D2712" s="16"/>
    </row>
    <row r="2713" spans="4:4" x14ac:dyDescent="0.25">
      <c r="D2713" s="16"/>
    </row>
    <row r="2714" spans="4:4" x14ac:dyDescent="0.25">
      <c r="D2714" s="16"/>
    </row>
    <row r="2715" spans="4:4" x14ac:dyDescent="0.25">
      <c r="D2715" s="16"/>
    </row>
    <row r="2716" spans="4:4" x14ac:dyDescent="0.25">
      <c r="D2716" s="16"/>
    </row>
    <row r="2717" spans="4:4" x14ac:dyDescent="0.25">
      <c r="D2717" s="16"/>
    </row>
    <row r="2718" spans="4:4" x14ac:dyDescent="0.25">
      <c r="D2718" s="16"/>
    </row>
    <row r="2719" spans="4:4" x14ac:dyDescent="0.25">
      <c r="D2719" s="16"/>
    </row>
    <row r="2720" spans="4:4" x14ac:dyDescent="0.25">
      <c r="D2720" s="16"/>
    </row>
    <row r="2721" spans="4:4" x14ac:dyDescent="0.25">
      <c r="D2721" s="16"/>
    </row>
    <row r="2722" spans="4:4" x14ac:dyDescent="0.25">
      <c r="D2722" s="16"/>
    </row>
    <row r="2723" spans="4:4" x14ac:dyDescent="0.25">
      <c r="D2723" s="16"/>
    </row>
    <row r="2724" spans="4:4" x14ac:dyDescent="0.25">
      <c r="D2724" s="16"/>
    </row>
    <row r="2725" spans="4:4" x14ac:dyDescent="0.25">
      <c r="D2725" s="16"/>
    </row>
    <row r="2726" spans="4:4" x14ac:dyDescent="0.25">
      <c r="D2726" s="16"/>
    </row>
    <row r="2727" spans="4:4" x14ac:dyDescent="0.25">
      <c r="D2727" s="16"/>
    </row>
    <row r="2728" spans="4:4" x14ac:dyDescent="0.25">
      <c r="D2728" s="16"/>
    </row>
    <row r="2729" spans="4:4" x14ac:dyDescent="0.25">
      <c r="D2729" s="16"/>
    </row>
    <row r="2730" spans="4:4" x14ac:dyDescent="0.25">
      <c r="D2730" s="16"/>
    </row>
    <row r="2731" spans="4:4" x14ac:dyDescent="0.25">
      <c r="D2731" s="16"/>
    </row>
    <row r="2732" spans="4:4" x14ac:dyDescent="0.25">
      <c r="D2732" s="16"/>
    </row>
    <row r="2733" spans="4:4" x14ac:dyDescent="0.25">
      <c r="D2733" s="16"/>
    </row>
    <row r="2734" spans="4:4" x14ac:dyDescent="0.25">
      <c r="D2734" s="16"/>
    </row>
    <row r="2735" spans="4:4" x14ac:dyDescent="0.25">
      <c r="D2735" s="16"/>
    </row>
    <row r="2736" spans="4:4" x14ac:dyDescent="0.25">
      <c r="D2736" s="16"/>
    </row>
    <row r="2737" spans="4:4" x14ac:dyDescent="0.25">
      <c r="D2737" s="16"/>
    </row>
    <row r="2738" spans="4:4" x14ac:dyDescent="0.25">
      <c r="D2738" s="16"/>
    </row>
    <row r="2739" spans="4:4" x14ac:dyDescent="0.25">
      <c r="D2739" s="16"/>
    </row>
    <row r="2740" spans="4:4" x14ac:dyDescent="0.25">
      <c r="D2740" s="16"/>
    </row>
    <row r="2741" spans="4:4" x14ac:dyDescent="0.25">
      <c r="D2741" s="16"/>
    </row>
    <row r="2742" spans="4:4" x14ac:dyDescent="0.25">
      <c r="D2742" s="16"/>
    </row>
    <row r="2743" spans="4:4" x14ac:dyDescent="0.25">
      <c r="D2743" s="16"/>
    </row>
    <row r="2744" spans="4:4" x14ac:dyDescent="0.25">
      <c r="D2744" s="16"/>
    </row>
    <row r="2745" spans="4:4" x14ac:dyDescent="0.25">
      <c r="D2745" s="16"/>
    </row>
    <row r="2746" spans="4:4" x14ac:dyDescent="0.25">
      <c r="D2746" s="16"/>
    </row>
    <row r="2747" spans="4:4" x14ac:dyDescent="0.25">
      <c r="D2747" s="16"/>
    </row>
    <row r="2748" spans="4:4" x14ac:dyDescent="0.25">
      <c r="D2748" s="16"/>
    </row>
    <row r="2749" spans="4:4" x14ac:dyDescent="0.25">
      <c r="D2749" s="16"/>
    </row>
    <row r="2750" spans="4:4" x14ac:dyDescent="0.25">
      <c r="D2750" s="16"/>
    </row>
    <row r="2751" spans="4:4" x14ac:dyDescent="0.25">
      <c r="D2751" s="16"/>
    </row>
    <row r="2752" spans="4:4" x14ac:dyDescent="0.25">
      <c r="D2752" s="16"/>
    </row>
    <row r="2753" spans="4:4" x14ac:dyDescent="0.25">
      <c r="D2753" s="16"/>
    </row>
    <row r="2754" spans="4:4" x14ac:dyDescent="0.25">
      <c r="D2754" s="16"/>
    </row>
    <row r="2755" spans="4:4" x14ac:dyDescent="0.25">
      <c r="D2755" s="16"/>
    </row>
    <row r="2756" spans="4:4" x14ac:dyDescent="0.25">
      <c r="D2756" s="16"/>
    </row>
    <row r="2757" spans="4:4" x14ac:dyDescent="0.25">
      <c r="D2757" s="16"/>
    </row>
    <row r="2758" spans="4:4" x14ac:dyDescent="0.25">
      <c r="D2758" s="16"/>
    </row>
    <row r="2759" spans="4:4" x14ac:dyDescent="0.25">
      <c r="D2759" s="16"/>
    </row>
    <row r="2760" spans="4:4" x14ac:dyDescent="0.25">
      <c r="D2760" s="16"/>
    </row>
    <row r="2761" spans="4:4" x14ac:dyDescent="0.25">
      <c r="D2761" s="16"/>
    </row>
    <row r="2762" spans="4:4" x14ac:dyDescent="0.25">
      <c r="D2762" s="16"/>
    </row>
    <row r="2763" spans="4:4" x14ac:dyDescent="0.25">
      <c r="D2763" s="16"/>
    </row>
    <row r="2764" spans="4:4" x14ac:dyDescent="0.25">
      <c r="D2764" s="16"/>
    </row>
    <row r="2765" spans="4:4" x14ac:dyDescent="0.25">
      <c r="D2765" s="16"/>
    </row>
    <row r="2766" spans="4:4" x14ac:dyDescent="0.25">
      <c r="D2766" s="16"/>
    </row>
    <row r="2767" spans="4:4" x14ac:dyDescent="0.25">
      <c r="D2767" s="16"/>
    </row>
    <row r="2768" spans="4:4" x14ac:dyDescent="0.25">
      <c r="D2768" s="16"/>
    </row>
    <row r="2769" spans="4:4" x14ac:dyDescent="0.25">
      <c r="D2769" s="16"/>
    </row>
    <row r="2770" spans="4:4" x14ac:dyDescent="0.25">
      <c r="D2770" s="16"/>
    </row>
    <row r="2771" spans="4:4" x14ac:dyDescent="0.25">
      <c r="D2771" s="16"/>
    </row>
    <row r="2772" spans="4:4" x14ac:dyDescent="0.25">
      <c r="D2772" s="16"/>
    </row>
    <row r="2773" spans="4:4" x14ac:dyDescent="0.25">
      <c r="D2773" s="16"/>
    </row>
    <row r="2774" spans="4:4" x14ac:dyDescent="0.25">
      <c r="D2774" s="16"/>
    </row>
    <row r="2775" spans="4:4" x14ac:dyDescent="0.25">
      <c r="D2775" s="16"/>
    </row>
    <row r="2776" spans="4:4" x14ac:dyDescent="0.25">
      <c r="D2776" s="16"/>
    </row>
    <row r="2777" spans="4:4" x14ac:dyDescent="0.25">
      <c r="D2777" s="16"/>
    </row>
    <row r="2778" spans="4:4" x14ac:dyDescent="0.25">
      <c r="D2778" s="16"/>
    </row>
    <row r="2779" spans="4:4" x14ac:dyDescent="0.25">
      <c r="D2779" s="16"/>
    </row>
    <row r="2780" spans="4:4" x14ac:dyDescent="0.25">
      <c r="D2780" s="16"/>
    </row>
    <row r="2781" spans="4:4" x14ac:dyDescent="0.25">
      <c r="D2781" s="16"/>
    </row>
    <row r="2782" spans="4:4" x14ac:dyDescent="0.25">
      <c r="D2782" s="16"/>
    </row>
    <row r="2783" spans="4:4" x14ac:dyDescent="0.25">
      <c r="D2783" s="16"/>
    </row>
    <row r="2784" spans="4:4" x14ac:dyDescent="0.25">
      <c r="D2784" s="16"/>
    </row>
    <row r="2785" spans="4:4" x14ac:dyDescent="0.25">
      <c r="D2785" s="16"/>
    </row>
    <row r="2786" spans="4:4" x14ac:dyDescent="0.25">
      <c r="D2786" s="16"/>
    </row>
    <row r="2787" spans="4:4" x14ac:dyDescent="0.25">
      <c r="D2787" s="16"/>
    </row>
    <row r="2788" spans="4:4" x14ac:dyDescent="0.25">
      <c r="D2788" s="16"/>
    </row>
    <row r="2789" spans="4:4" x14ac:dyDescent="0.25">
      <c r="D2789" s="16"/>
    </row>
    <row r="2790" spans="4:4" x14ac:dyDescent="0.25">
      <c r="D2790" s="16"/>
    </row>
    <row r="2791" spans="4:4" x14ac:dyDescent="0.25">
      <c r="D2791" s="16"/>
    </row>
    <row r="2792" spans="4:4" x14ac:dyDescent="0.25">
      <c r="D2792" s="16"/>
    </row>
    <row r="2793" spans="4:4" x14ac:dyDescent="0.25">
      <c r="D2793" s="16"/>
    </row>
    <row r="2794" spans="4:4" x14ac:dyDescent="0.25">
      <c r="D2794" s="16"/>
    </row>
    <row r="2795" spans="4:4" x14ac:dyDescent="0.25">
      <c r="D2795" s="16"/>
    </row>
    <row r="2796" spans="4:4" x14ac:dyDescent="0.25">
      <c r="D2796" s="16"/>
    </row>
    <row r="2797" spans="4:4" x14ac:dyDescent="0.25">
      <c r="D2797" s="16"/>
    </row>
    <row r="2798" spans="4:4" x14ac:dyDescent="0.25">
      <c r="D2798" s="16"/>
    </row>
    <row r="2799" spans="4:4" x14ac:dyDescent="0.25">
      <c r="D2799" s="16"/>
    </row>
    <row r="2800" spans="4:4" x14ac:dyDescent="0.25">
      <c r="D2800" s="16"/>
    </row>
    <row r="2801" spans="4:4" x14ac:dyDescent="0.25">
      <c r="D2801" s="16"/>
    </row>
    <row r="2802" spans="4:4" x14ac:dyDescent="0.25">
      <c r="D2802" s="16"/>
    </row>
    <row r="2803" spans="4:4" x14ac:dyDescent="0.25">
      <c r="D2803" s="16"/>
    </row>
    <row r="2804" spans="4:4" x14ac:dyDescent="0.25">
      <c r="D2804" s="16"/>
    </row>
    <row r="2805" spans="4:4" x14ac:dyDescent="0.25">
      <c r="D2805" s="16"/>
    </row>
    <row r="2806" spans="4:4" x14ac:dyDescent="0.25">
      <c r="D2806" s="16"/>
    </row>
    <row r="2807" spans="4:4" x14ac:dyDescent="0.25">
      <c r="D2807" s="16"/>
    </row>
    <row r="2808" spans="4:4" x14ac:dyDescent="0.25">
      <c r="D2808" s="16"/>
    </row>
    <row r="2809" spans="4:4" x14ac:dyDescent="0.25">
      <c r="D2809" s="16"/>
    </row>
    <row r="2810" spans="4:4" x14ac:dyDescent="0.25">
      <c r="D2810" s="16"/>
    </row>
    <row r="2811" spans="4:4" x14ac:dyDescent="0.25">
      <c r="D2811" s="16"/>
    </row>
    <row r="2812" spans="4:4" x14ac:dyDescent="0.25">
      <c r="D2812" s="16"/>
    </row>
    <row r="2813" spans="4:4" x14ac:dyDescent="0.25">
      <c r="D2813" s="16"/>
    </row>
    <row r="2814" spans="4:4" x14ac:dyDescent="0.25">
      <c r="D2814" s="16"/>
    </row>
    <row r="2815" spans="4:4" x14ac:dyDescent="0.25">
      <c r="D2815" s="16"/>
    </row>
    <row r="2816" spans="4:4" x14ac:dyDescent="0.25">
      <c r="D2816" s="16"/>
    </row>
    <row r="2817" spans="4:4" x14ac:dyDescent="0.25">
      <c r="D2817" s="16"/>
    </row>
    <row r="2818" spans="4:4" x14ac:dyDescent="0.25">
      <c r="D2818" s="16"/>
    </row>
    <row r="2819" spans="4:4" x14ac:dyDescent="0.25">
      <c r="D2819" s="16"/>
    </row>
    <row r="2820" spans="4:4" x14ac:dyDescent="0.25">
      <c r="D2820" s="16"/>
    </row>
    <row r="2821" spans="4:4" x14ac:dyDescent="0.25">
      <c r="D2821" s="16"/>
    </row>
    <row r="2822" spans="4:4" x14ac:dyDescent="0.25">
      <c r="D2822" s="16"/>
    </row>
    <row r="2823" spans="4:4" x14ac:dyDescent="0.25">
      <c r="D2823" s="16"/>
    </row>
    <row r="2824" spans="4:4" x14ac:dyDescent="0.25">
      <c r="D2824" s="16"/>
    </row>
    <row r="2825" spans="4:4" x14ac:dyDescent="0.25">
      <c r="D2825" s="16"/>
    </row>
    <row r="2826" spans="4:4" x14ac:dyDescent="0.25">
      <c r="D2826" s="16"/>
    </row>
    <row r="2827" spans="4:4" x14ac:dyDescent="0.25">
      <c r="D2827" s="16"/>
    </row>
    <row r="2828" spans="4:4" x14ac:dyDescent="0.25">
      <c r="D2828" s="16"/>
    </row>
    <row r="2829" spans="4:4" x14ac:dyDescent="0.25">
      <c r="D2829" s="16"/>
    </row>
    <row r="2830" spans="4:4" x14ac:dyDescent="0.25">
      <c r="D2830" s="16"/>
    </row>
    <row r="2831" spans="4:4" x14ac:dyDescent="0.25">
      <c r="D2831" s="16"/>
    </row>
    <row r="2832" spans="4:4" x14ac:dyDescent="0.25">
      <c r="D2832" s="16"/>
    </row>
    <row r="2833" spans="4:4" x14ac:dyDescent="0.25">
      <c r="D2833" s="16"/>
    </row>
    <row r="2834" spans="4:4" x14ac:dyDescent="0.25">
      <c r="D2834" s="16"/>
    </row>
    <row r="2835" spans="4:4" x14ac:dyDescent="0.25">
      <c r="D2835" s="16"/>
    </row>
    <row r="2836" spans="4:4" x14ac:dyDescent="0.25">
      <c r="D2836" s="16"/>
    </row>
    <row r="2837" spans="4:4" x14ac:dyDescent="0.25">
      <c r="D2837" s="16"/>
    </row>
    <row r="2838" spans="4:4" x14ac:dyDescent="0.25">
      <c r="D2838" s="16"/>
    </row>
    <row r="2839" spans="4:4" x14ac:dyDescent="0.25">
      <c r="D2839" s="16"/>
    </row>
    <row r="2840" spans="4:4" x14ac:dyDescent="0.25">
      <c r="D2840" s="16"/>
    </row>
    <row r="2841" spans="4:4" x14ac:dyDescent="0.25">
      <c r="D2841" s="16"/>
    </row>
    <row r="2842" spans="4:4" x14ac:dyDescent="0.25">
      <c r="D2842" s="16"/>
    </row>
    <row r="2843" spans="4:4" x14ac:dyDescent="0.25">
      <c r="D2843" s="16"/>
    </row>
    <row r="2844" spans="4:4" x14ac:dyDescent="0.25">
      <c r="D2844" s="16"/>
    </row>
    <row r="2845" spans="4:4" x14ac:dyDescent="0.25">
      <c r="D2845" s="16"/>
    </row>
    <row r="2846" spans="4:4" x14ac:dyDescent="0.25">
      <c r="D2846" s="16"/>
    </row>
    <row r="2847" spans="4:4" x14ac:dyDescent="0.25">
      <c r="D2847" s="16"/>
    </row>
    <row r="2848" spans="4:4" x14ac:dyDescent="0.25">
      <c r="D2848" s="16"/>
    </row>
    <row r="2849" spans="4:4" x14ac:dyDescent="0.25">
      <c r="D2849" s="16"/>
    </row>
    <row r="2850" spans="4:4" x14ac:dyDescent="0.25">
      <c r="D2850" s="16"/>
    </row>
    <row r="2851" spans="4:4" x14ac:dyDescent="0.25">
      <c r="D2851" s="16"/>
    </row>
    <row r="2852" spans="4:4" x14ac:dyDescent="0.25">
      <c r="D2852" s="16"/>
    </row>
    <row r="2853" spans="4:4" x14ac:dyDescent="0.25">
      <c r="D2853" s="16"/>
    </row>
    <row r="2854" spans="4:4" x14ac:dyDescent="0.25">
      <c r="D2854" s="16"/>
    </row>
    <row r="2855" spans="4:4" x14ac:dyDescent="0.25">
      <c r="D2855" s="16"/>
    </row>
    <row r="2856" spans="4:4" x14ac:dyDescent="0.25">
      <c r="D2856" s="16"/>
    </row>
    <row r="2857" spans="4:4" x14ac:dyDescent="0.25">
      <c r="D2857" s="16"/>
    </row>
    <row r="2858" spans="4:4" x14ac:dyDescent="0.25">
      <c r="D2858" s="16"/>
    </row>
    <row r="2859" spans="4:4" x14ac:dyDescent="0.25">
      <c r="D2859" s="16"/>
    </row>
    <row r="2860" spans="4:4" x14ac:dyDescent="0.25">
      <c r="D2860" s="16"/>
    </row>
    <row r="2861" spans="4:4" x14ac:dyDescent="0.25">
      <c r="D2861" s="16"/>
    </row>
    <row r="2862" spans="4:4" x14ac:dyDescent="0.25">
      <c r="D2862" s="16"/>
    </row>
    <row r="2863" spans="4:4" x14ac:dyDescent="0.25">
      <c r="D2863" s="16"/>
    </row>
    <row r="2864" spans="4:4" x14ac:dyDescent="0.25">
      <c r="D2864" s="16"/>
    </row>
    <row r="2865" spans="4:4" x14ac:dyDescent="0.25">
      <c r="D2865" s="16"/>
    </row>
    <row r="2866" spans="4:4" x14ac:dyDescent="0.25">
      <c r="D2866" s="16"/>
    </row>
    <row r="2867" spans="4:4" x14ac:dyDescent="0.25">
      <c r="D2867" s="16"/>
    </row>
    <row r="2868" spans="4:4" x14ac:dyDescent="0.25">
      <c r="D2868" s="16"/>
    </row>
    <row r="2869" spans="4:4" x14ac:dyDescent="0.25">
      <c r="D2869" s="16"/>
    </row>
    <row r="2870" spans="4:4" x14ac:dyDescent="0.25">
      <c r="D2870" s="16"/>
    </row>
    <row r="2871" spans="4:4" x14ac:dyDescent="0.25">
      <c r="D2871" s="16"/>
    </row>
    <row r="2872" spans="4:4" x14ac:dyDescent="0.25">
      <c r="D2872" s="16"/>
    </row>
    <row r="2873" spans="4:4" x14ac:dyDescent="0.25">
      <c r="D2873" s="16"/>
    </row>
    <row r="2874" spans="4:4" x14ac:dyDescent="0.25">
      <c r="D2874" s="16"/>
    </row>
    <row r="2875" spans="4:4" x14ac:dyDescent="0.25">
      <c r="D2875" s="16"/>
    </row>
    <row r="2876" spans="4:4" x14ac:dyDescent="0.25">
      <c r="D2876" s="16"/>
    </row>
    <row r="2877" spans="4:4" x14ac:dyDescent="0.25">
      <c r="D2877" s="16"/>
    </row>
    <row r="2878" spans="4:4" x14ac:dyDescent="0.25">
      <c r="D2878" s="16"/>
    </row>
    <row r="2879" spans="4:4" x14ac:dyDescent="0.25">
      <c r="D2879" s="16"/>
    </row>
    <row r="2880" spans="4:4" x14ac:dyDescent="0.25">
      <c r="D2880" s="16"/>
    </row>
    <row r="2881" spans="4:4" x14ac:dyDescent="0.25">
      <c r="D2881" s="16"/>
    </row>
    <row r="2882" spans="4:4" x14ac:dyDescent="0.25">
      <c r="D2882" s="16"/>
    </row>
    <row r="2883" spans="4:4" x14ac:dyDescent="0.25">
      <c r="D2883" s="16"/>
    </row>
    <row r="2884" spans="4:4" x14ac:dyDescent="0.25">
      <c r="D2884" s="16"/>
    </row>
    <row r="2885" spans="4:4" x14ac:dyDescent="0.25">
      <c r="D2885" s="16"/>
    </row>
    <row r="2886" spans="4:4" x14ac:dyDescent="0.25">
      <c r="D2886" s="16"/>
    </row>
    <row r="2887" spans="4:4" x14ac:dyDescent="0.25">
      <c r="D2887" s="16"/>
    </row>
    <row r="2888" spans="4:4" x14ac:dyDescent="0.25">
      <c r="D2888" s="16"/>
    </row>
    <row r="2889" spans="4:4" x14ac:dyDescent="0.25">
      <c r="D2889" s="16"/>
    </row>
    <row r="2890" spans="4:4" x14ac:dyDescent="0.25">
      <c r="D2890" s="16"/>
    </row>
    <row r="2891" spans="4:4" x14ac:dyDescent="0.25">
      <c r="D2891" s="16"/>
    </row>
    <row r="2892" spans="4:4" x14ac:dyDescent="0.25">
      <c r="D2892" s="16"/>
    </row>
    <row r="2893" spans="4:4" x14ac:dyDescent="0.25">
      <c r="D2893" s="16"/>
    </row>
    <row r="2894" spans="4:4" x14ac:dyDescent="0.25">
      <c r="D2894" s="16"/>
    </row>
    <row r="2895" spans="4:4" x14ac:dyDescent="0.25">
      <c r="D2895" s="16"/>
    </row>
    <row r="2896" spans="4:4" x14ac:dyDescent="0.25">
      <c r="D2896" s="16"/>
    </row>
    <row r="2897" spans="4:4" x14ac:dyDescent="0.25">
      <c r="D2897" s="16"/>
    </row>
    <row r="2898" spans="4:4" x14ac:dyDescent="0.25">
      <c r="D2898" s="16"/>
    </row>
    <row r="2899" spans="4:4" x14ac:dyDescent="0.25">
      <c r="D2899" s="16"/>
    </row>
    <row r="2900" spans="4:4" x14ac:dyDescent="0.25">
      <c r="D2900" s="16"/>
    </row>
    <row r="2901" spans="4:4" x14ac:dyDescent="0.25">
      <c r="D2901" s="16"/>
    </row>
    <row r="2902" spans="4:4" x14ac:dyDescent="0.25">
      <c r="D2902" s="16"/>
    </row>
    <row r="2903" spans="4:4" x14ac:dyDescent="0.25">
      <c r="D2903" s="16"/>
    </row>
    <row r="2904" spans="4:4" x14ac:dyDescent="0.25">
      <c r="D2904" s="16"/>
    </row>
    <row r="2905" spans="4:4" x14ac:dyDescent="0.25">
      <c r="D2905" s="16"/>
    </row>
    <row r="2906" spans="4:4" x14ac:dyDescent="0.25">
      <c r="D2906" s="16"/>
    </row>
    <row r="2907" spans="4:4" x14ac:dyDescent="0.25">
      <c r="D2907" s="16"/>
    </row>
    <row r="2908" spans="4:4" x14ac:dyDescent="0.25">
      <c r="D2908" s="16"/>
    </row>
    <row r="2909" spans="4:4" x14ac:dyDescent="0.25">
      <c r="D2909" s="16"/>
    </row>
    <row r="2910" spans="4:4" x14ac:dyDescent="0.25">
      <c r="D2910" s="16"/>
    </row>
    <row r="2911" spans="4:4" x14ac:dyDescent="0.25">
      <c r="D2911" s="16"/>
    </row>
    <row r="2912" spans="4:4" x14ac:dyDescent="0.25">
      <c r="D2912" s="16"/>
    </row>
    <row r="2913" spans="4:4" x14ac:dyDescent="0.25">
      <c r="D2913" s="16"/>
    </row>
    <row r="2914" spans="4:4" x14ac:dyDescent="0.25">
      <c r="D2914" s="16"/>
    </row>
    <row r="2915" spans="4:4" x14ac:dyDescent="0.25">
      <c r="D2915" s="16"/>
    </row>
    <row r="2916" spans="4:4" x14ac:dyDescent="0.25">
      <c r="D2916" s="16"/>
    </row>
    <row r="2917" spans="4:4" x14ac:dyDescent="0.25">
      <c r="D2917" s="16"/>
    </row>
    <row r="2918" spans="4:4" x14ac:dyDescent="0.25">
      <c r="D2918" s="16"/>
    </row>
    <row r="2919" spans="4:4" x14ac:dyDescent="0.25">
      <c r="D2919" s="16"/>
    </row>
    <row r="2920" spans="4:4" x14ac:dyDescent="0.25">
      <c r="D2920" s="16"/>
    </row>
    <row r="2921" spans="4:4" x14ac:dyDescent="0.25">
      <c r="D2921" s="16"/>
    </row>
    <row r="2922" spans="4:4" x14ac:dyDescent="0.25">
      <c r="D2922" s="16"/>
    </row>
    <row r="2923" spans="4:4" x14ac:dyDescent="0.25">
      <c r="D2923" s="16"/>
    </row>
    <row r="2924" spans="4:4" x14ac:dyDescent="0.25">
      <c r="D2924" s="16"/>
    </row>
    <row r="2925" spans="4:4" x14ac:dyDescent="0.25">
      <c r="D2925" s="16"/>
    </row>
    <row r="2926" spans="4:4" x14ac:dyDescent="0.25">
      <c r="D2926" s="16"/>
    </row>
    <row r="2927" spans="4:4" x14ac:dyDescent="0.25">
      <c r="D2927" s="16"/>
    </row>
    <row r="2928" spans="4:4" x14ac:dyDescent="0.25">
      <c r="D2928" s="16"/>
    </row>
    <row r="2929" spans="4:4" x14ac:dyDescent="0.25">
      <c r="D2929" s="16"/>
    </row>
    <row r="2930" spans="4:4" x14ac:dyDescent="0.25">
      <c r="D2930" s="16"/>
    </row>
    <row r="2931" spans="4:4" x14ac:dyDescent="0.25">
      <c r="D2931" s="16"/>
    </row>
    <row r="2932" spans="4:4" x14ac:dyDescent="0.25">
      <c r="D2932" s="16"/>
    </row>
    <row r="2933" spans="4:4" x14ac:dyDescent="0.25">
      <c r="D2933" s="16"/>
    </row>
    <row r="2934" spans="4:4" x14ac:dyDescent="0.25">
      <c r="D2934" s="16"/>
    </row>
    <row r="2935" spans="4:4" x14ac:dyDescent="0.25">
      <c r="D2935" s="16"/>
    </row>
    <row r="2936" spans="4:4" x14ac:dyDescent="0.25">
      <c r="D2936" s="16"/>
    </row>
    <row r="2937" spans="4:4" x14ac:dyDescent="0.25">
      <c r="D2937" s="16"/>
    </row>
    <row r="2938" spans="4:4" x14ac:dyDescent="0.25">
      <c r="D2938" s="16"/>
    </row>
    <row r="2939" spans="4:4" x14ac:dyDescent="0.25">
      <c r="D2939" s="16"/>
    </row>
    <row r="2940" spans="4:4" x14ac:dyDescent="0.25">
      <c r="D2940" s="16"/>
    </row>
    <row r="2941" spans="4:4" x14ac:dyDescent="0.25">
      <c r="D2941" s="16"/>
    </row>
    <row r="2942" spans="4:4" x14ac:dyDescent="0.25">
      <c r="D2942" s="16"/>
    </row>
    <row r="2943" spans="4:4" x14ac:dyDescent="0.25">
      <c r="D2943" s="16"/>
    </row>
    <row r="2944" spans="4:4" x14ac:dyDescent="0.25">
      <c r="D2944" s="16"/>
    </row>
    <row r="2945" spans="4:4" x14ac:dyDescent="0.25">
      <c r="D2945" s="16"/>
    </row>
    <row r="2946" spans="4:4" x14ac:dyDescent="0.25">
      <c r="D2946" s="16"/>
    </row>
    <row r="2947" spans="4:4" x14ac:dyDescent="0.25">
      <c r="D2947" s="16"/>
    </row>
    <row r="2948" spans="4:4" x14ac:dyDescent="0.25">
      <c r="D2948" s="16"/>
    </row>
    <row r="2949" spans="4:4" x14ac:dyDescent="0.25">
      <c r="D2949" s="16"/>
    </row>
    <row r="2950" spans="4:4" x14ac:dyDescent="0.25">
      <c r="D2950" s="16"/>
    </row>
    <row r="2951" spans="4:4" x14ac:dyDescent="0.25">
      <c r="D2951" s="16"/>
    </row>
    <row r="2952" spans="4:4" x14ac:dyDescent="0.25">
      <c r="D2952" s="16"/>
    </row>
    <row r="2953" spans="4:4" x14ac:dyDescent="0.25">
      <c r="D2953" s="16"/>
    </row>
    <row r="2954" spans="4:4" x14ac:dyDescent="0.25">
      <c r="D2954" s="16"/>
    </row>
    <row r="2955" spans="4:4" x14ac:dyDescent="0.25">
      <c r="D2955" s="16"/>
    </row>
    <row r="2956" spans="4:4" x14ac:dyDescent="0.25">
      <c r="D2956" s="16"/>
    </row>
    <row r="2957" spans="4:4" x14ac:dyDescent="0.25">
      <c r="D2957" s="16"/>
    </row>
    <row r="2958" spans="4:4" x14ac:dyDescent="0.25">
      <c r="D2958" s="16"/>
    </row>
    <row r="2959" spans="4:4" x14ac:dyDescent="0.25">
      <c r="D2959" s="16"/>
    </row>
    <row r="2960" spans="4:4" x14ac:dyDescent="0.25">
      <c r="D2960" s="16"/>
    </row>
    <row r="2961" spans="4:4" x14ac:dyDescent="0.25">
      <c r="D2961" s="16"/>
    </row>
    <row r="2962" spans="4:4" x14ac:dyDescent="0.25">
      <c r="D2962" s="16"/>
    </row>
    <row r="2963" spans="4:4" x14ac:dyDescent="0.25">
      <c r="D2963" s="16"/>
    </row>
    <row r="2964" spans="4:4" x14ac:dyDescent="0.25">
      <c r="D2964" s="16"/>
    </row>
    <row r="2965" spans="4:4" x14ac:dyDescent="0.25">
      <c r="D2965" s="16"/>
    </row>
    <row r="2966" spans="4:4" x14ac:dyDescent="0.25">
      <c r="D2966" s="16"/>
    </row>
    <row r="2967" spans="4:4" x14ac:dyDescent="0.25">
      <c r="D2967" s="16"/>
    </row>
    <row r="2968" spans="4:4" x14ac:dyDescent="0.25">
      <c r="D2968" s="16"/>
    </row>
    <row r="2969" spans="4:4" x14ac:dyDescent="0.25">
      <c r="D2969" s="16"/>
    </row>
    <row r="2970" spans="4:4" x14ac:dyDescent="0.25">
      <c r="D2970" s="16"/>
    </row>
    <row r="2971" spans="4:4" x14ac:dyDescent="0.25">
      <c r="D2971" s="16"/>
    </row>
    <row r="2972" spans="4:4" x14ac:dyDescent="0.25">
      <c r="D2972" s="16"/>
    </row>
    <row r="2973" spans="4:4" x14ac:dyDescent="0.25">
      <c r="D2973" s="16"/>
    </row>
    <row r="2974" spans="4:4" x14ac:dyDescent="0.25">
      <c r="D2974" s="16"/>
    </row>
    <row r="2975" spans="4:4" x14ac:dyDescent="0.25">
      <c r="D2975" s="16"/>
    </row>
    <row r="2976" spans="4:4" x14ac:dyDescent="0.25">
      <c r="D2976" s="16"/>
    </row>
    <row r="2977" spans="4:4" x14ac:dyDescent="0.25">
      <c r="D2977" s="16"/>
    </row>
    <row r="2978" spans="4:4" x14ac:dyDescent="0.25">
      <c r="D2978" s="16"/>
    </row>
    <row r="2979" spans="4:4" x14ac:dyDescent="0.25">
      <c r="D2979" s="16"/>
    </row>
    <row r="2980" spans="4:4" x14ac:dyDescent="0.25">
      <c r="D2980" s="16"/>
    </row>
    <row r="2981" spans="4:4" x14ac:dyDescent="0.25">
      <c r="D2981" s="16"/>
    </row>
    <row r="2982" spans="4:4" x14ac:dyDescent="0.25">
      <c r="D2982" s="16"/>
    </row>
    <row r="2983" spans="4:4" x14ac:dyDescent="0.25">
      <c r="D2983" s="16"/>
    </row>
    <row r="2984" spans="4:4" x14ac:dyDescent="0.25">
      <c r="D2984" s="16"/>
    </row>
    <row r="2985" spans="4:4" x14ac:dyDescent="0.25">
      <c r="D2985" s="16"/>
    </row>
    <row r="2986" spans="4:4" x14ac:dyDescent="0.25">
      <c r="D2986" s="16"/>
    </row>
    <row r="2987" spans="4:4" x14ac:dyDescent="0.25">
      <c r="D2987" s="16"/>
    </row>
    <row r="2988" spans="4:4" x14ac:dyDescent="0.25">
      <c r="D2988" s="16"/>
    </row>
    <row r="2989" spans="4:4" x14ac:dyDescent="0.25">
      <c r="D2989" s="16"/>
    </row>
    <row r="2990" spans="4:4" x14ac:dyDescent="0.25">
      <c r="D2990" s="16"/>
    </row>
    <row r="2991" spans="4:4" x14ac:dyDescent="0.25">
      <c r="D2991" s="16"/>
    </row>
    <row r="2992" spans="4:4" x14ac:dyDescent="0.25">
      <c r="D2992" s="16"/>
    </row>
    <row r="2993" spans="4:4" x14ac:dyDescent="0.25">
      <c r="D2993" s="16"/>
    </row>
    <row r="2994" spans="4:4" x14ac:dyDescent="0.25">
      <c r="D2994" s="16"/>
    </row>
    <row r="2995" spans="4:4" x14ac:dyDescent="0.25">
      <c r="D2995" s="16"/>
    </row>
    <row r="2996" spans="4:4" x14ac:dyDescent="0.25">
      <c r="D2996" s="16"/>
    </row>
    <row r="2997" spans="4:4" x14ac:dyDescent="0.25">
      <c r="D2997" s="16"/>
    </row>
    <row r="2998" spans="4:4" x14ac:dyDescent="0.25">
      <c r="D2998" s="16"/>
    </row>
    <row r="2999" spans="4:4" x14ac:dyDescent="0.25">
      <c r="D2999" s="16"/>
    </row>
    <row r="3000" spans="4:4" x14ac:dyDescent="0.25">
      <c r="D3000" s="16"/>
    </row>
    <row r="3001" spans="4:4" x14ac:dyDescent="0.25">
      <c r="D3001" s="16"/>
    </row>
    <row r="3002" spans="4:4" x14ac:dyDescent="0.25">
      <c r="D3002" s="16"/>
    </row>
    <row r="3003" spans="4:4" x14ac:dyDescent="0.25">
      <c r="D3003" s="16"/>
    </row>
    <row r="3004" spans="4:4" x14ac:dyDescent="0.25">
      <c r="D3004" s="16"/>
    </row>
    <row r="3005" spans="4:4" x14ac:dyDescent="0.25">
      <c r="D3005" s="16"/>
    </row>
    <row r="3006" spans="4:4" x14ac:dyDescent="0.25">
      <c r="D3006" s="16"/>
    </row>
    <row r="3007" spans="4:4" x14ac:dyDescent="0.25">
      <c r="D3007" s="16"/>
    </row>
    <row r="3008" spans="4:4" x14ac:dyDescent="0.25">
      <c r="D3008" s="16"/>
    </row>
    <row r="3009" spans="4:4" x14ac:dyDescent="0.25">
      <c r="D3009" s="16"/>
    </row>
    <row r="3010" spans="4:4" x14ac:dyDescent="0.25">
      <c r="D3010" s="16"/>
    </row>
    <row r="3011" spans="4:4" x14ac:dyDescent="0.25">
      <c r="D3011" s="16"/>
    </row>
    <row r="3012" spans="4:4" x14ac:dyDescent="0.25">
      <c r="D3012" s="16"/>
    </row>
    <row r="3013" spans="4:4" x14ac:dyDescent="0.25">
      <c r="D3013" s="16"/>
    </row>
    <row r="3014" spans="4:4" x14ac:dyDescent="0.25">
      <c r="D3014" s="16"/>
    </row>
    <row r="3015" spans="4:4" x14ac:dyDescent="0.25">
      <c r="D3015" s="16"/>
    </row>
    <row r="3016" spans="4:4" x14ac:dyDescent="0.25">
      <c r="D3016" s="16"/>
    </row>
    <row r="3017" spans="4:4" x14ac:dyDescent="0.25">
      <c r="D3017" s="16"/>
    </row>
    <row r="3018" spans="4:4" x14ac:dyDescent="0.25">
      <c r="D3018" s="16"/>
    </row>
    <row r="3019" spans="4:4" x14ac:dyDescent="0.25">
      <c r="D3019" s="16"/>
    </row>
    <row r="3020" spans="4:4" x14ac:dyDescent="0.25">
      <c r="D3020" s="16"/>
    </row>
    <row r="3021" spans="4:4" x14ac:dyDescent="0.25">
      <c r="D3021" s="16"/>
    </row>
    <row r="3022" spans="4:4" x14ac:dyDescent="0.25">
      <c r="D3022" s="16"/>
    </row>
    <row r="3023" spans="4:4" x14ac:dyDescent="0.25">
      <c r="D3023" s="16"/>
    </row>
    <row r="3024" spans="4:4" x14ac:dyDescent="0.25">
      <c r="D3024" s="16"/>
    </row>
    <row r="3025" spans="4:4" x14ac:dyDescent="0.25">
      <c r="D3025" s="16"/>
    </row>
    <row r="3026" spans="4:4" x14ac:dyDescent="0.25">
      <c r="D3026" s="16"/>
    </row>
    <row r="3027" spans="4:4" x14ac:dyDescent="0.25">
      <c r="D3027" s="16"/>
    </row>
    <row r="3028" spans="4:4" x14ac:dyDescent="0.25">
      <c r="D3028" s="16"/>
    </row>
    <row r="3029" spans="4:4" x14ac:dyDescent="0.25">
      <c r="D3029" s="16"/>
    </row>
    <row r="3030" spans="4:4" x14ac:dyDescent="0.25">
      <c r="D3030" s="16"/>
    </row>
    <row r="3031" spans="4:4" x14ac:dyDescent="0.25">
      <c r="D3031" s="16"/>
    </row>
    <row r="3032" spans="4:4" x14ac:dyDescent="0.25">
      <c r="D3032" s="16"/>
    </row>
    <row r="3033" spans="4:4" x14ac:dyDescent="0.25">
      <c r="D3033" s="16"/>
    </row>
    <row r="3034" spans="4:4" x14ac:dyDescent="0.25">
      <c r="D3034" s="16"/>
    </row>
    <row r="3035" spans="4:4" x14ac:dyDescent="0.25">
      <c r="D3035" s="16"/>
    </row>
    <row r="3036" spans="4:4" x14ac:dyDescent="0.25">
      <c r="D3036" s="16"/>
    </row>
    <row r="3037" spans="4:4" x14ac:dyDescent="0.25">
      <c r="D3037" s="16"/>
    </row>
    <row r="3038" spans="4:4" x14ac:dyDescent="0.25">
      <c r="D3038" s="16"/>
    </row>
    <row r="3039" spans="4:4" x14ac:dyDescent="0.25">
      <c r="D3039" s="16"/>
    </row>
    <row r="3040" spans="4:4" x14ac:dyDescent="0.25">
      <c r="D3040" s="16"/>
    </row>
    <row r="3041" spans="4:4" x14ac:dyDescent="0.25">
      <c r="D3041" s="16"/>
    </row>
    <row r="3042" spans="4:4" x14ac:dyDescent="0.25">
      <c r="D3042" s="16"/>
    </row>
    <row r="3043" spans="4:4" x14ac:dyDescent="0.25">
      <c r="D3043" s="16"/>
    </row>
    <row r="3044" spans="4:4" x14ac:dyDescent="0.25">
      <c r="D3044" s="16"/>
    </row>
    <row r="3045" spans="4:4" x14ac:dyDescent="0.25">
      <c r="D3045" s="16"/>
    </row>
    <row r="3046" spans="4:4" x14ac:dyDescent="0.25">
      <c r="D3046" s="16"/>
    </row>
    <row r="3047" spans="4:4" x14ac:dyDescent="0.25">
      <c r="D3047" s="16"/>
    </row>
    <row r="3048" spans="4:4" x14ac:dyDescent="0.25">
      <c r="D3048" s="16"/>
    </row>
    <row r="3049" spans="4:4" x14ac:dyDescent="0.25">
      <c r="D3049" s="16"/>
    </row>
    <row r="3050" spans="4:4" x14ac:dyDescent="0.25">
      <c r="D3050" s="16"/>
    </row>
    <row r="3051" spans="4:4" x14ac:dyDescent="0.25">
      <c r="D3051" s="16"/>
    </row>
    <row r="3052" spans="4:4" x14ac:dyDescent="0.25">
      <c r="D3052" s="16"/>
    </row>
    <row r="3053" spans="4:4" x14ac:dyDescent="0.25">
      <c r="D3053" s="16"/>
    </row>
    <row r="3054" spans="4:4" x14ac:dyDescent="0.25">
      <c r="D3054" s="16"/>
    </row>
    <row r="3055" spans="4:4" x14ac:dyDescent="0.25">
      <c r="D3055" s="16"/>
    </row>
    <row r="3056" spans="4:4" x14ac:dyDescent="0.25">
      <c r="D3056" s="16"/>
    </row>
    <row r="3057" spans="4:4" x14ac:dyDescent="0.25">
      <c r="D3057" s="16"/>
    </row>
    <row r="3058" spans="4:4" x14ac:dyDescent="0.25">
      <c r="D3058" s="16"/>
    </row>
    <row r="3059" spans="4:4" x14ac:dyDescent="0.25">
      <c r="D3059" s="16"/>
    </row>
    <row r="3060" spans="4:4" x14ac:dyDescent="0.25">
      <c r="D3060" s="16"/>
    </row>
    <row r="3061" spans="4:4" x14ac:dyDescent="0.25">
      <c r="D3061" s="16"/>
    </row>
    <row r="3062" spans="4:4" x14ac:dyDescent="0.25">
      <c r="D3062" s="16"/>
    </row>
    <row r="3063" spans="4:4" x14ac:dyDescent="0.25">
      <c r="D3063" s="16"/>
    </row>
    <row r="3064" spans="4:4" x14ac:dyDescent="0.25">
      <c r="D3064" s="16"/>
    </row>
    <row r="3065" spans="4:4" x14ac:dyDescent="0.25">
      <c r="D3065" s="16"/>
    </row>
    <row r="3066" spans="4:4" x14ac:dyDescent="0.25">
      <c r="D3066" s="16"/>
    </row>
    <row r="3067" spans="4:4" x14ac:dyDescent="0.25">
      <c r="D3067" s="16"/>
    </row>
    <row r="3068" spans="4:4" x14ac:dyDescent="0.25">
      <c r="D3068" s="16"/>
    </row>
    <row r="3069" spans="4:4" x14ac:dyDescent="0.25">
      <c r="D3069" s="16"/>
    </row>
    <row r="3070" spans="4:4" x14ac:dyDescent="0.25">
      <c r="D3070" s="16"/>
    </row>
    <row r="3071" spans="4:4" x14ac:dyDescent="0.25">
      <c r="D3071" s="16"/>
    </row>
    <row r="3072" spans="4:4" x14ac:dyDescent="0.25">
      <c r="D3072" s="16"/>
    </row>
    <row r="3073" spans="4:4" x14ac:dyDescent="0.25">
      <c r="D3073" s="16"/>
    </row>
    <row r="3074" spans="4:4" x14ac:dyDescent="0.25">
      <c r="D3074" s="16"/>
    </row>
    <row r="3075" spans="4:4" x14ac:dyDescent="0.25">
      <c r="D3075" s="16"/>
    </row>
    <row r="3076" spans="4:4" x14ac:dyDescent="0.25">
      <c r="D3076" s="16"/>
    </row>
    <row r="3077" spans="4:4" x14ac:dyDescent="0.25">
      <c r="D3077" s="16"/>
    </row>
    <row r="3078" spans="4:4" x14ac:dyDescent="0.25">
      <c r="D3078" s="16"/>
    </row>
    <row r="3079" spans="4:4" x14ac:dyDescent="0.25">
      <c r="D3079" s="16"/>
    </row>
    <row r="3080" spans="4:4" x14ac:dyDescent="0.25">
      <c r="D3080" s="16"/>
    </row>
    <row r="3081" spans="4:4" x14ac:dyDescent="0.25">
      <c r="D3081" s="16"/>
    </row>
    <row r="3082" spans="4:4" x14ac:dyDescent="0.25">
      <c r="D3082" s="16"/>
    </row>
    <row r="3083" spans="4:4" x14ac:dyDescent="0.25">
      <c r="D3083" s="16"/>
    </row>
    <row r="3084" spans="4:4" x14ac:dyDescent="0.25">
      <c r="D3084" s="16"/>
    </row>
    <row r="3085" spans="4:4" x14ac:dyDescent="0.25">
      <c r="D3085" s="16"/>
    </row>
    <row r="3086" spans="4:4" x14ac:dyDescent="0.25">
      <c r="D3086" s="16"/>
    </row>
    <row r="3087" spans="4:4" x14ac:dyDescent="0.25">
      <c r="D3087" s="16"/>
    </row>
    <row r="3088" spans="4:4" x14ac:dyDescent="0.25">
      <c r="D3088" s="16"/>
    </row>
    <row r="3089" spans="4:4" x14ac:dyDescent="0.25">
      <c r="D3089" s="16"/>
    </row>
    <row r="3090" spans="4:4" x14ac:dyDescent="0.25">
      <c r="D3090" s="16"/>
    </row>
    <row r="3091" spans="4:4" x14ac:dyDescent="0.25">
      <c r="D3091" s="16"/>
    </row>
    <row r="3092" spans="4:4" x14ac:dyDescent="0.25">
      <c r="D3092" s="16"/>
    </row>
    <row r="3093" spans="4:4" x14ac:dyDescent="0.25">
      <c r="D3093" s="16"/>
    </row>
    <row r="3094" spans="4:4" x14ac:dyDescent="0.25">
      <c r="D3094" s="16"/>
    </row>
    <row r="3095" spans="4:4" x14ac:dyDescent="0.25">
      <c r="D3095" s="16"/>
    </row>
    <row r="3096" spans="4:4" x14ac:dyDescent="0.25">
      <c r="D3096" s="16"/>
    </row>
    <row r="3097" spans="4:4" x14ac:dyDescent="0.25">
      <c r="D3097" s="16"/>
    </row>
    <row r="3098" spans="4:4" x14ac:dyDescent="0.25">
      <c r="D3098" s="16"/>
    </row>
    <row r="3099" spans="4:4" x14ac:dyDescent="0.25">
      <c r="D3099" s="16"/>
    </row>
    <row r="3100" spans="4:4" x14ac:dyDescent="0.25">
      <c r="D3100" s="16"/>
    </row>
    <row r="3101" spans="4:4" x14ac:dyDescent="0.25">
      <c r="D3101" s="16"/>
    </row>
    <row r="3102" spans="4:4" x14ac:dyDescent="0.25">
      <c r="D3102" s="16"/>
    </row>
    <row r="3103" spans="4:4" x14ac:dyDescent="0.25">
      <c r="D3103" s="16"/>
    </row>
    <row r="3104" spans="4:4" x14ac:dyDescent="0.25">
      <c r="D3104" s="16"/>
    </row>
    <row r="3105" spans="4:4" x14ac:dyDescent="0.25">
      <c r="D3105" s="16"/>
    </row>
    <row r="3106" spans="4:4" x14ac:dyDescent="0.25">
      <c r="D3106" s="16"/>
    </row>
    <row r="3107" spans="4:4" x14ac:dyDescent="0.25">
      <c r="D3107" s="16"/>
    </row>
    <row r="3108" spans="4:4" x14ac:dyDescent="0.25">
      <c r="D3108" s="16"/>
    </row>
    <row r="3109" spans="4:4" x14ac:dyDescent="0.25">
      <c r="D3109" s="16"/>
    </row>
    <row r="3110" spans="4:4" x14ac:dyDescent="0.25">
      <c r="D3110" s="16"/>
    </row>
    <row r="3111" spans="4:4" x14ac:dyDescent="0.25">
      <c r="D3111" s="16"/>
    </row>
    <row r="3112" spans="4:4" x14ac:dyDescent="0.25">
      <c r="D3112" s="16"/>
    </row>
    <row r="3113" spans="4:4" x14ac:dyDescent="0.25">
      <c r="D3113" s="16"/>
    </row>
    <row r="3114" spans="4:4" x14ac:dyDescent="0.25">
      <c r="D3114" s="16"/>
    </row>
    <row r="3115" spans="4:4" x14ac:dyDescent="0.25">
      <c r="D3115" s="16"/>
    </row>
    <row r="3116" spans="4:4" x14ac:dyDescent="0.25">
      <c r="D3116" s="16"/>
    </row>
    <row r="3117" spans="4:4" x14ac:dyDescent="0.25">
      <c r="D3117" s="16"/>
    </row>
    <row r="3118" spans="4:4" x14ac:dyDescent="0.25">
      <c r="D3118" s="16"/>
    </row>
    <row r="3119" spans="4:4" x14ac:dyDescent="0.25">
      <c r="D3119" s="16"/>
    </row>
    <row r="3120" spans="4:4" x14ac:dyDescent="0.25">
      <c r="D3120" s="16"/>
    </row>
    <row r="3121" spans="4:4" x14ac:dyDescent="0.25">
      <c r="D3121" s="16"/>
    </row>
    <row r="3122" spans="4:4" x14ac:dyDescent="0.25">
      <c r="D3122" s="16"/>
    </row>
    <row r="3123" spans="4:4" x14ac:dyDescent="0.25">
      <c r="D3123" s="16"/>
    </row>
    <row r="3124" spans="4:4" x14ac:dyDescent="0.25">
      <c r="D3124" s="16"/>
    </row>
    <row r="3125" spans="4:4" x14ac:dyDescent="0.25">
      <c r="D3125" s="16"/>
    </row>
    <row r="3126" spans="4:4" x14ac:dyDescent="0.25">
      <c r="D3126" s="16"/>
    </row>
    <row r="3127" spans="4:4" x14ac:dyDescent="0.25">
      <c r="D3127" s="16"/>
    </row>
    <row r="3128" spans="4:4" x14ac:dyDescent="0.25">
      <c r="D3128" s="16"/>
    </row>
    <row r="3129" spans="4:4" x14ac:dyDescent="0.25">
      <c r="D3129" s="16"/>
    </row>
    <row r="3130" spans="4:4" x14ac:dyDescent="0.25">
      <c r="D3130" s="16"/>
    </row>
    <row r="3131" spans="4:4" x14ac:dyDescent="0.25">
      <c r="D3131" s="16"/>
    </row>
    <row r="3132" spans="4:4" x14ac:dyDescent="0.25">
      <c r="D3132" s="16"/>
    </row>
    <row r="3133" spans="4:4" x14ac:dyDescent="0.25">
      <c r="D3133" s="16"/>
    </row>
    <row r="3134" spans="4:4" x14ac:dyDescent="0.25">
      <c r="D3134" s="16"/>
    </row>
    <row r="3135" spans="4:4" x14ac:dyDescent="0.25">
      <c r="D3135" s="16"/>
    </row>
    <row r="3136" spans="4:4" x14ac:dyDescent="0.25">
      <c r="D3136" s="16"/>
    </row>
    <row r="3137" spans="4:4" x14ac:dyDescent="0.25">
      <c r="D3137" s="16"/>
    </row>
    <row r="3138" spans="4:4" x14ac:dyDescent="0.25">
      <c r="D3138" s="16"/>
    </row>
    <row r="3139" spans="4:4" x14ac:dyDescent="0.25">
      <c r="D3139" s="16"/>
    </row>
    <row r="3140" spans="4:4" x14ac:dyDescent="0.25">
      <c r="D3140" s="16"/>
    </row>
    <row r="3141" spans="4:4" x14ac:dyDescent="0.25">
      <c r="D3141" s="16"/>
    </row>
    <row r="3142" spans="4:4" x14ac:dyDescent="0.25">
      <c r="D3142" s="16"/>
    </row>
    <row r="3143" spans="4:4" x14ac:dyDescent="0.25">
      <c r="D3143" s="16"/>
    </row>
    <row r="3144" spans="4:4" x14ac:dyDescent="0.25">
      <c r="D3144" s="16"/>
    </row>
    <row r="3145" spans="4:4" x14ac:dyDescent="0.25">
      <c r="D3145" s="16"/>
    </row>
    <row r="3146" spans="4:4" x14ac:dyDescent="0.25">
      <c r="D3146" s="16"/>
    </row>
    <row r="3147" spans="4:4" x14ac:dyDescent="0.25">
      <c r="D3147" s="16"/>
    </row>
    <row r="3148" spans="4:4" x14ac:dyDescent="0.25">
      <c r="D3148" s="16"/>
    </row>
    <row r="3149" spans="4:4" x14ac:dyDescent="0.25">
      <c r="D3149" s="16"/>
    </row>
    <row r="3150" spans="4:4" x14ac:dyDescent="0.25">
      <c r="D3150" s="16"/>
    </row>
    <row r="3151" spans="4:4" x14ac:dyDescent="0.25">
      <c r="D3151" s="16"/>
    </row>
    <row r="3152" spans="4:4" x14ac:dyDescent="0.25">
      <c r="D3152" s="16"/>
    </row>
    <row r="3153" spans="4:4" x14ac:dyDescent="0.25">
      <c r="D3153" s="16"/>
    </row>
    <row r="3154" spans="4:4" x14ac:dyDescent="0.25">
      <c r="D3154" s="16"/>
    </row>
    <row r="3155" spans="4:4" x14ac:dyDescent="0.25">
      <c r="D3155" s="16"/>
    </row>
    <row r="3156" spans="4:4" x14ac:dyDescent="0.25">
      <c r="D3156" s="16"/>
    </row>
    <row r="3157" spans="4:4" x14ac:dyDescent="0.25">
      <c r="D3157" s="16"/>
    </row>
    <row r="3158" spans="4:4" x14ac:dyDescent="0.25">
      <c r="D3158" s="16"/>
    </row>
    <row r="3159" spans="4:4" x14ac:dyDescent="0.25">
      <c r="D3159" s="16"/>
    </row>
    <row r="3160" spans="4:4" x14ac:dyDescent="0.25">
      <c r="D3160" s="16"/>
    </row>
    <row r="3161" spans="4:4" x14ac:dyDescent="0.25">
      <c r="D3161" s="16"/>
    </row>
    <row r="3162" spans="4:4" x14ac:dyDescent="0.25">
      <c r="D3162" s="16"/>
    </row>
    <row r="3163" spans="4:4" x14ac:dyDescent="0.25">
      <c r="D3163" s="16"/>
    </row>
    <row r="3164" spans="4:4" x14ac:dyDescent="0.25">
      <c r="D3164" s="16"/>
    </row>
    <row r="3165" spans="4:4" x14ac:dyDescent="0.25">
      <c r="D3165" s="16"/>
    </row>
    <row r="3166" spans="4:4" x14ac:dyDescent="0.25">
      <c r="D3166" s="16"/>
    </row>
    <row r="3167" spans="4:4" x14ac:dyDescent="0.25">
      <c r="D3167" s="16"/>
    </row>
    <row r="3168" spans="4:4" x14ac:dyDescent="0.25">
      <c r="D3168" s="16"/>
    </row>
    <row r="3169" spans="4:4" x14ac:dyDescent="0.25">
      <c r="D3169" s="16"/>
    </row>
    <row r="3170" spans="4:4" x14ac:dyDescent="0.25">
      <c r="D3170" s="16"/>
    </row>
    <row r="3171" spans="4:4" x14ac:dyDescent="0.25">
      <c r="D3171" s="16"/>
    </row>
    <row r="3172" spans="4:4" x14ac:dyDescent="0.25">
      <c r="D3172" s="16"/>
    </row>
    <row r="3173" spans="4:4" x14ac:dyDescent="0.25">
      <c r="D3173" s="16"/>
    </row>
    <row r="3174" spans="4:4" x14ac:dyDescent="0.25">
      <c r="D3174" s="16"/>
    </row>
    <row r="3175" spans="4:4" x14ac:dyDescent="0.25">
      <c r="D3175" s="16"/>
    </row>
    <row r="3176" spans="4:4" x14ac:dyDescent="0.25">
      <c r="D3176" s="16"/>
    </row>
    <row r="3177" spans="4:4" x14ac:dyDescent="0.25">
      <c r="D3177" s="16"/>
    </row>
    <row r="3178" spans="4:4" x14ac:dyDescent="0.25">
      <c r="D3178" s="16"/>
    </row>
    <row r="3179" spans="4:4" x14ac:dyDescent="0.25">
      <c r="D3179" s="16"/>
    </row>
    <row r="3180" spans="4:4" x14ac:dyDescent="0.25">
      <c r="D3180" s="16"/>
    </row>
    <row r="3181" spans="4:4" x14ac:dyDescent="0.25">
      <c r="D3181" s="16"/>
    </row>
    <row r="3182" spans="4:4" x14ac:dyDescent="0.25">
      <c r="D3182" s="16"/>
    </row>
    <row r="3183" spans="4:4" x14ac:dyDescent="0.25">
      <c r="D3183" s="16"/>
    </row>
    <row r="3184" spans="4:4" x14ac:dyDescent="0.25">
      <c r="D3184" s="16"/>
    </row>
    <row r="3185" spans="4:4" x14ac:dyDescent="0.25">
      <c r="D3185" s="16"/>
    </row>
    <row r="3186" spans="4:4" x14ac:dyDescent="0.25">
      <c r="D3186" s="16"/>
    </row>
    <row r="3187" spans="4:4" x14ac:dyDescent="0.25">
      <c r="D3187" s="16"/>
    </row>
    <row r="3188" spans="4:4" x14ac:dyDescent="0.25">
      <c r="D3188" s="16"/>
    </row>
    <row r="3189" spans="4:4" x14ac:dyDescent="0.25">
      <c r="D3189" s="16"/>
    </row>
    <row r="3190" spans="4:4" x14ac:dyDescent="0.25">
      <c r="D3190" s="16"/>
    </row>
    <row r="3191" spans="4:4" x14ac:dyDescent="0.25">
      <c r="D3191" s="16"/>
    </row>
    <row r="3192" spans="4:4" x14ac:dyDescent="0.25">
      <c r="D3192" s="16"/>
    </row>
    <row r="3193" spans="4:4" x14ac:dyDescent="0.25">
      <c r="D3193" s="16"/>
    </row>
    <row r="3194" spans="4:4" x14ac:dyDescent="0.25">
      <c r="D3194" s="16"/>
    </row>
    <row r="3195" spans="4:4" x14ac:dyDescent="0.25">
      <c r="D3195" s="16"/>
    </row>
    <row r="3196" spans="4:4" x14ac:dyDescent="0.25">
      <c r="D3196" s="16"/>
    </row>
    <row r="3197" spans="4:4" x14ac:dyDescent="0.25">
      <c r="D3197" s="16"/>
    </row>
    <row r="3198" spans="4:4" x14ac:dyDescent="0.25">
      <c r="D3198" s="16"/>
    </row>
    <row r="3199" spans="4:4" x14ac:dyDescent="0.25">
      <c r="D3199" s="16"/>
    </row>
    <row r="3200" spans="4:4" x14ac:dyDescent="0.25">
      <c r="D3200" s="16"/>
    </row>
    <row r="3201" spans="4:4" x14ac:dyDescent="0.25">
      <c r="D3201" s="16"/>
    </row>
    <row r="3202" spans="4:4" x14ac:dyDescent="0.25">
      <c r="D3202" s="16"/>
    </row>
    <row r="3203" spans="4:4" x14ac:dyDescent="0.25">
      <c r="D3203" s="16"/>
    </row>
    <row r="3204" spans="4:4" x14ac:dyDescent="0.25">
      <c r="D3204" s="16"/>
    </row>
    <row r="3205" spans="4:4" x14ac:dyDescent="0.25">
      <c r="D3205" s="16"/>
    </row>
    <row r="3206" spans="4:4" x14ac:dyDescent="0.25">
      <c r="D3206" s="16"/>
    </row>
    <row r="3207" spans="4:4" x14ac:dyDescent="0.25">
      <c r="D3207" s="16"/>
    </row>
    <row r="3208" spans="4:4" x14ac:dyDescent="0.25">
      <c r="D3208" s="16"/>
    </row>
    <row r="3209" spans="4:4" x14ac:dyDescent="0.25">
      <c r="D3209" s="16"/>
    </row>
    <row r="3210" spans="4:4" x14ac:dyDescent="0.25">
      <c r="D3210" s="16"/>
    </row>
    <row r="3211" spans="4:4" x14ac:dyDescent="0.25">
      <c r="D3211" s="16"/>
    </row>
    <row r="3212" spans="4:4" x14ac:dyDescent="0.25">
      <c r="D3212" s="16"/>
    </row>
    <row r="3213" spans="4:4" x14ac:dyDescent="0.25">
      <c r="D3213" s="16"/>
    </row>
    <row r="3214" spans="4:4" x14ac:dyDescent="0.25">
      <c r="D3214" s="16"/>
    </row>
    <row r="3215" spans="4:4" x14ac:dyDescent="0.25">
      <c r="D3215" s="16"/>
    </row>
    <row r="3216" spans="4:4" x14ac:dyDescent="0.25">
      <c r="D3216" s="16"/>
    </row>
    <row r="3217" spans="4:4" x14ac:dyDescent="0.25">
      <c r="D3217" s="16"/>
    </row>
    <row r="3218" spans="4:4" x14ac:dyDescent="0.25">
      <c r="D3218" s="16"/>
    </row>
    <row r="3219" spans="4:4" x14ac:dyDescent="0.25">
      <c r="D3219" s="16"/>
    </row>
    <row r="3220" spans="4:4" x14ac:dyDescent="0.25">
      <c r="D3220" s="16"/>
    </row>
    <row r="3221" spans="4:4" x14ac:dyDescent="0.25">
      <c r="D3221" s="16"/>
    </row>
    <row r="3222" spans="4:4" x14ac:dyDescent="0.25">
      <c r="D3222" s="16"/>
    </row>
    <row r="3223" spans="4:4" x14ac:dyDescent="0.25">
      <c r="D3223" s="16"/>
    </row>
    <row r="3224" spans="4:4" x14ac:dyDescent="0.25">
      <c r="D3224" s="16"/>
    </row>
    <row r="3225" spans="4:4" x14ac:dyDescent="0.25">
      <c r="D3225" s="16"/>
    </row>
    <row r="3226" spans="4:4" x14ac:dyDescent="0.25">
      <c r="D3226" s="16"/>
    </row>
    <row r="3227" spans="4:4" x14ac:dyDescent="0.25">
      <c r="D3227" s="16"/>
    </row>
    <row r="3228" spans="4:4" x14ac:dyDescent="0.25">
      <c r="D3228" s="16"/>
    </row>
    <row r="3229" spans="4:4" x14ac:dyDescent="0.25">
      <c r="D3229" s="16"/>
    </row>
    <row r="3230" spans="4:4" x14ac:dyDescent="0.25">
      <c r="D3230" s="16"/>
    </row>
    <row r="3231" spans="4:4" x14ac:dyDescent="0.25">
      <c r="D3231" s="16"/>
    </row>
    <row r="3232" spans="4:4" x14ac:dyDescent="0.25">
      <c r="D3232" s="16"/>
    </row>
    <row r="3233" spans="4:4" x14ac:dyDescent="0.25">
      <c r="D3233" s="16"/>
    </row>
    <row r="3234" spans="4:4" x14ac:dyDescent="0.25">
      <c r="D3234" s="16"/>
    </row>
    <row r="3235" spans="4:4" x14ac:dyDescent="0.25">
      <c r="D3235" s="16"/>
    </row>
    <row r="3236" spans="4:4" x14ac:dyDescent="0.25">
      <c r="D3236" s="16"/>
    </row>
    <row r="3237" spans="4:4" x14ac:dyDescent="0.25">
      <c r="D3237" s="16"/>
    </row>
    <row r="3238" spans="4:4" x14ac:dyDescent="0.25">
      <c r="D3238" s="16"/>
    </row>
    <row r="3239" spans="4:4" x14ac:dyDescent="0.25">
      <c r="D3239" s="16"/>
    </row>
    <row r="3240" spans="4:4" x14ac:dyDescent="0.25">
      <c r="D3240" s="16"/>
    </row>
    <row r="3241" spans="4:4" x14ac:dyDescent="0.25">
      <c r="D3241" s="16"/>
    </row>
    <row r="3242" spans="4:4" x14ac:dyDescent="0.25">
      <c r="D3242" s="16"/>
    </row>
    <row r="3243" spans="4:4" x14ac:dyDescent="0.25">
      <c r="D3243" s="16"/>
    </row>
    <row r="3244" spans="4:4" x14ac:dyDescent="0.25">
      <c r="D3244" s="16"/>
    </row>
    <row r="3245" spans="4:4" x14ac:dyDescent="0.25">
      <c r="D3245" s="16"/>
    </row>
    <row r="3246" spans="4:4" x14ac:dyDescent="0.25">
      <c r="D3246" s="16"/>
    </row>
    <row r="3247" spans="4:4" x14ac:dyDescent="0.25">
      <c r="D3247" s="16"/>
    </row>
    <row r="3248" spans="4:4" x14ac:dyDescent="0.25">
      <c r="D3248" s="16"/>
    </row>
    <row r="3249" spans="4:4" x14ac:dyDescent="0.25">
      <c r="D3249" s="16"/>
    </row>
    <row r="3250" spans="4:4" x14ac:dyDescent="0.25">
      <c r="D3250" s="16"/>
    </row>
    <row r="3251" spans="4:4" x14ac:dyDescent="0.25">
      <c r="D3251" s="16"/>
    </row>
    <row r="3252" spans="4:4" x14ac:dyDescent="0.25">
      <c r="D3252" s="16"/>
    </row>
    <row r="3253" spans="4:4" x14ac:dyDescent="0.25">
      <c r="D3253" s="16"/>
    </row>
    <row r="3254" spans="4:4" x14ac:dyDescent="0.25">
      <c r="D3254" s="16"/>
    </row>
    <row r="3255" spans="4:4" x14ac:dyDescent="0.25">
      <c r="D3255" s="16"/>
    </row>
    <row r="3256" spans="4:4" x14ac:dyDescent="0.25">
      <c r="D3256" s="16"/>
    </row>
    <row r="3257" spans="4:4" x14ac:dyDescent="0.25">
      <c r="D3257" s="16"/>
    </row>
    <row r="3258" spans="4:4" x14ac:dyDescent="0.25">
      <c r="D3258" s="16"/>
    </row>
    <row r="3259" spans="4:4" x14ac:dyDescent="0.25">
      <c r="D3259" s="16"/>
    </row>
    <row r="3260" spans="4:4" x14ac:dyDescent="0.25">
      <c r="D3260" s="16"/>
    </row>
    <row r="3261" spans="4:4" x14ac:dyDescent="0.25">
      <c r="D3261" s="16"/>
    </row>
    <row r="3262" spans="4:4" x14ac:dyDescent="0.25">
      <c r="D3262" s="16"/>
    </row>
    <row r="3263" spans="4:4" x14ac:dyDescent="0.25">
      <c r="D3263" s="16"/>
    </row>
    <row r="3264" spans="4:4" x14ac:dyDescent="0.25">
      <c r="D3264" s="16"/>
    </row>
    <row r="3265" spans="4:4" x14ac:dyDescent="0.25">
      <c r="D3265" s="16"/>
    </row>
    <row r="3266" spans="4:4" x14ac:dyDescent="0.25">
      <c r="D3266" s="16"/>
    </row>
    <row r="3267" spans="4:4" x14ac:dyDescent="0.25">
      <c r="D3267" s="16"/>
    </row>
    <row r="3268" spans="4:4" x14ac:dyDescent="0.25">
      <c r="D3268" s="16"/>
    </row>
    <row r="3269" spans="4:4" x14ac:dyDescent="0.25">
      <c r="D3269" s="16"/>
    </row>
    <row r="3270" spans="4:4" x14ac:dyDescent="0.25">
      <c r="D3270" s="16"/>
    </row>
    <row r="3271" spans="4:4" x14ac:dyDescent="0.25">
      <c r="D3271" s="16"/>
    </row>
    <row r="3272" spans="4:4" x14ac:dyDescent="0.25">
      <c r="D3272" s="16"/>
    </row>
    <row r="3273" spans="4:4" x14ac:dyDescent="0.25">
      <c r="D3273" s="16"/>
    </row>
    <row r="3274" spans="4:4" x14ac:dyDescent="0.25">
      <c r="D3274" s="16"/>
    </row>
    <row r="3275" spans="4:4" x14ac:dyDescent="0.25">
      <c r="D3275" s="16"/>
    </row>
    <row r="3276" spans="4:4" x14ac:dyDescent="0.25">
      <c r="D3276" s="16"/>
    </row>
    <row r="3277" spans="4:4" x14ac:dyDescent="0.25">
      <c r="D3277" s="16"/>
    </row>
    <row r="3278" spans="4:4" x14ac:dyDescent="0.25">
      <c r="D3278" s="16"/>
    </row>
    <row r="3279" spans="4:4" x14ac:dyDescent="0.25">
      <c r="D3279" s="16"/>
    </row>
    <row r="3280" spans="4:4" x14ac:dyDescent="0.25">
      <c r="D3280" s="16"/>
    </row>
    <row r="3281" spans="4:4" x14ac:dyDescent="0.25">
      <c r="D3281" s="16"/>
    </row>
    <row r="3282" spans="4:4" x14ac:dyDescent="0.25">
      <c r="D3282" s="16"/>
    </row>
    <row r="3283" spans="4:4" x14ac:dyDescent="0.25">
      <c r="D3283" s="16"/>
    </row>
    <row r="3284" spans="4:4" x14ac:dyDescent="0.25">
      <c r="D3284" s="16"/>
    </row>
    <row r="3285" spans="4:4" x14ac:dyDescent="0.25">
      <c r="D3285" s="16"/>
    </row>
    <row r="3286" spans="4:4" x14ac:dyDescent="0.25">
      <c r="D3286" s="16"/>
    </row>
    <row r="3287" spans="4:4" x14ac:dyDescent="0.25">
      <c r="D3287" s="16"/>
    </row>
    <row r="3288" spans="4:4" x14ac:dyDescent="0.25">
      <c r="D3288" s="16"/>
    </row>
    <row r="3289" spans="4:4" x14ac:dyDescent="0.25">
      <c r="D3289" s="16"/>
    </row>
    <row r="3290" spans="4:4" x14ac:dyDescent="0.25">
      <c r="D3290" s="16"/>
    </row>
    <row r="3291" spans="4:4" x14ac:dyDescent="0.25">
      <c r="D3291" s="16"/>
    </row>
    <row r="3292" spans="4:4" x14ac:dyDescent="0.25">
      <c r="D3292" s="16"/>
    </row>
    <row r="3293" spans="4:4" x14ac:dyDescent="0.25">
      <c r="D3293" s="16"/>
    </row>
    <row r="3294" spans="4:4" x14ac:dyDescent="0.25">
      <c r="D3294" s="16"/>
    </row>
    <row r="3295" spans="4:4" x14ac:dyDescent="0.25">
      <c r="D3295" s="16"/>
    </row>
    <row r="3296" spans="4:4" x14ac:dyDescent="0.25">
      <c r="D3296" s="16"/>
    </row>
    <row r="3297" spans="4:4" x14ac:dyDescent="0.25">
      <c r="D3297" s="16"/>
    </row>
    <row r="3298" spans="4:4" x14ac:dyDescent="0.25">
      <c r="D3298" s="16"/>
    </row>
    <row r="3299" spans="4:4" x14ac:dyDescent="0.25">
      <c r="D3299" s="16"/>
    </row>
    <row r="3300" spans="4:4" x14ac:dyDescent="0.25">
      <c r="D3300" s="16"/>
    </row>
    <row r="3301" spans="4:4" x14ac:dyDescent="0.25">
      <c r="D3301" s="16"/>
    </row>
    <row r="3302" spans="4:4" x14ac:dyDescent="0.25">
      <c r="D3302" s="16"/>
    </row>
    <row r="3303" spans="4:4" x14ac:dyDescent="0.25">
      <c r="D3303" s="16"/>
    </row>
    <row r="3304" spans="4:4" x14ac:dyDescent="0.25">
      <c r="D3304" s="16"/>
    </row>
    <row r="3305" spans="4:4" x14ac:dyDescent="0.25">
      <c r="D3305" s="16"/>
    </row>
    <row r="3306" spans="4:4" x14ac:dyDescent="0.25">
      <c r="D3306" s="16"/>
    </row>
    <row r="3307" spans="4:4" x14ac:dyDescent="0.25">
      <c r="D3307" s="16"/>
    </row>
    <row r="3308" spans="4:4" x14ac:dyDescent="0.25">
      <c r="D3308" s="16"/>
    </row>
    <row r="3309" spans="4:4" x14ac:dyDescent="0.25">
      <c r="D3309" s="16"/>
    </row>
    <row r="3310" spans="4:4" x14ac:dyDescent="0.25">
      <c r="D3310" s="16"/>
    </row>
    <row r="3311" spans="4:4" x14ac:dyDescent="0.25">
      <c r="D3311" s="16"/>
    </row>
    <row r="3312" spans="4:4" x14ac:dyDescent="0.25">
      <c r="D3312" s="16"/>
    </row>
    <row r="3313" spans="4:4" x14ac:dyDescent="0.25">
      <c r="D3313" s="16"/>
    </row>
    <row r="3314" spans="4:4" x14ac:dyDescent="0.25">
      <c r="D3314" s="16"/>
    </row>
    <row r="3315" spans="4:4" x14ac:dyDescent="0.25">
      <c r="D3315" s="16"/>
    </row>
    <row r="3316" spans="4:4" x14ac:dyDescent="0.25">
      <c r="D3316" s="16"/>
    </row>
    <row r="3317" spans="4:4" x14ac:dyDescent="0.25">
      <c r="D3317" s="16"/>
    </row>
    <row r="3318" spans="4:4" x14ac:dyDescent="0.25">
      <c r="D3318" s="16"/>
    </row>
    <row r="3319" spans="4:4" x14ac:dyDescent="0.25">
      <c r="D3319" s="16"/>
    </row>
    <row r="3320" spans="4:4" x14ac:dyDescent="0.25">
      <c r="D3320" s="16"/>
    </row>
    <row r="3321" spans="4:4" x14ac:dyDescent="0.25">
      <c r="D3321" s="16"/>
    </row>
    <row r="3322" spans="4:4" x14ac:dyDescent="0.25">
      <c r="D3322" s="16"/>
    </row>
    <row r="3323" spans="4:4" x14ac:dyDescent="0.25">
      <c r="D3323" s="16"/>
    </row>
    <row r="3324" spans="4:4" x14ac:dyDescent="0.25">
      <c r="D3324" s="16"/>
    </row>
    <row r="3325" spans="4:4" x14ac:dyDescent="0.25">
      <c r="D3325" s="16"/>
    </row>
    <row r="3326" spans="4:4" x14ac:dyDescent="0.25">
      <c r="D3326" s="16"/>
    </row>
    <row r="3327" spans="4:4" x14ac:dyDescent="0.25">
      <c r="D3327" s="16"/>
    </row>
    <row r="3328" spans="4:4" x14ac:dyDescent="0.25">
      <c r="D3328" s="16"/>
    </row>
    <row r="3329" spans="4:4" x14ac:dyDescent="0.25">
      <c r="D3329" s="16"/>
    </row>
    <row r="3330" spans="4:4" x14ac:dyDescent="0.25">
      <c r="D3330" s="16"/>
    </row>
    <row r="3331" spans="4:4" x14ac:dyDescent="0.25">
      <c r="D3331" s="16"/>
    </row>
    <row r="3332" spans="4:4" x14ac:dyDescent="0.25">
      <c r="D3332" s="16"/>
    </row>
    <row r="3333" spans="4:4" x14ac:dyDescent="0.25">
      <c r="D3333" s="16"/>
    </row>
    <row r="3334" spans="4:4" x14ac:dyDescent="0.25">
      <c r="D3334" s="16"/>
    </row>
    <row r="3335" spans="4:4" x14ac:dyDescent="0.25">
      <c r="D3335" s="16"/>
    </row>
    <row r="3336" spans="4:4" x14ac:dyDescent="0.25">
      <c r="D3336" s="16"/>
    </row>
    <row r="3337" spans="4:4" x14ac:dyDescent="0.25">
      <c r="D3337" s="16"/>
    </row>
    <row r="3338" spans="4:4" x14ac:dyDescent="0.25">
      <c r="D3338" s="16"/>
    </row>
    <row r="3339" spans="4:4" x14ac:dyDescent="0.25">
      <c r="D3339" s="16"/>
    </row>
    <row r="3340" spans="4:4" x14ac:dyDescent="0.25">
      <c r="D3340" s="16"/>
    </row>
    <row r="3341" spans="4:4" x14ac:dyDescent="0.25">
      <c r="D3341" s="16"/>
    </row>
    <row r="3342" spans="4:4" x14ac:dyDescent="0.25">
      <c r="D3342" s="16"/>
    </row>
    <row r="3343" spans="4:4" x14ac:dyDescent="0.25">
      <c r="D3343" s="16"/>
    </row>
    <row r="3344" spans="4:4" x14ac:dyDescent="0.25">
      <c r="D3344" s="16"/>
    </row>
    <row r="3345" spans="4:4" x14ac:dyDescent="0.25">
      <c r="D3345" s="16"/>
    </row>
    <row r="3346" spans="4:4" x14ac:dyDescent="0.25">
      <c r="D3346" s="16"/>
    </row>
    <row r="3347" spans="4:4" x14ac:dyDescent="0.25">
      <c r="D3347" s="16"/>
    </row>
    <row r="3348" spans="4:4" x14ac:dyDescent="0.25">
      <c r="D3348" s="16"/>
    </row>
    <row r="3349" spans="4:4" x14ac:dyDescent="0.25">
      <c r="D3349" s="16"/>
    </row>
    <row r="3350" spans="4:4" x14ac:dyDescent="0.25">
      <c r="D3350" s="16"/>
    </row>
    <row r="3351" spans="4:4" x14ac:dyDescent="0.25">
      <c r="D3351" s="16"/>
    </row>
    <row r="3352" spans="4:4" x14ac:dyDescent="0.25">
      <c r="D3352" s="16"/>
    </row>
    <row r="3353" spans="4:4" x14ac:dyDescent="0.25">
      <c r="D3353" s="16"/>
    </row>
    <row r="3354" spans="4:4" x14ac:dyDescent="0.25">
      <c r="D3354" s="16"/>
    </row>
    <row r="3355" spans="4:4" x14ac:dyDescent="0.25">
      <c r="D3355" s="16"/>
    </row>
    <row r="3356" spans="4:4" x14ac:dyDescent="0.25">
      <c r="D3356" s="16"/>
    </row>
    <row r="3357" spans="4:4" x14ac:dyDescent="0.25">
      <c r="D3357" s="16"/>
    </row>
    <row r="3358" spans="4:4" x14ac:dyDescent="0.25">
      <c r="D3358" s="16"/>
    </row>
    <row r="3359" spans="4:4" x14ac:dyDescent="0.25">
      <c r="D3359" s="16"/>
    </row>
    <row r="3360" spans="4:4" x14ac:dyDescent="0.25">
      <c r="D3360" s="16"/>
    </row>
    <row r="3361" spans="4:4" x14ac:dyDescent="0.25">
      <c r="D3361" s="16"/>
    </row>
    <row r="3362" spans="4:4" x14ac:dyDescent="0.25">
      <c r="D3362" s="16"/>
    </row>
    <row r="3363" spans="4:4" x14ac:dyDescent="0.25">
      <c r="D3363" s="16"/>
    </row>
    <row r="3364" spans="4:4" x14ac:dyDescent="0.25">
      <c r="D3364" s="16"/>
    </row>
    <row r="3365" spans="4:4" x14ac:dyDescent="0.25">
      <c r="D3365" s="16"/>
    </row>
    <row r="3366" spans="4:4" x14ac:dyDescent="0.25">
      <c r="D3366" s="16"/>
    </row>
    <row r="3367" spans="4:4" x14ac:dyDescent="0.25">
      <c r="D3367" s="16"/>
    </row>
    <row r="3368" spans="4:4" x14ac:dyDescent="0.25">
      <c r="D3368" s="16"/>
    </row>
    <row r="3369" spans="4:4" x14ac:dyDescent="0.25">
      <c r="D3369" s="16"/>
    </row>
    <row r="3370" spans="4:4" x14ac:dyDescent="0.25">
      <c r="D3370" s="16"/>
    </row>
    <row r="3371" spans="4:4" x14ac:dyDescent="0.25">
      <c r="D3371" s="16"/>
    </row>
    <row r="3372" spans="4:4" x14ac:dyDescent="0.25">
      <c r="D3372" s="16"/>
    </row>
    <row r="3373" spans="4:4" x14ac:dyDescent="0.25">
      <c r="D3373" s="16"/>
    </row>
    <row r="3374" spans="4:4" x14ac:dyDescent="0.25">
      <c r="D3374" s="16"/>
    </row>
    <row r="3375" spans="4:4" x14ac:dyDescent="0.25">
      <c r="D3375" s="16"/>
    </row>
    <row r="3376" spans="4:4" x14ac:dyDescent="0.25">
      <c r="D3376" s="16"/>
    </row>
    <row r="3377" spans="4:4" x14ac:dyDescent="0.25">
      <c r="D3377" s="16"/>
    </row>
    <row r="3378" spans="4:4" x14ac:dyDescent="0.25">
      <c r="D3378" s="16"/>
    </row>
    <row r="3379" spans="4:4" x14ac:dyDescent="0.25">
      <c r="D3379" s="16"/>
    </row>
    <row r="3380" spans="4:4" x14ac:dyDescent="0.25">
      <c r="D3380" s="16"/>
    </row>
    <row r="3381" spans="4:4" x14ac:dyDescent="0.25">
      <c r="D3381" s="16"/>
    </row>
    <row r="3382" spans="4:4" x14ac:dyDescent="0.25">
      <c r="D3382" s="16"/>
    </row>
    <row r="3383" spans="4:4" x14ac:dyDescent="0.25">
      <c r="D3383" s="16"/>
    </row>
    <row r="3384" spans="4:4" x14ac:dyDescent="0.25">
      <c r="D3384" s="16"/>
    </row>
    <row r="3385" spans="4:4" x14ac:dyDescent="0.25">
      <c r="D3385" s="16"/>
    </row>
    <row r="3386" spans="4:4" x14ac:dyDescent="0.25">
      <c r="D3386" s="16"/>
    </row>
    <row r="3387" spans="4:4" x14ac:dyDescent="0.25">
      <c r="D3387" s="16"/>
    </row>
    <row r="3388" spans="4:4" x14ac:dyDescent="0.25">
      <c r="D3388" s="16"/>
    </row>
    <row r="3389" spans="4:4" x14ac:dyDescent="0.25">
      <c r="D3389" s="16"/>
    </row>
    <row r="3390" spans="4:4" x14ac:dyDescent="0.25">
      <c r="D3390" s="16"/>
    </row>
    <row r="3391" spans="4:4" x14ac:dyDescent="0.25">
      <c r="D3391" s="16"/>
    </row>
    <row r="3392" spans="4:4" x14ac:dyDescent="0.25">
      <c r="D3392" s="16"/>
    </row>
    <row r="3393" spans="4:4" x14ac:dyDescent="0.25">
      <c r="D3393" s="16"/>
    </row>
    <row r="3394" spans="4:4" x14ac:dyDescent="0.25">
      <c r="D3394" s="16"/>
    </row>
    <row r="3395" spans="4:4" x14ac:dyDescent="0.25">
      <c r="D3395" s="16"/>
    </row>
    <row r="3396" spans="4:4" x14ac:dyDescent="0.25">
      <c r="D3396" s="16"/>
    </row>
    <row r="3397" spans="4:4" x14ac:dyDescent="0.25">
      <c r="D3397" s="16"/>
    </row>
    <row r="3398" spans="4:4" x14ac:dyDescent="0.25">
      <c r="D3398" s="16"/>
    </row>
    <row r="3399" spans="4:4" x14ac:dyDescent="0.25">
      <c r="D3399" s="16"/>
    </row>
    <row r="3400" spans="4:4" x14ac:dyDescent="0.25">
      <c r="D3400" s="16"/>
    </row>
    <row r="3401" spans="4:4" x14ac:dyDescent="0.25">
      <c r="D3401" s="16"/>
    </row>
    <row r="3402" spans="4:4" x14ac:dyDescent="0.25">
      <c r="D3402" s="16"/>
    </row>
    <row r="3403" spans="4:4" x14ac:dyDescent="0.25">
      <c r="D3403" s="16"/>
    </row>
    <row r="3404" spans="4:4" x14ac:dyDescent="0.25">
      <c r="D3404" s="16"/>
    </row>
    <row r="3405" spans="4:4" x14ac:dyDescent="0.25">
      <c r="D3405" s="16"/>
    </row>
    <row r="3406" spans="4:4" x14ac:dyDescent="0.25">
      <c r="D3406" s="16"/>
    </row>
    <row r="3407" spans="4:4" x14ac:dyDescent="0.25">
      <c r="D3407" s="16"/>
    </row>
    <row r="3408" spans="4:4" x14ac:dyDescent="0.25">
      <c r="D3408" s="16"/>
    </row>
    <row r="3409" spans="4:4" x14ac:dyDescent="0.25">
      <c r="D3409" s="16"/>
    </row>
    <row r="3410" spans="4:4" x14ac:dyDescent="0.25">
      <c r="D3410" s="16"/>
    </row>
    <row r="3411" spans="4:4" x14ac:dyDescent="0.25">
      <c r="D3411" s="16"/>
    </row>
    <row r="3412" spans="4:4" x14ac:dyDescent="0.25">
      <c r="D3412" s="16"/>
    </row>
    <row r="3413" spans="4:4" x14ac:dyDescent="0.25">
      <c r="D3413" s="16"/>
    </row>
    <row r="3414" spans="4:4" x14ac:dyDescent="0.25">
      <c r="D3414" s="16"/>
    </row>
    <row r="3415" spans="4:4" x14ac:dyDescent="0.25">
      <c r="D3415" s="16"/>
    </row>
    <row r="3416" spans="4:4" x14ac:dyDescent="0.25">
      <c r="D3416" s="16"/>
    </row>
    <row r="3417" spans="4:4" x14ac:dyDescent="0.25">
      <c r="D3417" s="16"/>
    </row>
    <row r="3418" spans="4:4" x14ac:dyDescent="0.25">
      <c r="D3418" s="16"/>
    </row>
    <row r="3419" spans="4:4" x14ac:dyDescent="0.25">
      <c r="D3419" s="16"/>
    </row>
    <row r="3420" spans="4:4" x14ac:dyDescent="0.25">
      <c r="D3420" s="16"/>
    </row>
    <row r="3421" spans="4:4" x14ac:dyDescent="0.25">
      <c r="D3421" s="16"/>
    </row>
    <row r="3422" spans="4:4" x14ac:dyDescent="0.25">
      <c r="D3422" s="16"/>
    </row>
    <row r="3423" spans="4:4" x14ac:dyDescent="0.25">
      <c r="D3423" s="16"/>
    </row>
    <row r="3424" spans="4:4" x14ac:dyDescent="0.25">
      <c r="D3424" s="16"/>
    </row>
    <row r="3425" spans="4:4" x14ac:dyDescent="0.25">
      <c r="D3425" s="16"/>
    </row>
    <row r="3426" spans="4:4" x14ac:dyDescent="0.25">
      <c r="D3426" s="16"/>
    </row>
    <row r="3427" spans="4:4" x14ac:dyDescent="0.25">
      <c r="D3427" s="16"/>
    </row>
    <row r="3428" spans="4:4" x14ac:dyDescent="0.25">
      <c r="D3428" s="16"/>
    </row>
    <row r="3429" spans="4:4" x14ac:dyDescent="0.25">
      <c r="D3429" s="16"/>
    </row>
    <row r="3430" spans="4:4" x14ac:dyDescent="0.25">
      <c r="D3430" s="16"/>
    </row>
    <row r="3431" spans="4:4" x14ac:dyDescent="0.25">
      <c r="D3431" s="16"/>
    </row>
    <row r="3432" spans="4:4" x14ac:dyDescent="0.25">
      <c r="D3432" s="16"/>
    </row>
    <row r="3433" spans="4:4" x14ac:dyDescent="0.25">
      <c r="D3433" s="16"/>
    </row>
    <row r="3434" spans="4:4" x14ac:dyDescent="0.25">
      <c r="D3434" s="16"/>
    </row>
    <row r="3435" spans="4:4" x14ac:dyDescent="0.25">
      <c r="D3435" s="16"/>
    </row>
    <row r="3436" spans="4:4" x14ac:dyDescent="0.25">
      <c r="D3436" s="16"/>
    </row>
    <row r="3437" spans="4:4" x14ac:dyDescent="0.25">
      <c r="D3437" s="16"/>
    </row>
    <row r="3438" spans="4:4" x14ac:dyDescent="0.25">
      <c r="D3438" s="16"/>
    </row>
    <row r="3439" spans="4:4" x14ac:dyDescent="0.25">
      <c r="D3439" s="16"/>
    </row>
    <row r="3440" spans="4:4" x14ac:dyDescent="0.25">
      <c r="D3440" s="16"/>
    </row>
    <row r="3441" spans="4:4" x14ac:dyDescent="0.25">
      <c r="D3441" s="16"/>
    </row>
    <row r="3442" spans="4:4" x14ac:dyDescent="0.25">
      <c r="D3442" s="16"/>
    </row>
    <row r="3443" spans="4:4" x14ac:dyDescent="0.25">
      <c r="D3443" s="16"/>
    </row>
    <row r="3444" spans="4:4" x14ac:dyDescent="0.25">
      <c r="D3444" s="16"/>
    </row>
    <row r="3445" spans="4:4" x14ac:dyDescent="0.25">
      <c r="D3445" s="16"/>
    </row>
    <row r="3446" spans="4:4" x14ac:dyDescent="0.25">
      <c r="D3446" s="16"/>
    </row>
    <row r="3447" spans="4:4" x14ac:dyDescent="0.25">
      <c r="D3447" s="16"/>
    </row>
    <row r="3448" spans="4:4" x14ac:dyDescent="0.25">
      <c r="D3448" s="16"/>
    </row>
    <row r="3449" spans="4:4" x14ac:dyDescent="0.25">
      <c r="D3449" s="16"/>
    </row>
    <row r="3450" spans="4:4" x14ac:dyDescent="0.25">
      <c r="D3450" s="16"/>
    </row>
    <row r="3451" spans="4:4" x14ac:dyDescent="0.25">
      <c r="D3451" s="16"/>
    </row>
    <row r="3452" spans="4:4" x14ac:dyDescent="0.25">
      <c r="D3452" s="16"/>
    </row>
    <row r="3453" spans="4:4" x14ac:dyDescent="0.25">
      <c r="D3453" s="16"/>
    </row>
    <row r="3454" spans="4:4" x14ac:dyDescent="0.25">
      <c r="D3454" s="16"/>
    </row>
    <row r="3455" spans="4:4" x14ac:dyDescent="0.25">
      <c r="D3455" s="16"/>
    </row>
    <row r="3456" spans="4:4" x14ac:dyDescent="0.25">
      <c r="D3456" s="16"/>
    </row>
    <row r="3457" spans="4:4" x14ac:dyDescent="0.25">
      <c r="D3457" s="16"/>
    </row>
    <row r="3458" spans="4:4" x14ac:dyDescent="0.25">
      <c r="D3458" s="16"/>
    </row>
    <row r="3459" spans="4:4" x14ac:dyDescent="0.25">
      <c r="D3459" s="16"/>
    </row>
    <row r="3460" spans="4:4" x14ac:dyDescent="0.25">
      <c r="D3460" s="16"/>
    </row>
    <row r="3461" spans="4:4" x14ac:dyDescent="0.25">
      <c r="D3461" s="16"/>
    </row>
    <row r="3462" spans="4:4" x14ac:dyDescent="0.25">
      <c r="D3462" s="16"/>
    </row>
    <row r="3463" spans="4:4" x14ac:dyDescent="0.25">
      <c r="D3463" s="16"/>
    </row>
    <row r="3464" spans="4:4" x14ac:dyDescent="0.25">
      <c r="D3464" s="16"/>
    </row>
    <row r="3465" spans="4:4" x14ac:dyDescent="0.25">
      <c r="D3465" s="16"/>
    </row>
    <row r="3466" spans="4:4" x14ac:dyDescent="0.25">
      <c r="D3466" s="16"/>
    </row>
    <row r="3467" spans="4:4" x14ac:dyDescent="0.25">
      <c r="D3467" s="16"/>
    </row>
    <row r="3468" spans="4:4" x14ac:dyDescent="0.25">
      <c r="D3468" s="16"/>
    </row>
    <row r="3469" spans="4:4" x14ac:dyDescent="0.25">
      <c r="D3469" s="16"/>
    </row>
    <row r="3470" spans="4:4" x14ac:dyDescent="0.25">
      <c r="D3470" s="16"/>
    </row>
    <row r="3471" spans="4:4" x14ac:dyDescent="0.25">
      <c r="D3471" s="16"/>
    </row>
    <row r="3472" spans="4:4" x14ac:dyDescent="0.25">
      <c r="D3472" s="16"/>
    </row>
    <row r="3473" spans="4:4" x14ac:dyDescent="0.25">
      <c r="D3473" s="16"/>
    </row>
    <row r="3474" spans="4:4" x14ac:dyDescent="0.25">
      <c r="D3474" s="16"/>
    </row>
    <row r="3475" spans="4:4" x14ac:dyDescent="0.25">
      <c r="D3475" s="16"/>
    </row>
    <row r="3476" spans="4:4" x14ac:dyDescent="0.25">
      <c r="D3476" s="16"/>
    </row>
    <row r="3477" spans="4:4" x14ac:dyDescent="0.25">
      <c r="D3477" s="16"/>
    </row>
    <row r="3478" spans="4:4" x14ac:dyDescent="0.25">
      <c r="D3478" s="16"/>
    </row>
    <row r="3479" spans="4:4" x14ac:dyDescent="0.25">
      <c r="D3479" s="16"/>
    </row>
    <row r="3480" spans="4:4" x14ac:dyDescent="0.25">
      <c r="D3480" s="16"/>
    </row>
    <row r="3481" spans="4:4" x14ac:dyDescent="0.25">
      <c r="D3481" s="16"/>
    </row>
    <row r="3482" spans="4:4" x14ac:dyDescent="0.25">
      <c r="D3482" s="16"/>
    </row>
    <row r="3483" spans="4:4" x14ac:dyDescent="0.25">
      <c r="D3483" s="16"/>
    </row>
    <row r="3484" spans="4:4" x14ac:dyDescent="0.25">
      <c r="D3484" s="16"/>
    </row>
    <row r="3485" spans="4:4" x14ac:dyDescent="0.25">
      <c r="D3485" s="16"/>
    </row>
    <row r="3486" spans="4:4" x14ac:dyDescent="0.25">
      <c r="D3486" s="16"/>
    </row>
    <row r="3487" spans="4:4" x14ac:dyDescent="0.25">
      <c r="D3487" s="16"/>
    </row>
    <row r="3488" spans="4:4" x14ac:dyDescent="0.25">
      <c r="D3488" s="16"/>
    </row>
    <row r="3489" spans="4:4" x14ac:dyDescent="0.25">
      <c r="D3489" s="16"/>
    </row>
    <row r="3490" spans="4:4" x14ac:dyDescent="0.25">
      <c r="D3490" s="16"/>
    </row>
    <row r="3491" spans="4:4" x14ac:dyDescent="0.25">
      <c r="D3491" s="16"/>
    </row>
    <row r="3492" spans="4:4" x14ac:dyDescent="0.25">
      <c r="D3492" s="16"/>
    </row>
    <row r="3493" spans="4:4" x14ac:dyDescent="0.25">
      <c r="D3493" s="16"/>
    </row>
    <row r="3494" spans="4:4" x14ac:dyDescent="0.25">
      <c r="D3494" s="16"/>
    </row>
    <row r="3495" spans="4:4" x14ac:dyDescent="0.25">
      <c r="D3495" s="16"/>
    </row>
    <row r="3496" spans="4:4" x14ac:dyDescent="0.25">
      <c r="D3496" s="16"/>
    </row>
    <row r="3497" spans="4:4" x14ac:dyDescent="0.25">
      <c r="D3497" s="16"/>
    </row>
    <row r="3498" spans="4:4" x14ac:dyDescent="0.25">
      <c r="D3498" s="16"/>
    </row>
    <row r="3499" spans="4:4" x14ac:dyDescent="0.25">
      <c r="D3499" s="16"/>
    </row>
    <row r="3500" spans="4:4" x14ac:dyDescent="0.25">
      <c r="D3500" s="16"/>
    </row>
    <row r="3501" spans="4:4" x14ac:dyDescent="0.25">
      <c r="D3501" s="16"/>
    </row>
    <row r="3502" spans="4:4" x14ac:dyDescent="0.25">
      <c r="D3502" s="16"/>
    </row>
    <row r="3503" spans="4:4" x14ac:dyDescent="0.25">
      <c r="D3503" s="16"/>
    </row>
    <row r="3504" spans="4:4" x14ac:dyDescent="0.25">
      <c r="D3504" s="16"/>
    </row>
    <row r="3505" spans="4:4" x14ac:dyDescent="0.25">
      <c r="D3505" s="16"/>
    </row>
    <row r="3506" spans="4:4" x14ac:dyDescent="0.25">
      <c r="D3506" s="16"/>
    </row>
    <row r="3507" spans="4:4" x14ac:dyDescent="0.25">
      <c r="D3507" s="16"/>
    </row>
    <row r="3508" spans="4:4" x14ac:dyDescent="0.25">
      <c r="D3508" s="16"/>
    </row>
    <row r="3509" spans="4:4" x14ac:dyDescent="0.25">
      <c r="D3509" s="16"/>
    </row>
    <row r="3510" spans="4:4" x14ac:dyDescent="0.25">
      <c r="D3510" s="16"/>
    </row>
    <row r="3511" spans="4:4" x14ac:dyDescent="0.25">
      <c r="D3511" s="16"/>
    </row>
    <row r="3512" spans="4:4" x14ac:dyDescent="0.25">
      <c r="D3512" s="16"/>
    </row>
    <row r="3513" spans="4:4" x14ac:dyDescent="0.25">
      <c r="D3513" s="16"/>
    </row>
    <row r="3514" spans="4:4" x14ac:dyDescent="0.25">
      <c r="D3514" s="16"/>
    </row>
    <row r="3515" spans="4:4" x14ac:dyDescent="0.25">
      <c r="D3515" s="16"/>
    </row>
    <row r="3516" spans="4:4" x14ac:dyDescent="0.25">
      <c r="D3516" s="16"/>
    </row>
    <row r="3517" spans="4:4" x14ac:dyDescent="0.25">
      <c r="D3517" s="16"/>
    </row>
    <row r="3518" spans="4:4" x14ac:dyDescent="0.25">
      <c r="D3518" s="16"/>
    </row>
    <row r="3519" spans="4:4" x14ac:dyDescent="0.25">
      <c r="D3519" s="16"/>
    </row>
    <row r="3520" spans="4:4" x14ac:dyDescent="0.25">
      <c r="D3520" s="16"/>
    </row>
    <row r="3521" spans="4:4" x14ac:dyDescent="0.25">
      <c r="D3521" s="16"/>
    </row>
    <row r="3522" spans="4:4" x14ac:dyDescent="0.25">
      <c r="D3522" s="16"/>
    </row>
    <row r="3523" spans="4:4" x14ac:dyDescent="0.25">
      <c r="D3523" s="16"/>
    </row>
    <row r="3524" spans="4:4" x14ac:dyDescent="0.25">
      <c r="D3524" s="16"/>
    </row>
    <row r="3525" spans="4:4" x14ac:dyDescent="0.25">
      <c r="D3525" s="16"/>
    </row>
    <row r="3526" spans="4:4" x14ac:dyDescent="0.25">
      <c r="D3526" s="16"/>
    </row>
    <row r="3527" spans="4:4" x14ac:dyDescent="0.25">
      <c r="D3527" s="16"/>
    </row>
    <row r="3528" spans="4:4" x14ac:dyDescent="0.25">
      <c r="D3528" s="16"/>
    </row>
    <row r="3529" spans="4:4" x14ac:dyDescent="0.25">
      <c r="D3529" s="16"/>
    </row>
    <row r="3530" spans="4:4" x14ac:dyDescent="0.25">
      <c r="D3530" s="16"/>
    </row>
    <row r="3531" spans="4:4" x14ac:dyDescent="0.25">
      <c r="D3531" s="16"/>
    </row>
    <row r="3532" spans="4:4" x14ac:dyDescent="0.25">
      <c r="D3532" s="16"/>
    </row>
    <row r="3533" spans="4:4" x14ac:dyDescent="0.25">
      <c r="D3533" s="16"/>
    </row>
    <row r="3534" spans="4:4" x14ac:dyDescent="0.25">
      <c r="D3534" s="16"/>
    </row>
    <row r="3535" spans="4:4" x14ac:dyDescent="0.25">
      <c r="D3535" s="16"/>
    </row>
    <row r="3536" spans="4:4" x14ac:dyDescent="0.25">
      <c r="D3536" s="16"/>
    </row>
    <row r="3537" spans="4:4" x14ac:dyDescent="0.25">
      <c r="D3537" s="16"/>
    </row>
    <row r="3538" spans="4:4" x14ac:dyDescent="0.25">
      <c r="D3538" s="16"/>
    </row>
    <row r="3539" spans="4:4" x14ac:dyDescent="0.25">
      <c r="D3539" s="16"/>
    </row>
    <row r="3540" spans="4:4" x14ac:dyDescent="0.25">
      <c r="D3540" s="16"/>
    </row>
    <row r="3541" spans="4:4" x14ac:dyDescent="0.25">
      <c r="D3541" s="16"/>
    </row>
    <row r="3542" spans="4:4" x14ac:dyDescent="0.25">
      <c r="D3542" s="16"/>
    </row>
    <row r="3543" spans="4:4" x14ac:dyDescent="0.25">
      <c r="D3543" s="16"/>
    </row>
    <row r="3544" spans="4:4" x14ac:dyDescent="0.25">
      <c r="D3544" s="16"/>
    </row>
    <row r="3545" spans="4:4" x14ac:dyDescent="0.25">
      <c r="D3545" s="16"/>
    </row>
    <row r="3546" spans="4:4" x14ac:dyDescent="0.25">
      <c r="D3546" s="16"/>
    </row>
    <row r="3547" spans="4:4" x14ac:dyDescent="0.25">
      <c r="D3547" s="16"/>
    </row>
    <row r="3548" spans="4:4" x14ac:dyDescent="0.25">
      <c r="D3548" s="16"/>
    </row>
    <row r="3549" spans="4:4" x14ac:dyDescent="0.25">
      <c r="D3549" s="16"/>
    </row>
    <row r="3550" spans="4:4" x14ac:dyDescent="0.25">
      <c r="D3550" s="16"/>
    </row>
    <row r="3551" spans="4:4" x14ac:dyDescent="0.25">
      <c r="D3551" s="16"/>
    </row>
    <row r="3552" spans="4:4" x14ac:dyDescent="0.25">
      <c r="D3552" s="16"/>
    </row>
    <row r="3553" spans="4:4" x14ac:dyDescent="0.25">
      <c r="D3553" s="16"/>
    </row>
    <row r="3554" spans="4:4" x14ac:dyDescent="0.25">
      <c r="D3554" s="16"/>
    </row>
    <row r="3555" spans="4:4" x14ac:dyDescent="0.25">
      <c r="D3555" s="16"/>
    </row>
    <row r="3556" spans="4:4" x14ac:dyDescent="0.25">
      <c r="D3556" s="16"/>
    </row>
    <row r="3557" spans="4:4" x14ac:dyDescent="0.25">
      <c r="D3557" s="16"/>
    </row>
    <row r="3558" spans="4:4" x14ac:dyDescent="0.25">
      <c r="D3558" s="16"/>
    </row>
    <row r="3559" spans="4:4" x14ac:dyDescent="0.25">
      <c r="D3559" s="16"/>
    </row>
    <row r="3560" spans="4:4" x14ac:dyDescent="0.25">
      <c r="D3560" s="16"/>
    </row>
    <row r="3561" spans="4:4" x14ac:dyDescent="0.25">
      <c r="D3561" s="16"/>
    </row>
    <row r="3562" spans="4:4" x14ac:dyDescent="0.25">
      <c r="D3562" s="16"/>
    </row>
    <row r="3563" spans="4:4" x14ac:dyDescent="0.25">
      <c r="D3563" s="16"/>
    </row>
    <row r="3564" spans="4:4" x14ac:dyDescent="0.25">
      <c r="D3564" s="16"/>
    </row>
    <row r="3565" spans="4:4" x14ac:dyDescent="0.25">
      <c r="D3565" s="16"/>
    </row>
    <row r="3566" spans="4:4" x14ac:dyDescent="0.25">
      <c r="D3566" s="16"/>
    </row>
    <row r="3567" spans="4:4" x14ac:dyDescent="0.25">
      <c r="D3567" s="16"/>
    </row>
    <row r="3568" spans="4:4" x14ac:dyDescent="0.25">
      <c r="D3568" s="16"/>
    </row>
    <row r="3569" spans="4:4" x14ac:dyDescent="0.25">
      <c r="D3569" s="16"/>
    </row>
    <row r="3570" spans="4:4" x14ac:dyDescent="0.25">
      <c r="D3570" s="16"/>
    </row>
    <row r="3571" spans="4:4" x14ac:dyDescent="0.25">
      <c r="D3571" s="16"/>
    </row>
    <row r="3572" spans="4:4" x14ac:dyDescent="0.25">
      <c r="D3572" s="16"/>
    </row>
    <row r="3573" spans="4:4" x14ac:dyDescent="0.25">
      <c r="D3573" s="16"/>
    </row>
    <row r="3574" spans="4:4" x14ac:dyDescent="0.25">
      <c r="D3574" s="16"/>
    </row>
    <row r="3575" spans="4:4" x14ac:dyDescent="0.25">
      <c r="D3575" s="16"/>
    </row>
    <row r="3576" spans="4:4" x14ac:dyDescent="0.25">
      <c r="D3576" s="16"/>
    </row>
    <row r="3577" spans="4:4" x14ac:dyDescent="0.25">
      <c r="D3577" s="16"/>
    </row>
    <row r="3578" spans="4:4" x14ac:dyDescent="0.25">
      <c r="D3578" s="16"/>
    </row>
    <row r="3579" spans="4:4" x14ac:dyDescent="0.25">
      <c r="D3579" s="16"/>
    </row>
    <row r="3580" spans="4:4" x14ac:dyDescent="0.25">
      <c r="D3580" s="16"/>
    </row>
    <row r="3581" spans="4:4" x14ac:dyDescent="0.25">
      <c r="D3581" s="16"/>
    </row>
    <row r="3582" spans="4:4" x14ac:dyDescent="0.25">
      <c r="D3582" s="16"/>
    </row>
    <row r="3583" spans="4:4" x14ac:dyDescent="0.25">
      <c r="D3583" s="16"/>
    </row>
    <row r="3584" spans="4:4" x14ac:dyDescent="0.25">
      <c r="D3584" s="16"/>
    </row>
    <row r="3585" spans="4:4" x14ac:dyDescent="0.25">
      <c r="D3585" s="16"/>
    </row>
    <row r="3586" spans="4:4" x14ac:dyDescent="0.25">
      <c r="D3586" s="16"/>
    </row>
    <row r="3587" spans="4:4" x14ac:dyDescent="0.25">
      <c r="D3587" s="16"/>
    </row>
    <row r="3588" spans="4:4" x14ac:dyDescent="0.25">
      <c r="D3588" s="16"/>
    </row>
    <row r="3589" spans="4:4" x14ac:dyDescent="0.25">
      <c r="D3589" s="16"/>
    </row>
    <row r="3590" spans="4:4" x14ac:dyDescent="0.25">
      <c r="D3590" s="16"/>
    </row>
    <row r="3591" spans="4:4" x14ac:dyDescent="0.25">
      <c r="D3591" s="16"/>
    </row>
    <row r="3592" spans="4:4" x14ac:dyDescent="0.25">
      <c r="D3592" s="16"/>
    </row>
    <row r="3593" spans="4:4" x14ac:dyDescent="0.25">
      <c r="D3593" s="16"/>
    </row>
    <row r="3594" spans="4:4" x14ac:dyDescent="0.25">
      <c r="D3594" s="16"/>
    </row>
    <row r="3595" spans="4:4" x14ac:dyDescent="0.25">
      <c r="D3595" s="16"/>
    </row>
    <row r="3596" spans="4:4" x14ac:dyDescent="0.25">
      <c r="D3596" s="16"/>
    </row>
    <row r="3597" spans="4:4" x14ac:dyDescent="0.25">
      <c r="D3597" s="16"/>
    </row>
    <row r="3598" spans="4:4" x14ac:dyDescent="0.25">
      <c r="D3598" s="16"/>
    </row>
    <row r="3599" spans="4:4" x14ac:dyDescent="0.25">
      <c r="D3599" s="16"/>
    </row>
    <row r="3600" spans="4:4" x14ac:dyDescent="0.25">
      <c r="D3600" s="16"/>
    </row>
    <row r="3601" spans="4:4" x14ac:dyDescent="0.25">
      <c r="D3601" s="16"/>
    </row>
    <row r="3602" spans="4:4" x14ac:dyDescent="0.25">
      <c r="D3602" s="16"/>
    </row>
    <row r="3603" spans="4:4" x14ac:dyDescent="0.25">
      <c r="D3603" s="16"/>
    </row>
    <row r="3604" spans="4:4" x14ac:dyDescent="0.25">
      <c r="D3604" s="16"/>
    </row>
    <row r="3605" spans="4:4" x14ac:dyDescent="0.25">
      <c r="D3605" s="16"/>
    </row>
    <row r="3606" spans="4:4" x14ac:dyDescent="0.25">
      <c r="D3606" s="16"/>
    </row>
    <row r="3607" spans="4:4" x14ac:dyDescent="0.25">
      <c r="D3607" s="16"/>
    </row>
    <row r="3608" spans="4:4" x14ac:dyDescent="0.25">
      <c r="D3608" s="16"/>
    </row>
    <row r="3609" spans="4:4" x14ac:dyDescent="0.25">
      <c r="D3609" s="16"/>
    </row>
    <row r="3610" spans="4:4" x14ac:dyDescent="0.25">
      <c r="D3610" s="16"/>
    </row>
    <row r="3611" spans="4:4" x14ac:dyDescent="0.25">
      <c r="D3611" s="16"/>
    </row>
    <row r="3612" spans="4:4" x14ac:dyDescent="0.25">
      <c r="D3612" s="16"/>
    </row>
    <row r="3613" spans="4:4" x14ac:dyDescent="0.25">
      <c r="D3613" s="16"/>
    </row>
    <row r="3614" spans="4:4" x14ac:dyDescent="0.25">
      <c r="D3614" s="16"/>
    </row>
    <row r="3615" spans="4:4" x14ac:dyDescent="0.25">
      <c r="D3615" s="16"/>
    </row>
    <row r="3616" spans="4:4" x14ac:dyDescent="0.25">
      <c r="D3616" s="16"/>
    </row>
    <row r="3617" spans="4:4" x14ac:dyDescent="0.25">
      <c r="D3617" s="16"/>
    </row>
    <row r="3618" spans="4:4" x14ac:dyDescent="0.25">
      <c r="D3618" s="16"/>
    </row>
    <row r="3619" spans="4:4" x14ac:dyDescent="0.25">
      <c r="D3619" s="16"/>
    </row>
    <row r="3620" spans="4:4" x14ac:dyDescent="0.25">
      <c r="D3620" s="16"/>
    </row>
    <row r="3621" spans="4:4" x14ac:dyDescent="0.25">
      <c r="D3621" s="16"/>
    </row>
    <row r="3622" spans="4:4" x14ac:dyDescent="0.25">
      <c r="D3622" s="16"/>
    </row>
    <row r="3623" spans="4:4" x14ac:dyDescent="0.25">
      <c r="D3623" s="16"/>
    </row>
    <row r="3624" spans="4:4" x14ac:dyDescent="0.25">
      <c r="D3624" s="16"/>
    </row>
    <row r="3625" spans="4:4" x14ac:dyDescent="0.25">
      <c r="D3625" s="16"/>
    </row>
    <row r="3626" spans="4:4" x14ac:dyDescent="0.25">
      <c r="D3626" s="16"/>
    </row>
    <row r="3627" spans="4:4" x14ac:dyDescent="0.25">
      <c r="D3627" s="16"/>
    </row>
    <row r="3628" spans="4:4" x14ac:dyDescent="0.25">
      <c r="D3628" s="16"/>
    </row>
    <row r="3629" spans="4:4" x14ac:dyDescent="0.25">
      <c r="D3629" s="16"/>
    </row>
    <row r="3630" spans="4:4" x14ac:dyDescent="0.25">
      <c r="D3630" s="16"/>
    </row>
    <row r="3631" spans="4:4" x14ac:dyDescent="0.25">
      <c r="D3631" s="16"/>
    </row>
    <row r="3632" spans="4:4" x14ac:dyDescent="0.25">
      <c r="D3632" s="16"/>
    </row>
    <row r="3633" spans="4:4" x14ac:dyDescent="0.25">
      <c r="D3633" s="16"/>
    </row>
    <row r="3634" spans="4:4" x14ac:dyDescent="0.25">
      <c r="D3634" s="16"/>
    </row>
    <row r="3635" spans="4:4" x14ac:dyDescent="0.25">
      <c r="D3635" s="16"/>
    </row>
    <row r="3636" spans="4:4" x14ac:dyDescent="0.25">
      <c r="D3636" s="16"/>
    </row>
    <row r="3637" spans="4:4" x14ac:dyDescent="0.25">
      <c r="D3637" s="16"/>
    </row>
    <row r="3638" spans="4:4" x14ac:dyDescent="0.25">
      <c r="D3638" s="16"/>
    </row>
    <row r="3639" spans="4:4" x14ac:dyDescent="0.25">
      <c r="D3639" s="16"/>
    </row>
    <row r="3640" spans="4:4" x14ac:dyDescent="0.25">
      <c r="D3640" s="16"/>
    </row>
    <row r="3641" spans="4:4" x14ac:dyDescent="0.25">
      <c r="D3641" s="16"/>
    </row>
    <row r="3642" spans="4:4" x14ac:dyDescent="0.25">
      <c r="D3642" s="16"/>
    </row>
    <row r="3643" spans="4:4" x14ac:dyDescent="0.25">
      <c r="D3643" s="16"/>
    </row>
    <row r="3644" spans="4:4" x14ac:dyDescent="0.25">
      <c r="D3644" s="16"/>
    </row>
    <row r="3645" spans="4:4" x14ac:dyDescent="0.25">
      <c r="D3645" s="16"/>
    </row>
    <row r="3646" spans="4:4" x14ac:dyDescent="0.25">
      <c r="D3646" s="16"/>
    </row>
    <row r="3647" spans="4:4" x14ac:dyDescent="0.25">
      <c r="D3647" s="16"/>
    </row>
    <row r="3648" spans="4:4" x14ac:dyDescent="0.25">
      <c r="D3648" s="16"/>
    </row>
    <row r="3649" spans="4:4" x14ac:dyDescent="0.25">
      <c r="D3649" s="16"/>
    </row>
    <row r="3650" spans="4:4" x14ac:dyDescent="0.25">
      <c r="D3650" s="16"/>
    </row>
    <row r="3651" spans="4:4" x14ac:dyDescent="0.25">
      <c r="D3651" s="16"/>
    </row>
    <row r="3652" spans="4:4" x14ac:dyDescent="0.25">
      <c r="D3652" s="16"/>
    </row>
    <row r="3653" spans="4:4" x14ac:dyDescent="0.25">
      <c r="D3653" s="16"/>
    </row>
    <row r="3654" spans="4:4" x14ac:dyDescent="0.25">
      <c r="D3654" s="16"/>
    </row>
    <row r="3655" spans="4:4" x14ac:dyDescent="0.25">
      <c r="D3655" s="16"/>
    </row>
    <row r="3656" spans="4:4" x14ac:dyDescent="0.25">
      <c r="D3656" s="16"/>
    </row>
    <row r="3657" spans="4:4" x14ac:dyDescent="0.25">
      <c r="D3657" s="16"/>
    </row>
    <row r="3658" spans="4:4" x14ac:dyDescent="0.25">
      <c r="D3658" s="16"/>
    </row>
    <row r="3659" spans="4:4" x14ac:dyDescent="0.25">
      <c r="D3659" s="16"/>
    </row>
    <row r="3660" spans="4:4" x14ac:dyDescent="0.25">
      <c r="D3660" s="16"/>
    </row>
    <row r="3661" spans="4:4" x14ac:dyDescent="0.25">
      <c r="D3661" s="16"/>
    </row>
    <row r="3662" spans="4:4" x14ac:dyDescent="0.25">
      <c r="D3662" s="16"/>
    </row>
    <row r="3663" spans="4:4" x14ac:dyDescent="0.25">
      <c r="D3663" s="16"/>
    </row>
    <row r="3664" spans="4:4" x14ac:dyDescent="0.25">
      <c r="D3664" s="16"/>
    </row>
    <row r="3665" spans="4:4" x14ac:dyDescent="0.25">
      <c r="D3665" s="16"/>
    </row>
    <row r="3666" spans="4:4" x14ac:dyDescent="0.25">
      <c r="D3666" s="16"/>
    </row>
    <row r="3667" spans="4:4" x14ac:dyDescent="0.25">
      <c r="D3667" s="16"/>
    </row>
    <row r="3668" spans="4:4" x14ac:dyDescent="0.25">
      <c r="D3668" s="16"/>
    </row>
    <row r="3669" spans="4:4" x14ac:dyDescent="0.25">
      <c r="D3669" s="16"/>
    </row>
    <row r="3670" spans="4:4" x14ac:dyDescent="0.25">
      <c r="D3670" s="16"/>
    </row>
    <row r="3671" spans="4:4" x14ac:dyDescent="0.25">
      <c r="D3671" s="16"/>
    </row>
    <row r="3672" spans="4:4" x14ac:dyDescent="0.25">
      <c r="D3672" s="16"/>
    </row>
    <row r="3673" spans="4:4" x14ac:dyDescent="0.25">
      <c r="D3673" s="16"/>
    </row>
    <row r="3674" spans="4:4" x14ac:dyDescent="0.25">
      <c r="D3674" s="16"/>
    </row>
    <row r="3675" spans="4:4" x14ac:dyDescent="0.25">
      <c r="D3675" s="16"/>
    </row>
    <row r="3676" spans="4:4" x14ac:dyDescent="0.25">
      <c r="D3676" s="16"/>
    </row>
    <row r="3677" spans="4:4" x14ac:dyDescent="0.25">
      <c r="D3677" s="16"/>
    </row>
    <row r="3678" spans="4:4" x14ac:dyDescent="0.25">
      <c r="D3678" s="16"/>
    </row>
    <row r="3679" spans="4:4" x14ac:dyDescent="0.25">
      <c r="D3679" s="16"/>
    </row>
    <row r="3680" spans="4:4" x14ac:dyDescent="0.25">
      <c r="D3680" s="16"/>
    </row>
    <row r="3681" spans="4:4" x14ac:dyDescent="0.25">
      <c r="D3681" s="16"/>
    </row>
    <row r="3682" spans="4:4" x14ac:dyDescent="0.25">
      <c r="D3682" s="16"/>
    </row>
    <row r="3683" spans="4:4" x14ac:dyDescent="0.25">
      <c r="D3683" s="16"/>
    </row>
    <row r="3684" spans="4:4" x14ac:dyDescent="0.25">
      <c r="D3684" s="16"/>
    </row>
    <row r="3685" spans="4:4" x14ac:dyDescent="0.25">
      <c r="D3685" s="16"/>
    </row>
    <row r="3686" spans="4:4" x14ac:dyDescent="0.25">
      <c r="D3686" s="16"/>
    </row>
    <row r="3687" spans="4:4" x14ac:dyDescent="0.25">
      <c r="D3687" s="16"/>
    </row>
    <row r="3688" spans="4:4" x14ac:dyDescent="0.25">
      <c r="D3688" s="16"/>
    </row>
    <row r="3689" spans="4:4" x14ac:dyDescent="0.25">
      <c r="D3689" s="16"/>
    </row>
    <row r="3690" spans="4:4" x14ac:dyDescent="0.25">
      <c r="D3690" s="16"/>
    </row>
    <row r="3691" spans="4:4" x14ac:dyDescent="0.25">
      <c r="D3691" s="16"/>
    </row>
    <row r="3692" spans="4:4" x14ac:dyDescent="0.25">
      <c r="D3692" s="16"/>
    </row>
    <row r="3693" spans="4:4" x14ac:dyDescent="0.25">
      <c r="D3693" s="16"/>
    </row>
    <row r="3694" spans="4:4" x14ac:dyDescent="0.25">
      <c r="D3694" s="16"/>
    </row>
    <row r="3695" spans="4:4" x14ac:dyDescent="0.25">
      <c r="D3695" s="16"/>
    </row>
    <row r="3696" spans="4:4" x14ac:dyDescent="0.25">
      <c r="D3696" s="16"/>
    </row>
    <row r="3697" spans="4:4" x14ac:dyDescent="0.25">
      <c r="D3697" s="16"/>
    </row>
    <row r="3698" spans="4:4" x14ac:dyDescent="0.25">
      <c r="D3698" s="16"/>
    </row>
    <row r="3699" spans="4:4" x14ac:dyDescent="0.25">
      <c r="D3699" s="16"/>
    </row>
    <row r="3700" spans="4:4" x14ac:dyDescent="0.25">
      <c r="D3700" s="16"/>
    </row>
    <row r="3701" spans="4:4" x14ac:dyDescent="0.25">
      <c r="D3701" s="16"/>
    </row>
    <row r="3702" spans="4:4" x14ac:dyDescent="0.25">
      <c r="D3702" s="16"/>
    </row>
    <row r="3703" spans="4:4" x14ac:dyDescent="0.25">
      <c r="D3703" s="16"/>
    </row>
    <row r="3704" spans="4:4" x14ac:dyDescent="0.25">
      <c r="D3704" s="16"/>
    </row>
    <row r="3705" spans="4:4" x14ac:dyDescent="0.25">
      <c r="D3705" s="16"/>
    </row>
    <row r="3706" spans="4:4" x14ac:dyDescent="0.25">
      <c r="D3706" s="16"/>
    </row>
    <row r="3707" spans="4:4" x14ac:dyDescent="0.25">
      <c r="D3707" s="16"/>
    </row>
    <row r="3708" spans="4:4" x14ac:dyDescent="0.25">
      <c r="D3708" s="16"/>
    </row>
    <row r="3709" spans="4:4" x14ac:dyDescent="0.25">
      <c r="D3709" s="16"/>
    </row>
    <row r="3710" spans="4:4" x14ac:dyDescent="0.25">
      <c r="D3710" s="16"/>
    </row>
    <row r="3711" spans="4:4" x14ac:dyDescent="0.25">
      <c r="D3711" s="16"/>
    </row>
    <row r="3712" spans="4:4" x14ac:dyDescent="0.25">
      <c r="D3712" s="16"/>
    </row>
    <row r="3713" spans="4:4" x14ac:dyDescent="0.25">
      <c r="D3713" s="16"/>
    </row>
    <row r="3714" spans="4:4" x14ac:dyDescent="0.25">
      <c r="D3714" s="16"/>
    </row>
    <row r="3715" spans="4:4" x14ac:dyDescent="0.25">
      <c r="D3715" s="16"/>
    </row>
    <row r="3716" spans="4:4" x14ac:dyDescent="0.25">
      <c r="D3716" s="16"/>
    </row>
    <row r="3717" spans="4:4" x14ac:dyDescent="0.25">
      <c r="D3717" s="16"/>
    </row>
    <row r="3718" spans="4:4" x14ac:dyDescent="0.25">
      <c r="D3718" s="16"/>
    </row>
    <row r="3719" spans="4:4" x14ac:dyDescent="0.25">
      <c r="D3719" s="16"/>
    </row>
    <row r="3720" spans="4:4" x14ac:dyDescent="0.25">
      <c r="D3720" s="16"/>
    </row>
    <row r="3721" spans="4:4" x14ac:dyDescent="0.25">
      <c r="D3721" s="16"/>
    </row>
    <row r="3722" spans="4:4" x14ac:dyDescent="0.25">
      <c r="D3722" s="16"/>
    </row>
    <row r="3723" spans="4:4" x14ac:dyDescent="0.25">
      <c r="D3723" s="16"/>
    </row>
    <row r="3724" spans="4:4" x14ac:dyDescent="0.25">
      <c r="D3724" s="16"/>
    </row>
    <row r="3725" spans="4:4" x14ac:dyDescent="0.25">
      <c r="D3725" s="16"/>
    </row>
    <row r="3726" spans="4:4" x14ac:dyDescent="0.25">
      <c r="D3726" s="16"/>
    </row>
    <row r="3727" spans="4:4" x14ac:dyDescent="0.25">
      <c r="D3727" s="16"/>
    </row>
    <row r="3728" spans="4:4" x14ac:dyDescent="0.25">
      <c r="D3728" s="16"/>
    </row>
    <row r="3729" spans="4:4" x14ac:dyDescent="0.25">
      <c r="D3729" s="16"/>
    </row>
    <row r="3730" spans="4:4" x14ac:dyDescent="0.25">
      <c r="D3730" s="16"/>
    </row>
    <row r="3731" spans="4:4" x14ac:dyDescent="0.25">
      <c r="D3731" s="16"/>
    </row>
    <row r="3732" spans="4:4" x14ac:dyDescent="0.25">
      <c r="D3732" s="16"/>
    </row>
    <row r="3733" spans="4:4" x14ac:dyDescent="0.25">
      <c r="D3733" s="16"/>
    </row>
    <row r="3734" spans="4:4" x14ac:dyDescent="0.25">
      <c r="D3734" s="16"/>
    </row>
    <row r="3735" spans="4:4" x14ac:dyDescent="0.25">
      <c r="D3735" s="16"/>
    </row>
    <row r="3736" spans="4:4" x14ac:dyDescent="0.25">
      <c r="D3736" s="16"/>
    </row>
    <row r="3737" spans="4:4" x14ac:dyDescent="0.25">
      <c r="D3737" s="16"/>
    </row>
    <row r="3738" spans="4:4" x14ac:dyDescent="0.25">
      <c r="D3738" s="16"/>
    </row>
    <row r="3739" spans="4:4" x14ac:dyDescent="0.25">
      <c r="D3739" s="16"/>
    </row>
    <row r="3740" spans="4:4" x14ac:dyDescent="0.25">
      <c r="D3740" s="16"/>
    </row>
    <row r="3741" spans="4:4" x14ac:dyDescent="0.25">
      <c r="D3741" s="16"/>
    </row>
    <row r="3742" spans="4:4" x14ac:dyDescent="0.25">
      <c r="D3742" s="16"/>
    </row>
    <row r="3743" spans="4:4" x14ac:dyDescent="0.25">
      <c r="D3743" s="16"/>
    </row>
    <row r="3744" spans="4:4" x14ac:dyDescent="0.25">
      <c r="D3744" s="16"/>
    </row>
    <row r="3745" spans="4:4" x14ac:dyDescent="0.25">
      <c r="D3745" s="16"/>
    </row>
    <row r="3746" spans="4:4" x14ac:dyDescent="0.25">
      <c r="D3746" s="16"/>
    </row>
    <row r="3747" spans="4:4" x14ac:dyDescent="0.25">
      <c r="D3747" s="16"/>
    </row>
    <row r="3748" spans="4:4" x14ac:dyDescent="0.25">
      <c r="D3748" s="16"/>
    </row>
    <row r="3749" spans="4:4" x14ac:dyDescent="0.25">
      <c r="D3749" s="16"/>
    </row>
    <row r="3750" spans="4:4" x14ac:dyDescent="0.25">
      <c r="D3750" s="16"/>
    </row>
    <row r="3751" spans="4:4" x14ac:dyDescent="0.25">
      <c r="D3751" s="16"/>
    </row>
    <row r="3752" spans="4:4" x14ac:dyDescent="0.25">
      <c r="D3752" s="16"/>
    </row>
    <row r="3753" spans="4:4" x14ac:dyDescent="0.25">
      <c r="D3753" s="16"/>
    </row>
    <row r="3754" spans="4:4" x14ac:dyDescent="0.25">
      <c r="D3754" s="16"/>
    </row>
    <row r="3755" spans="4:4" x14ac:dyDescent="0.25">
      <c r="D3755" s="16"/>
    </row>
    <row r="3756" spans="4:4" x14ac:dyDescent="0.25">
      <c r="D3756" s="16"/>
    </row>
    <row r="3757" spans="4:4" x14ac:dyDescent="0.25">
      <c r="D3757" s="16"/>
    </row>
    <row r="3758" spans="4:4" x14ac:dyDescent="0.25">
      <c r="D3758" s="16"/>
    </row>
    <row r="3759" spans="4:4" x14ac:dyDescent="0.25">
      <c r="D3759" s="16"/>
    </row>
    <row r="3760" spans="4:4" x14ac:dyDescent="0.25">
      <c r="D3760" s="16"/>
    </row>
    <row r="3761" spans="4:4" x14ac:dyDescent="0.25">
      <c r="D3761" s="16"/>
    </row>
    <row r="3762" spans="4:4" x14ac:dyDescent="0.25">
      <c r="D3762" s="16"/>
    </row>
    <row r="3763" spans="4:4" x14ac:dyDescent="0.25">
      <c r="D3763" s="16"/>
    </row>
    <row r="3764" spans="4:4" x14ac:dyDescent="0.25">
      <c r="D3764" s="16"/>
    </row>
    <row r="3765" spans="4:4" x14ac:dyDescent="0.25">
      <c r="D3765" s="16"/>
    </row>
    <row r="3766" spans="4:4" x14ac:dyDescent="0.25">
      <c r="D3766" s="16"/>
    </row>
    <row r="3767" spans="4:4" x14ac:dyDescent="0.25">
      <c r="D3767" s="16"/>
    </row>
    <row r="3768" spans="4:4" x14ac:dyDescent="0.25">
      <c r="D3768" s="16"/>
    </row>
    <row r="3769" spans="4:4" x14ac:dyDescent="0.25">
      <c r="D3769" s="16"/>
    </row>
    <row r="3770" spans="4:4" x14ac:dyDescent="0.25">
      <c r="D3770" s="16"/>
    </row>
    <row r="3771" spans="4:4" x14ac:dyDescent="0.25">
      <c r="D3771" s="16"/>
    </row>
    <row r="3772" spans="4:4" x14ac:dyDescent="0.25">
      <c r="D3772" s="16"/>
    </row>
    <row r="3773" spans="4:4" x14ac:dyDescent="0.25">
      <c r="D3773" s="16"/>
    </row>
    <row r="3774" spans="4:4" x14ac:dyDescent="0.25">
      <c r="D3774" s="16"/>
    </row>
    <row r="3775" spans="4:4" x14ac:dyDescent="0.25">
      <c r="D3775" s="16"/>
    </row>
    <row r="3776" spans="4:4" x14ac:dyDescent="0.25">
      <c r="D3776" s="16"/>
    </row>
    <row r="3777" spans="4:4" x14ac:dyDescent="0.25">
      <c r="D3777" s="16"/>
    </row>
    <row r="3778" spans="4:4" x14ac:dyDescent="0.25">
      <c r="D3778" s="16"/>
    </row>
    <row r="3779" spans="4:4" x14ac:dyDescent="0.25">
      <c r="D3779" s="16"/>
    </row>
    <row r="3780" spans="4:4" x14ac:dyDescent="0.25">
      <c r="D3780" s="16"/>
    </row>
    <row r="3781" spans="4:4" x14ac:dyDescent="0.25">
      <c r="D3781" s="16"/>
    </row>
    <row r="3782" spans="4:4" x14ac:dyDescent="0.25">
      <c r="D3782" s="16"/>
    </row>
    <row r="3783" spans="4:4" x14ac:dyDescent="0.25">
      <c r="D3783" s="16"/>
    </row>
    <row r="3784" spans="4:4" x14ac:dyDescent="0.25">
      <c r="D3784" s="16"/>
    </row>
    <row r="3785" spans="4:4" x14ac:dyDescent="0.25">
      <c r="D3785" s="16"/>
    </row>
    <row r="3786" spans="4:4" x14ac:dyDescent="0.25">
      <c r="D3786" s="16"/>
    </row>
    <row r="3787" spans="4:4" x14ac:dyDescent="0.25">
      <c r="D3787" s="16"/>
    </row>
    <row r="3788" spans="4:4" x14ac:dyDescent="0.25">
      <c r="D3788" s="16"/>
    </row>
    <row r="3789" spans="4:4" x14ac:dyDescent="0.25">
      <c r="D3789" s="16"/>
    </row>
    <row r="3790" spans="4:4" x14ac:dyDescent="0.25">
      <c r="D3790" s="16"/>
    </row>
    <row r="3791" spans="4:4" x14ac:dyDescent="0.25">
      <c r="D3791" s="16"/>
    </row>
    <row r="3792" spans="4:4" x14ac:dyDescent="0.25">
      <c r="D3792" s="16"/>
    </row>
    <row r="3793" spans="4:4" x14ac:dyDescent="0.25">
      <c r="D3793" s="16"/>
    </row>
    <row r="3794" spans="4:4" x14ac:dyDescent="0.25">
      <c r="D3794" s="16"/>
    </row>
    <row r="3795" spans="4:4" x14ac:dyDescent="0.25">
      <c r="D3795" s="16"/>
    </row>
    <row r="3796" spans="4:4" x14ac:dyDescent="0.25">
      <c r="D3796" s="16"/>
    </row>
    <row r="3797" spans="4:4" x14ac:dyDescent="0.25">
      <c r="D3797" s="16"/>
    </row>
    <row r="3798" spans="4:4" x14ac:dyDescent="0.25">
      <c r="D3798" s="16"/>
    </row>
    <row r="3799" spans="4:4" x14ac:dyDescent="0.25">
      <c r="D3799" s="16"/>
    </row>
    <row r="3800" spans="4:4" x14ac:dyDescent="0.25">
      <c r="D3800" s="16"/>
    </row>
    <row r="3801" spans="4:4" x14ac:dyDescent="0.25">
      <c r="D3801" s="16"/>
    </row>
    <row r="3802" spans="4:4" x14ac:dyDescent="0.25">
      <c r="D3802" s="16"/>
    </row>
    <row r="3803" spans="4:4" x14ac:dyDescent="0.25">
      <c r="D3803" s="16"/>
    </row>
    <row r="3804" spans="4:4" x14ac:dyDescent="0.25">
      <c r="D3804" s="16"/>
    </row>
    <row r="3805" spans="4:4" x14ac:dyDescent="0.25">
      <c r="D3805" s="16"/>
    </row>
    <row r="3806" spans="4:4" x14ac:dyDescent="0.25">
      <c r="D3806" s="16"/>
    </row>
    <row r="3807" spans="4:4" x14ac:dyDescent="0.25">
      <c r="D3807" s="16"/>
    </row>
    <row r="3808" spans="4:4" x14ac:dyDescent="0.25">
      <c r="D3808" s="16"/>
    </row>
    <row r="3809" spans="4:4" x14ac:dyDescent="0.25">
      <c r="D3809" s="16"/>
    </row>
    <row r="3810" spans="4:4" x14ac:dyDescent="0.25">
      <c r="D3810" s="16"/>
    </row>
    <row r="3811" spans="4:4" x14ac:dyDescent="0.25">
      <c r="D3811" s="16"/>
    </row>
    <row r="3812" spans="4:4" x14ac:dyDescent="0.25">
      <c r="D3812" s="16"/>
    </row>
    <row r="3813" spans="4:4" x14ac:dyDescent="0.25">
      <c r="D3813" s="16"/>
    </row>
    <row r="3814" spans="4:4" x14ac:dyDescent="0.25">
      <c r="D3814" s="16"/>
    </row>
    <row r="3815" spans="4:4" x14ac:dyDescent="0.25">
      <c r="D3815" s="16"/>
    </row>
    <row r="3816" spans="4:4" x14ac:dyDescent="0.25">
      <c r="D3816" s="16"/>
    </row>
    <row r="3817" spans="4:4" x14ac:dyDescent="0.25">
      <c r="D3817" s="16"/>
    </row>
    <row r="3818" spans="4:4" x14ac:dyDescent="0.25">
      <c r="D3818" s="16"/>
    </row>
    <row r="3819" spans="4:4" x14ac:dyDescent="0.25">
      <c r="D3819" s="16"/>
    </row>
    <row r="3820" spans="4:4" x14ac:dyDescent="0.25">
      <c r="D3820" s="16"/>
    </row>
    <row r="3821" spans="4:4" x14ac:dyDescent="0.25">
      <c r="D3821" s="16"/>
    </row>
    <row r="3822" spans="4:4" x14ac:dyDescent="0.25">
      <c r="D3822" s="16"/>
    </row>
    <row r="3823" spans="4:4" x14ac:dyDescent="0.25">
      <c r="D3823" s="16"/>
    </row>
    <row r="3824" spans="4:4" x14ac:dyDescent="0.25">
      <c r="D3824" s="16"/>
    </row>
    <row r="3825" spans="4:4" x14ac:dyDescent="0.25">
      <c r="D3825" s="16"/>
    </row>
    <row r="3826" spans="4:4" x14ac:dyDescent="0.25">
      <c r="D3826" s="16"/>
    </row>
    <row r="3827" spans="4:4" x14ac:dyDescent="0.25">
      <c r="D3827" s="16"/>
    </row>
    <row r="3828" spans="4:4" x14ac:dyDescent="0.25">
      <c r="D3828" s="16"/>
    </row>
    <row r="3829" spans="4:4" x14ac:dyDescent="0.25">
      <c r="D3829" s="16"/>
    </row>
    <row r="3830" spans="4:4" x14ac:dyDescent="0.25">
      <c r="D3830" s="16"/>
    </row>
    <row r="3831" spans="4:4" x14ac:dyDescent="0.25">
      <c r="D3831" s="16"/>
    </row>
    <row r="3832" spans="4:4" x14ac:dyDescent="0.25">
      <c r="D3832" s="16"/>
    </row>
    <row r="3833" spans="4:4" x14ac:dyDescent="0.25">
      <c r="D3833" s="16"/>
    </row>
    <row r="3834" spans="4:4" x14ac:dyDescent="0.25">
      <c r="D3834" s="16"/>
    </row>
    <row r="3835" spans="4:4" x14ac:dyDescent="0.25">
      <c r="D3835" s="16"/>
    </row>
    <row r="3836" spans="4:4" x14ac:dyDescent="0.25">
      <c r="D3836" s="16"/>
    </row>
    <row r="3837" spans="4:4" x14ac:dyDescent="0.25">
      <c r="D3837" s="16"/>
    </row>
    <row r="3838" spans="4:4" x14ac:dyDescent="0.25">
      <c r="D3838" s="16"/>
    </row>
    <row r="3839" spans="4:4" x14ac:dyDescent="0.25">
      <c r="D3839" s="16"/>
    </row>
    <row r="3840" spans="4:4" x14ac:dyDescent="0.25">
      <c r="D3840" s="16"/>
    </row>
    <row r="3841" spans="4:4" x14ac:dyDescent="0.25">
      <c r="D3841" s="16"/>
    </row>
    <row r="3842" spans="4:4" x14ac:dyDescent="0.25">
      <c r="D3842" s="16"/>
    </row>
    <row r="3843" spans="4:4" x14ac:dyDescent="0.25">
      <c r="D3843" s="16"/>
    </row>
    <row r="3844" spans="4:4" x14ac:dyDescent="0.25">
      <c r="D3844" s="16"/>
    </row>
    <row r="3845" spans="4:4" x14ac:dyDescent="0.25">
      <c r="D3845" s="16"/>
    </row>
    <row r="3846" spans="4:4" x14ac:dyDescent="0.25">
      <c r="D3846" s="16"/>
    </row>
    <row r="3847" spans="4:4" x14ac:dyDescent="0.25">
      <c r="D3847" s="16"/>
    </row>
    <row r="3848" spans="4:4" x14ac:dyDescent="0.25">
      <c r="D3848" s="16"/>
    </row>
    <row r="3849" spans="4:4" x14ac:dyDescent="0.25">
      <c r="D3849" s="16"/>
    </row>
    <row r="3850" spans="4:4" x14ac:dyDescent="0.25">
      <c r="D3850" s="16"/>
    </row>
    <row r="3851" spans="4:4" x14ac:dyDescent="0.25">
      <c r="D3851" s="16"/>
    </row>
    <row r="3852" spans="4:4" x14ac:dyDescent="0.25">
      <c r="D3852" s="16"/>
    </row>
    <row r="3853" spans="4:4" x14ac:dyDescent="0.25">
      <c r="D3853" s="16"/>
    </row>
    <row r="3854" spans="4:4" x14ac:dyDescent="0.25">
      <c r="D3854" s="16"/>
    </row>
    <row r="3855" spans="4:4" x14ac:dyDescent="0.25">
      <c r="D3855" s="16"/>
    </row>
    <row r="3856" spans="4:4" x14ac:dyDescent="0.25">
      <c r="D3856" s="16"/>
    </row>
    <row r="3857" spans="4:4" x14ac:dyDescent="0.25">
      <c r="D3857" s="16"/>
    </row>
    <row r="3858" spans="4:4" x14ac:dyDescent="0.25">
      <c r="D3858" s="16"/>
    </row>
    <row r="3859" spans="4:4" x14ac:dyDescent="0.25">
      <c r="D3859" s="16"/>
    </row>
    <row r="3860" spans="4:4" x14ac:dyDescent="0.25">
      <c r="D3860" s="16"/>
    </row>
    <row r="3861" spans="4:4" x14ac:dyDescent="0.25">
      <c r="D3861" s="16"/>
    </row>
    <row r="3862" spans="4:4" x14ac:dyDescent="0.25">
      <c r="D3862" s="16"/>
    </row>
    <row r="3863" spans="4:4" x14ac:dyDescent="0.25">
      <c r="D3863" s="16"/>
    </row>
    <row r="3864" spans="4:4" x14ac:dyDescent="0.25">
      <c r="D3864" s="16"/>
    </row>
    <row r="3865" spans="4:4" x14ac:dyDescent="0.25">
      <c r="D3865" s="16"/>
    </row>
    <row r="3866" spans="4:4" x14ac:dyDescent="0.25">
      <c r="D3866" s="16"/>
    </row>
    <row r="3867" spans="4:4" x14ac:dyDescent="0.25">
      <c r="D3867" s="16"/>
    </row>
    <row r="3868" spans="4:4" x14ac:dyDescent="0.25">
      <c r="D3868" s="16"/>
    </row>
    <row r="3869" spans="4:4" x14ac:dyDescent="0.25">
      <c r="D3869" s="16"/>
    </row>
    <row r="3870" spans="4:4" x14ac:dyDescent="0.25">
      <c r="D3870" s="16"/>
    </row>
    <row r="3871" spans="4:4" x14ac:dyDescent="0.25">
      <c r="D3871" s="16"/>
    </row>
    <row r="3872" spans="4:4" x14ac:dyDescent="0.25">
      <c r="D3872" s="16"/>
    </row>
    <row r="3873" spans="4:4" x14ac:dyDescent="0.25">
      <c r="D3873" s="16"/>
    </row>
    <row r="3874" spans="4:4" x14ac:dyDescent="0.25">
      <c r="D3874" s="16"/>
    </row>
    <row r="3875" spans="4:4" x14ac:dyDescent="0.25">
      <c r="D3875" s="16"/>
    </row>
    <row r="3876" spans="4:4" x14ac:dyDescent="0.25">
      <c r="D3876" s="16"/>
    </row>
    <row r="3877" spans="4:4" x14ac:dyDescent="0.25">
      <c r="D3877" s="16"/>
    </row>
    <row r="3878" spans="4:4" x14ac:dyDescent="0.25">
      <c r="D3878" s="16"/>
    </row>
    <row r="3879" spans="4:4" x14ac:dyDescent="0.25">
      <c r="D3879" s="16"/>
    </row>
    <row r="3880" spans="4:4" x14ac:dyDescent="0.25">
      <c r="D3880" s="16"/>
    </row>
    <row r="3881" spans="4:4" x14ac:dyDescent="0.25">
      <c r="D3881" s="16"/>
    </row>
    <row r="3882" spans="4:4" x14ac:dyDescent="0.25">
      <c r="D3882" s="16"/>
    </row>
    <row r="3883" spans="4:4" x14ac:dyDescent="0.25">
      <c r="D3883" s="16"/>
    </row>
    <row r="3884" spans="4:4" x14ac:dyDescent="0.25">
      <c r="D3884" s="16"/>
    </row>
    <row r="3885" spans="4:4" x14ac:dyDescent="0.25">
      <c r="D3885" s="16"/>
    </row>
    <row r="3886" spans="4:4" x14ac:dyDescent="0.25">
      <c r="D3886" s="16"/>
    </row>
    <row r="3887" spans="4:4" x14ac:dyDescent="0.25">
      <c r="D3887" s="16"/>
    </row>
    <row r="3888" spans="4:4" x14ac:dyDescent="0.25">
      <c r="D3888" s="16"/>
    </row>
    <row r="3889" spans="4:4" x14ac:dyDescent="0.25">
      <c r="D3889" s="16"/>
    </row>
    <row r="3890" spans="4:4" x14ac:dyDescent="0.25">
      <c r="D3890" s="16"/>
    </row>
    <row r="3891" spans="4:4" x14ac:dyDescent="0.25">
      <c r="D3891" s="16"/>
    </row>
    <row r="3892" spans="4:4" x14ac:dyDescent="0.25">
      <c r="D3892" s="16"/>
    </row>
    <row r="3893" spans="4:4" x14ac:dyDescent="0.25">
      <c r="D3893" s="16"/>
    </row>
    <row r="3894" spans="4:4" x14ac:dyDescent="0.25">
      <c r="D3894" s="16"/>
    </row>
    <row r="3895" spans="4:4" x14ac:dyDescent="0.25">
      <c r="D3895" s="16"/>
    </row>
    <row r="3896" spans="4:4" x14ac:dyDescent="0.25">
      <c r="D3896" s="16"/>
    </row>
    <row r="3897" spans="4:4" x14ac:dyDescent="0.25">
      <c r="D3897" s="16"/>
    </row>
    <row r="3898" spans="4:4" x14ac:dyDescent="0.25">
      <c r="D3898" s="16"/>
    </row>
    <row r="3899" spans="4:4" x14ac:dyDescent="0.25">
      <c r="D3899" s="16"/>
    </row>
    <row r="3900" spans="4:4" x14ac:dyDescent="0.25">
      <c r="D3900" s="16"/>
    </row>
    <row r="3901" spans="4:4" x14ac:dyDescent="0.25">
      <c r="D3901" s="16"/>
    </row>
    <row r="3902" spans="4:4" x14ac:dyDescent="0.25">
      <c r="D3902" s="16"/>
    </row>
    <row r="3903" spans="4:4" x14ac:dyDescent="0.25">
      <c r="D3903" s="16"/>
    </row>
    <row r="3904" spans="4:4" x14ac:dyDescent="0.25">
      <c r="D3904" s="16"/>
    </row>
    <row r="3905" spans="4:4" x14ac:dyDescent="0.25">
      <c r="D3905" s="16"/>
    </row>
    <row r="3906" spans="4:4" x14ac:dyDescent="0.25">
      <c r="D3906" s="16"/>
    </row>
    <row r="3907" spans="4:4" x14ac:dyDescent="0.25">
      <c r="D3907" s="16"/>
    </row>
    <row r="3908" spans="4:4" x14ac:dyDescent="0.25">
      <c r="D3908" s="16"/>
    </row>
    <row r="3909" spans="4:4" x14ac:dyDescent="0.25">
      <c r="D3909" s="16"/>
    </row>
    <row r="3910" spans="4:4" x14ac:dyDescent="0.25">
      <c r="D3910" s="16"/>
    </row>
    <row r="3911" spans="4:4" x14ac:dyDescent="0.25">
      <c r="D3911" s="16"/>
    </row>
    <row r="3912" spans="4:4" x14ac:dyDescent="0.25">
      <c r="D3912" s="16"/>
    </row>
    <row r="3913" spans="4:4" x14ac:dyDescent="0.25">
      <c r="D3913" s="16"/>
    </row>
    <row r="3914" spans="4:4" x14ac:dyDescent="0.25">
      <c r="D3914" s="16"/>
    </row>
    <row r="3915" spans="4:4" x14ac:dyDescent="0.25">
      <c r="D3915" s="16"/>
    </row>
    <row r="3916" spans="4:4" x14ac:dyDescent="0.25">
      <c r="D3916" s="16"/>
    </row>
    <row r="3917" spans="4:4" x14ac:dyDescent="0.25">
      <c r="D3917" s="16"/>
    </row>
    <row r="3918" spans="4:4" x14ac:dyDescent="0.25">
      <c r="D3918" s="16"/>
    </row>
    <row r="3919" spans="4:4" x14ac:dyDescent="0.25">
      <c r="D3919" s="16"/>
    </row>
    <row r="3920" spans="4:4" x14ac:dyDescent="0.25">
      <c r="D3920" s="16"/>
    </row>
    <row r="3921" spans="4:4" x14ac:dyDescent="0.25">
      <c r="D3921" s="16"/>
    </row>
    <row r="3922" spans="4:4" x14ac:dyDescent="0.25">
      <c r="D3922" s="16"/>
    </row>
    <row r="3923" spans="4:4" x14ac:dyDescent="0.25">
      <c r="D3923" s="16"/>
    </row>
    <row r="3924" spans="4:4" x14ac:dyDescent="0.25">
      <c r="D3924" s="16"/>
    </row>
    <row r="3925" spans="4:4" x14ac:dyDescent="0.25">
      <c r="D3925" s="16"/>
    </row>
    <row r="3926" spans="4:4" x14ac:dyDescent="0.25">
      <c r="D3926" s="16"/>
    </row>
    <row r="3927" spans="4:4" x14ac:dyDescent="0.25">
      <c r="D3927" s="16"/>
    </row>
    <row r="3928" spans="4:4" x14ac:dyDescent="0.25">
      <c r="D3928" s="16"/>
    </row>
    <row r="3929" spans="4:4" x14ac:dyDescent="0.25">
      <c r="D3929" s="16"/>
    </row>
    <row r="3930" spans="4:4" x14ac:dyDescent="0.25">
      <c r="D3930" s="16"/>
    </row>
    <row r="3931" spans="4:4" x14ac:dyDescent="0.25">
      <c r="D3931" s="16"/>
    </row>
    <row r="3932" spans="4:4" x14ac:dyDescent="0.25">
      <c r="D3932" s="16"/>
    </row>
    <row r="3933" spans="4:4" x14ac:dyDescent="0.25">
      <c r="D3933" s="16"/>
    </row>
    <row r="3934" spans="4:4" x14ac:dyDescent="0.25">
      <c r="D3934" s="16"/>
    </row>
    <row r="3935" spans="4:4" x14ac:dyDescent="0.25">
      <c r="D3935" s="16"/>
    </row>
    <row r="3936" spans="4:4" x14ac:dyDescent="0.25">
      <c r="D3936" s="16"/>
    </row>
    <row r="3937" spans="4:4" x14ac:dyDescent="0.25">
      <c r="D3937" s="16"/>
    </row>
    <row r="3938" spans="4:4" x14ac:dyDescent="0.25">
      <c r="D3938" s="16"/>
    </row>
    <row r="3939" spans="4:4" x14ac:dyDescent="0.25">
      <c r="D3939" s="16"/>
    </row>
    <row r="3940" spans="4:4" x14ac:dyDescent="0.25">
      <c r="D3940" s="16"/>
    </row>
    <row r="3941" spans="4:4" x14ac:dyDescent="0.25">
      <c r="D3941" s="16"/>
    </row>
    <row r="3942" spans="4:4" x14ac:dyDescent="0.25">
      <c r="D3942" s="16"/>
    </row>
    <row r="3943" spans="4:4" x14ac:dyDescent="0.25">
      <c r="D3943" s="16"/>
    </row>
    <row r="3944" spans="4:4" x14ac:dyDescent="0.25">
      <c r="D3944" s="16"/>
    </row>
    <row r="3945" spans="4:4" x14ac:dyDescent="0.25">
      <c r="D3945" s="16"/>
    </row>
    <row r="3946" spans="4:4" x14ac:dyDescent="0.25">
      <c r="D3946" s="16"/>
    </row>
    <row r="3947" spans="4:4" x14ac:dyDescent="0.25">
      <c r="D3947" s="16"/>
    </row>
    <row r="3948" spans="4:4" x14ac:dyDescent="0.25">
      <c r="D3948" s="16"/>
    </row>
    <row r="3949" spans="4:4" x14ac:dyDescent="0.25">
      <c r="D3949" s="16"/>
    </row>
    <row r="3950" spans="4:4" x14ac:dyDescent="0.25">
      <c r="D3950" s="16"/>
    </row>
    <row r="3951" spans="4:4" x14ac:dyDescent="0.25">
      <c r="D3951" s="16"/>
    </row>
    <row r="3952" spans="4:4" x14ac:dyDescent="0.25">
      <c r="D3952" s="16"/>
    </row>
    <row r="3953" spans="4:4" x14ac:dyDescent="0.25">
      <c r="D3953" s="16"/>
    </row>
    <row r="3954" spans="4:4" x14ac:dyDescent="0.25">
      <c r="D3954" s="16"/>
    </row>
    <row r="3955" spans="4:4" x14ac:dyDescent="0.25">
      <c r="D3955" s="16"/>
    </row>
    <row r="3956" spans="4:4" x14ac:dyDescent="0.25">
      <c r="D3956" s="16"/>
    </row>
    <row r="3957" spans="4:4" x14ac:dyDescent="0.25">
      <c r="D3957" s="16"/>
    </row>
    <row r="3958" spans="4:4" x14ac:dyDescent="0.25">
      <c r="D3958" s="16"/>
    </row>
    <row r="3959" spans="4:4" x14ac:dyDescent="0.25">
      <c r="D3959" s="16"/>
    </row>
    <row r="3960" spans="4:4" x14ac:dyDescent="0.25">
      <c r="D3960" s="16"/>
    </row>
    <row r="3961" spans="4:4" x14ac:dyDescent="0.25">
      <c r="D3961" s="16"/>
    </row>
    <row r="3962" spans="4:4" x14ac:dyDescent="0.25">
      <c r="D3962" s="16"/>
    </row>
    <row r="3963" spans="4:4" x14ac:dyDescent="0.25">
      <c r="D3963" s="16"/>
    </row>
    <row r="3964" spans="4:4" x14ac:dyDescent="0.25">
      <c r="D3964" s="16"/>
    </row>
    <row r="3965" spans="4:4" x14ac:dyDescent="0.25">
      <c r="D3965" s="16"/>
    </row>
    <row r="3966" spans="4:4" x14ac:dyDescent="0.25">
      <c r="D3966" s="16"/>
    </row>
    <row r="3967" spans="4:4" x14ac:dyDescent="0.25">
      <c r="D3967" s="16"/>
    </row>
    <row r="3968" spans="4:4" x14ac:dyDescent="0.25">
      <c r="D3968" s="16"/>
    </row>
    <row r="3969" spans="4:4" x14ac:dyDescent="0.25">
      <c r="D3969" s="16"/>
    </row>
    <row r="3970" spans="4:4" x14ac:dyDescent="0.25">
      <c r="D3970" s="16"/>
    </row>
    <row r="3971" spans="4:4" x14ac:dyDescent="0.25">
      <c r="D3971" s="16"/>
    </row>
    <row r="3972" spans="4:4" x14ac:dyDescent="0.25">
      <c r="D3972" s="16"/>
    </row>
    <row r="3973" spans="4:4" x14ac:dyDescent="0.25">
      <c r="D3973" s="16"/>
    </row>
    <row r="3974" spans="4:4" x14ac:dyDescent="0.25">
      <c r="D3974" s="16"/>
    </row>
    <row r="3975" spans="4:4" x14ac:dyDescent="0.25">
      <c r="D3975" s="16"/>
    </row>
    <row r="3976" spans="4:4" x14ac:dyDescent="0.25">
      <c r="D3976" s="16"/>
    </row>
    <row r="3977" spans="4:4" x14ac:dyDescent="0.25">
      <c r="D3977" s="16"/>
    </row>
    <row r="3978" spans="4:4" x14ac:dyDescent="0.25">
      <c r="D3978" s="16"/>
    </row>
    <row r="3979" spans="4:4" x14ac:dyDescent="0.25">
      <c r="D3979" s="16"/>
    </row>
    <row r="3980" spans="4:4" x14ac:dyDescent="0.25">
      <c r="D3980" s="16"/>
    </row>
    <row r="3981" spans="4:4" x14ac:dyDescent="0.25">
      <c r="D3981" s="16"/>
    </row>
    <row r="3982" spans="4:4" x14ac:dyDescent="0.25">
      <c r="D3982" s="16"/>
    </row>
    <row r="3983" spans="4:4" x14ac:dyDescent="0.25">
      <c r="D3983" s="16"/>
    </row>
    <row r="3984" spans="4:4" x14ac:dyDescent="0.25">
      <c r="D3984" s="16"/>
    </row>
    <row r="3985" spans="4:4" x14ac:dyDescent="0.25">
      <c r="D3985" s="16"/>
    </row>
    <row r="3986" spans="4:4" x14ac:dyDescent="0.25">
      <c r="D3986" s="16"/>
    </row>
    <row r="3987" spans="4:4" x14ac:dyDescent="0.25">
      <c r="D3987" s="16"/>
    </row>
    <row r="3988" spans="4:4" x14ac:dyDescent="0.25">
      <c r="D3988" s="16"/>
    </row>
    <row r="3989" spans="4:4" x14ac:dyDescent="0.25">
      <c r="D3989" s="16"/>
    </row>
    <row r="3990" spans="4:4" x14ac:dyDescent="0.25">
      <c r="D3990" s="16"/>
    </row>
    <row r="3991" spans="4:4" x14ac:dyDescent="0.25">
      <c r="D3991" s="16"/>
    </row>
    <row r="3992" spans="4:4" x14ac:dyDescent="0.25">
      <c r="D3992" s="16"/>
    </row>
    <row r="3993" spans="4:4" x14ac:dyDescent="0.25">
      <c r="D3993" s="16"/>
    </row>
    <row r="3994" spans="4:4" x14ac:dyDescent="0.25">
      <c r="D3994" s="16"/>
    </row>
    <row r="3995" spans="4:4" x14ac:dyDescent="0.25">
      <c r="D3995" s="16"/>
    </row>
    <row r="3996" spans="4:4" x14ac:dyDescent="0.25">
      <c r="D3996" s="16"/>
    </row>
    <row r="3997" spans="4:4" x14ac:dyDescent="0.25">
      <c r="D3997" s="16"/>
    </row>
    <row r="3998" spans="4:4" x14ac:dyDescent="0.25">
      <c r="D3998" s="16"/>
    </row>
    <row r="3999" spans="4:4" x14ac:dyDescent="0.25">
      <c r="D3999" s="16"/>
    </row>
    <row r="4000" spans="4:4" x14ac:dyDescent="0.25">
      <c r="D4000" s="16"/>
    </row>
    <row r="4001" spans="4:4" x14ac:dyDescent="0.25">
      <c r="D4001" s="16"/>
    </row>
    <row r="4002" spans="4:4" x14ac:dyDescent="0.25">
      <c r="D4002" s="16"/>
    </row>
    <row r="4003" spans="4:4" x14ac:dyDescent="0.25">
      <c r="D4003" s="16"/>
    </row>
    <row r="4004" spans="4:4" x14ac:dyDescent="0.25">
      <c r="D4004" s="16"/>
    </row>
    <row r="4005" spans="4:4" x14ac:dyDescent="0.25">
      <c r="D4005" s="16"/>
    </row>
    <row r="4006" spans="4:4" x14ac:dyDescent="0.25">
      <c r="D4006" s="16"/>
    </row>
    <row r="4007" spans="4:4" x14ac:dyDescent="0.25">
      <c r="D4007" s="16"/>
    </row>
    <row r="4008" spans="4:4" x14ac:dyDescent="0.25">
      <c r="D4008" s="16"/>
    </row>
    <row r="4009" spans="4:4" x14ac:dyDescent="0.25">
      <c r="D4009" s="16"/>
    </row>
    <row r="4010" spans="4:4" x14ac:dyDescent="0.25">
      <c r="D4010" s="16"/>
    </row>
    <row r="4011" spans="4:4" x14ac:dyDescent="0.25">
      <c r="D4011" s="16"/>
    </row>
    <row r="4012" spans="4:4" x14ac:dyDescent="0.25">
      <c r="D4012" s="16"/>
    </row>
    <row r="4013" spans="4:4" x14ac:dyDescent="0.25">
      <c r="D4013" s="16"/>
    </row>
    <row r="4014" spans="4:4" x14ac:dyDescent="0.25">
      <c r="D4014" s="16"/>
    </row>
    <row r="4015" spans="4:4" x14ac:dyDescent="0.25">
      <c r="D4015" s="16"/>
    </row>
    <row r="4016" spans="4:4" x14ac:dyDescent="0.25">
      <c r="D4016" s="16"/>
    </row>
    <row r="4017" spans="4:4" x14ac:dyDescent="0.25">
      <c r="D4017" s="16"/>
    </row>
    <row r="4018" spans="4:4" x14ac:dyDescent="0.25">
      <c r="D4018" s="16"/>
    </row>
    <row r="4019" spans="4:4" x14ac:dyDescent="0.25">
      <c r="D4019" s="16"/>
    </row>
    <row r="4020" spans="4:4" x14ac:dyDescent="0.25">
      <c r="D4020" s="16"/>
    </row>
    <row r="4021" spans="4:4" x14ac:dyDescent="0.25">
      <c r="D4021" s="16"/>
    </row>
    <row r="4022" spans="4:4" x14ac:dyDescent="0.25">
      <c r="D4022" s="16"/>
    </row>
    <row r="4023" spans="4:4" x14ac:dyDescent="0.25">
      <c r="D4023" s="16"/>
    </row>
    <row r="4024" spans="4:4" x14ac:dyDescent="0.25">
      <c r="D4024" s="16"/>
    </row>
    <row r="4025" spans="4:4" x14ac:dyDescent="0.25">
      <c r="D4025" s="16"/>
    </row>
    <row r="4026" spans="4:4" x14ac:dyDescent="0.25">
      <c r="D4026" s="16"/>
    </row>
    <row r="4027" spans="4:4" x14ac:dyDescent="0.25">
      <c r="D4027" s="16"/>
    </row>
    <row r="4028" spans="4:4" x14ac:dyDescent="0.25">
      <c r="D4028" s="16"/>
    </row>
    <row r="4029" spans="4:4" x14ac:dyDescent="0.25">
      <c r="D4029" s="16"/>
    </row>
    <row r="4030" spans="4:4" x14ac:dyDescent="0.25">
      <c r="D4030" s="16"/>
    </row>
    <row r="4031" spans="4:4" x14ac:dyDescent="0.25">
      <c r="D4031" s="16"/>
    </row>
    <row r="4032" spans="4:4" x14ac:dyDescent="0.25">
      <c r="D4032" s="16"/>
    </row>
    <row r="4033" spans="4:4" x14ac:dyDescent="0.25">
      <c r="D4033" s="16"/>
    </row>
    <row r="4034" spans="4:4" x14ac:dyDescent="0.25">
      <c r="D4034" s="16"/>
    </row>
    <row r="4035" spans="4:4" x14ac:dyDescent="0.25">
      <c r="D4035" s="16"/>
    </row>
    <row r="4036" spans="4:4" x14ac:dyDescent="0.25">
      <c r="D4036" s="16"/>
    </row>
    <row r="4037" spans="4:4" x14ac:dyDescent="0.25">
      <c r="D4037" s="16"/>
    </row>
    <row r="4038" spans="4:4" x14ac:dyDescent="0.25">
      <c r="D4038" s="16"/>
    </row>
    <row r="4039" spans="4:4" x14ac:dyDescent="0.25">
      <c r="D4039" s="16"/>
    </row>
    <row r="4040" spans="4:4" x14ac:dyDescent="0.25">
      <c r="D4040" s="16"/>
    </row>
    <row r="4041" spans="4:4" x14ac:dyDescent="0.25">
      <c r="D4041" s="16"/>
    </row>
    <row r="4042" spans="4:4" x14ac:dyDescent="0.25">
      <c r="D4042" s="16"/>
    </row>
    <row r="4043" spans="4:4" x14ac:dyDescent="0.25">
      <c r="D4043" s="16"/>
    </row>
    <row r="4044" spans="4:4" x14ac:dyDescent="0.25">
      <c r="D4044" s="16"/>
    </row>
    <row r="4045" spans="4:4" x14ac:dyDescent="0.25">
      <c r="D4045" s="16"/>
    </row>
    <row r="4046" spans="4:4" x14ac:dyDescent="0.25">
      <c r="D4046" s="16"/>
    </row>
    <row r="4047" spans="4:4" x14ac:dyDescent="0.25">
      <c r="D4047" s="16"/>
    </row>
    <row r="4048" spans="4:4" x14ac:dyDescent="0.25">
      <c r="D4048" s="16"/>
    </row>
    <row r="4049" spans="4:4" x14ac:dyDescent="0.25">
      <c r="D4049" s="16"/>
    </row>
    <row r="4050" spans="4:4" x14ac:dyDescent="0.25">
      <c r="D4050" s="16"/>
    </row>
    <row r="4051" spans="4:4" x14ac:dyDescent="0.25">
      <c r="D4051" s="16"/>
    </row>
    <row r="4052" spans="4:4" x14ac:dyDescent="0.25">
      <c r="D4052" s="16"/>
    </row>
    <row r="4053" spans="4:4" x14ac:dyDescent="0.25">
      <c r="D4053" s="16"/>
    </row>
    <row r="4054" spans="4:4" x14ac:dyDescent="0.25">
      <c r="D4054" s="16"/>
    </row>
    <row r="4055" spans="4:4" x14ac:dyDescent="0.25">
      <c r="D4055" s="16"/>
    </row>
    <row r="4056" spans="4:4" x14ac:dyDescent="0.25">
      <c r="D4056" s="16"/>
    </row>
    <row r="4057" spans="4:4" x14ac:dyDescent="0.25">
      <c r="D4057" s="16"/>
    </row>
    <row r="4058" spans="4:4" x14ac:dyDescent="0.25">
      <c r="D4058" s="16"/>
    </row>
    <row r="4059" spans="4:4" x14ac:dyDescent="0.25">
      <c r="D4059" s="16"/>
    </row>
    <row r="4060" spans="4:4" x14ac:dyDescent="0.25">
      <c r="D4060" s="16"/>
    </row>
    <row r="4061" spans="4:4" x14ac:dyDescent="0.25">
      <c r="D4061" s="16"/>
    </row>
    <row r="4062" spans="4:4" x14ac:dyDescent="0.25">
      <c r="D4062" s="16"/>
    </row>
    <row r="4063" spans="4:4" x14ac:dyDescent="0.25">
      <c r="D4063" s="16"/>
    </row>
    <row r="4064" spans="4:4" x14ac:dyDescent="0.25">
      <c r="D4064" s="16"/>
    </row>
    <row r="4065" spans="4:4" x14ac:dyDescent="0.25">
      <c r="D4065" s="16"/>
    </row>
    <row r="4066" spans="4:4" x14ac:dyDescent="0.25">
      <c r="D4066" s="16"/>
    </row>
    <row r="4067" spans="4:4" x14ac:dyDescent="0.25">
      <c r="D4067" s="16"/>
    </row>
    <row r="4068" spans="4:4" x14ac:dyDescent="0.25">
      <c r="D4068" s="16"/>
    </row>
    <row r="4069" spans="4:4" x14ac:dyDescent="0.25">
      <c r="D4069" s="16"/>
    </row>
    <row r="4070" spans="4:4" x14ac:dyDescent="0.25">
      <c r="D4070" s="16"/>
    </row>
    <row r="4071" spans="4:4" x14ac:dyDescent="0.25">
      <c r="D4071" s="16"/>
    </row>
    <row r="4072" spans="4:4" x14ac:dyDescent="0.25">
      <c r="D4072" s="16"/>
    </row>
    <row r="4073" spans="4:4" x14ac:dyDescent="0.25">
      <c r="D4073" s="16"/>
    </row>
    <row r="4074" spans="4:4" x14ac:dyDescent="0.25">
      <c r="D4074" s="16"/>
    </row>
    <row r="4075" spans="4:4" x14ac:dyDescent="0.25">
      <c r="D4075" s="16"/>
    </row>
    <row r="4076" spans="4:4" x14ac:dyDescent="0.25">
      <c r="D4076" s="16"/>
    </row>
    <row r="4077" spans="4:4" x14ac:dyDescent="0.25">
      <c r="D4077" s="16"/>
    </row>
    <row r="4078" spans="4:4" x14ac:dyDescent="0.25">
      <c r="D4078" s="16"/>
    </row>
    <row r="4079" spans="4:4" x14ac:dyDescent="0.25">
      <c r="D4079" s="16"/>
    </row>
    <row r="4080" spans="4:4" x14ac:dyDescent="0.25">
      <c r="D4080" s="16"/>
    </row>
    <row r="4081" spans="4:4" x14ac:dyDescent="0.25">
      <c r="D4081" s="16"/>
    </row>
    <row r="4082" spans="4:4" x14ac:dyDescent="0.25">
      <c r="D4082" s="16"/>
    </row>
    <row r="4083" spans="4:4" x14ac:dyDescent="0.25">
      <c r="D4083" s="16"/>
    </row>
    <row r="4084" spans="4:4" x14ac:dyDescent="0.25">
      <c r="D4084" s="16"/>
    </row>
    <row r="4085" spans="4:4" x14ac:dyDescent="0.25">
      <c r="D4085" s="16"/>
    </row>
    <row r="4086" spans="4:4" x14ac:dyDescent="0.25">
      <c r="D4086" s="16"/>
    </row>
    <row r="4087" spans="4:4" x14ac:dyDescent="0.25">
      <c r="D4087" s="16"/>
    </row>
    <row r="4088" spans="4:4" x14ac:dyDescent="0.25">
      <c r="D4088" s="16"/>
    </row>
    <row r="4089" spans="4:4" x14ac:dyDescent="0.25">
      <c r="D4089" s="16"/>
    </row>
    <row r="4090" spans="4:4" x14ac:dyDescent="0.25">
      <c r="D4090" s="16"/>
    </row>
    <row r="4091" spans="4:4" x14ac:dyDescent="0.25">
      <c r="D4091" s="16"/>
    </row>
    <row r="4092" spans="4:4" x14ac:dyDescent="0.25">
      <c r="D4092" s="16"/>
    </row>
    <row r="4093" spans="4:4" x14ac:dyDescent="0.25">
      <c r="D4093" s="16"/>
    </row>
    <row r="4094" spans="4:4" x14ac:dyDescent="0.25">
      <c r="D4094" s="16"/>
    </row>
    <row r="4095" spans="4:4" x14ac:dyDescent="0.25">
      <c r="D4095" s="16"/>
    </row>
    <row r="4096" spans="4:4" x14ac:dyDescent="0.25">
      <c r="D4096" s="16"/>
    </row>
    <row r="4097" spans="4:4" x14ac:dyDescent="0.25">
      <c r="D4097" s="16"/>
    </row>
    <row r="4098" spans="4:4" x14ac:dyDescent="0.25">
      <c r="D4098" s="16"/>
    </row>
    <row r="4099" spans="4:4" x14ac:dyDescent="0.25">
      <c r="D4099" s="16"/>
    </row>
    <row r="4100" spans="4:4" x14ac:dyDescent="0.25">
      <c r="D4100" s="16"/>
    </row>
    <row r="4101" spans="4:4" x14ac:dyDescent="0.25">
      <c r="D4101" s="16"/>
    </row>
    <row r="4102" spans="4:4" x14ac:dyDescent="0.25">
      <c r="D4102" s="16"/>
    </row>
    <row r="4103" spans="4:4" x14ac:dyDescent="0.25">
      <c r="D4103" s="16"/>
    </row>
    <row r="4104" spans="4:4" x14ac:dyDescent="0.25">
      <c r="D4104" s="16"/>
    </row>
    <row r="4105" spans="4:4" x14ac:dyDescent="0.25">
      <c r="D4105" s="16"/>
    </row>
    <row r="4106" spans="4:4" x14ac:dyDescent="0.25">
      <c r="D4106" s="16"/>
    </row>
    <row r="4107" spans="4:4" x14ac:dyDescent="0.25">
      <c r="D4107" s="16"/>
    </row>
    <row r="4108" spans="4:4" x14ac:dyDescent="0.25">
      <c r="D4108" s="16"/>
    </row>
    <row r="4109" spans="4:4" x14ac:dyDescent="0.25">
      <c r="D4109" s="16"/>
    </row>
    <row r="4110" spans="4:4" x14ac:dyDescent="0.25">
      <c r="D4110" s="16"/>
    </row>
    <row r="4111" spans="4:4" x14ac:dyDescent="0.25">
      <c r="D4111" s="16"/>
    </row>
    <row r="4112" spans="4:4" x14ac:dyDescent="0.25">
      <c r="D4112" s="16"/>
    </row>
    <row r="4113" spans="4:4" x14ac:dyDescent="0.25">
      <c r="D4113" s="16"/>
    </row>
    <row r="4114" spans="4:4" x14ac:dyDescent="0.25">
      <c r="D4114" s="16"/>
    </row>
    <row r="4115" spans="4:4" x14ac:dyDescent="0.25">
      <c r="D4115" s="16"/>
    </row>
    <row r="4116" spans="4:4" x14ac:dyDescent="0.25">
      <c r="D4116" s="16"/>
    </row>
    <row r="4117" spans="4:4" x14ac:dyDescent="0.25">
      <c r="D4117" s="16"/>
    </row>
    <row r="4118" spans="4:4" x14ac:dyDescent="0.25">
      <c r="D4118" s="16"/>
    </row>
    <row r="4119" spans="4:4" x14ac:dyDescent="0.25">
      <c r="D4119" s="16"/>
    </row>
    <row r="4120" spans="4:4" x14ac:dyDescent="0.25">
      <c r="D4120" s="16"/>
    </row>
    <row r="4121" spans="4:4" x14ac:dyDescent="0.25">
      <c r="D4121" s="16"/>
    </row>
    <row r="4122" spans="4:4" x14ac:dyDescent="0.25">
      <c r="D4122" s="16"/>
    </row>
    <row r="4123" spans="4:4" x14ac:dyDescent="0.25">
      <c r="D4123" s="16"/>
    </row>
    <row r="4124" spans="4:4" x14ac:dyDescent="0.25">
      <c r="D4124" s="16"/>
    </row>
    <row r="4125" spans="4:4" x14ac:dyDescent="0.25">
      <c r="D4125" s="16"/>
    </row>
    <row r="4126" spans="4:4" x14ac:dyDescent="0.25">
      <c r="D4126" s="16"/>
    </row>
    <row r="4127" spans="4:4" x14ac:dyDescent="0.25">
      <c r="D4127" s="16"/>
    </row>
    <row r="4128" spans="4:4" x14ac:dyDescent="0.25">
      <c r="D4128" s="16"/>
    </row>
    <row r="4129" spans="4:4" x14ac:dyDescent="0.25">
      <c r="D4129" s="16"/>
    </row>
    <row r="4130" spans="4:4" x14ac:dyDescent="0.25">
      <c r="D4130" s="16"/>
    </row>
    <row r="4131" spans="4:4" x14ac:dyDescent="0.25">
      <c r="D4131" s="16"/>
    </row>
    <row r="4132" spans="4:4" x14ac:dyDescent="0.25">
      <c r="D4132" s="16"/>
    </row>
    <row r="4133" spans="4:4" x14ac:dyDescent="0.25">
      <c r="D4133" s="16"/>
    </row>
    <row r="4134" spans="4:4" x14ac:dyDescent="0.25">
      <c r="D4134" s="16"/>
    </row>
    <row r="4135" spans="4:4" x14ac:dyDescent="0.25">
      <c r="D4135" s="16"/>
    </row>
    <row r="4136" spans="4:4" x14ac:dyDescent="0.25">
      <c r="D4136" s="16"/>
    </row>
    <row r="4137" spans="4:4" x14ac:dyDescent="0.25">
      <c r="D4137" s="16"/>
    </row>
    <row r="4138" spans="4:4" x14ac:dyDescent="0.25">
      <c r="D4138" s="16"/>
    </row>
    <row r="4139" spans="4:4" x14ac:dyDescent="0.25">
      <c r="D4139" s="16"/>
    </row>
    <row r="4140" spans="4:4" x14ac:dyDescent="0.25">
      <c r="D4140" s="16"/>
    </row>
    <row r="4141" spans="4:4" x14ac:dyDescent="0.25">
      <c r="D4141" s="16"/>
    </row>
    <row r="4142" spans="4:4" x14ac:dyDescent="0.25">
      <c r="D4142" s="16"/>
    </row>
    <row r="4143" spans="4:4" x14ac:dyDescent="0.25">
      <c r="D4143" s="16"/>
    </row>
    <row r="4144" spans="4:4" x14ac:dyDescent="0.25">
      <c r="D4144" s="16"/>
    </row>
    <row r="4145" spans="4:4" x14ac:dyDescent="0.25">
      <c r="D4145" s="16"/>
    </row>
    <row r="4146" spans="4:4" x14ac:dyDescent="0.25">
      <c r="D4146" s="16"/>
    </row>
    <row r="4147" spans="4:4" x14ac:dyDescent="0.25">
      <c r="D4147" s="16"/>
    </row>
    <row r="4148" spans="4:4" x14ac:dyDescent="0.25">
      <c r="D4148" s="16"/>
    </row>
    <row r="4149" spans="4:4" x14ac:dyDescent="0.25">
      <c r="D4149" s="16"/>
    </row>
    <row r="4150" spans="4:4" x14ac:dyDescent="0.25">
      <c r="D4150" s="16"/>
    </row>
    <row r="4151" spans="4:4" x14ac:dyDescent="0.25">
      <c r="D4151" s="16"/>
    </row>
    <row r="4152" spans="4:4" x14ac:dyDescent="0.25">
      <c r="D4152" s="16"/>
    </row>
    <row r="4153" spans="4:4" x14ac:dyDescent="0.25">
      <c r="D4153" s="16"/>
    </row>
    <row r="4154" spans="4:4" x14ac:dyDescent="0.25">
      <c r="D4154" s="16"/>
    </row>
    <row r="4155" spans="4:4" x14ac:dyDescent="0.25">
      <c r="D4155" s="16"/>
    </row>
    <row r="4156" spans="4:4" x14ac:dyDescent="0.25">
      <c r="D4156" s="16"/>
    </row>
    <row r="4157" spans="4:4" x14ac:dyDescent="0.25">
      <c r="D4157" s="16"/>
    </row>
    <row r="4158" spans="4:4" x14ac:dyDescent="0.25">
      <c r="D4158" s="16"/>
    </row>
    <row r="4159" spans="4:4" x14ac:dyDescent="0.25">
      <c r="D4159" s="16"/>
    </row>
    <row r="4160" spans="4:4" x14ac:dyDescent="0.25">
      <c r="D4160" s="16"/>
    </row>
    <row r="4161" spans="4:4" x14ac:dyDescent="0.25">
      <c r="D4161" s="16"/>
    </row>
    <row r="4162" spans="4:4" x14ac:dyDescent="0.25">
      <c r="D4162" s="16"/>
    </row>
    <row r="4163" spans="4:4" x14ac:dyDescent="0.25">
      <c r="D4163" s="16"/>
    </row>
    <row r="4164" spans="4:4" x14ac:dyDescent="0.25">
      <c r="D4164" s="16"/>
    </row>
    <row r="4165" spans="4:4" x14ac:dyDescent="0.25">
      <c r="D4165" s="16"/>
    </row>
    <row r="4166" spans="4:4" x14ac:dyDescent="0.25">
      <c r="D4166" s="16"/>
    </row>
    <row r="4167" spans="4:4" x14ac:dyDescent="0.25">
      <c r="D4167" s="16"/>
    </row>
    <row r="4168" spans="4:4" x14ac:dyDescent="0.25">
      <c r="D4168" s="16"/>
    </row>
    <row r="4169" spans="4:4" x14ac:dyDescent="0.25">
      <c r="D4169" s="16"/>
    </row>
    <row r="4170" spans="4:4" x14ac:dyDescent="0.25">
      <c r="D4170" s="16"/>
    </row>
    <row r="4171" spans="4:4" x14ac:dyDescent="0.25">
      <c r="D4171" s="16"/>
    </row>
    <row r="4172" spans="4:4" x14ac:dyDescent="0.25">
      <c r="D4172" s="16"/>
    </row>
    <row r="4173" spans="4:4" x14ac:dyDescent="0.25">
      <c r="D4173" s="16"/>
    </row>
    <row r="4174" spans="4:4" x14ac:dyDescent="0.25">
      <c r="D4174" s="16"/>
    </row>
    <row r="4175" spans="4:4" x14ac:dyDescent="0.25">
      <c r="D4175" s="16"/>
    </row>
    <row r="4176" spans="4:4" x14ac:dyDescent="0.25">
      <c r="D4176" s="16"/>
    </row>
    <row r="4177" spans="4:4" x14ac:dyDescent="0.25">
      <c r="D4177" s="16"/>
    </row>
    <row r="4178" spans="4:4" x14ac:dyDescent="0.25">
      <c r="D4178" s="16"/>
    </row>
    <row r="4179" spans="4:4" x14ac:dyDescent="0.25">
      <c r="D4179" s="16"/>
    </row>
    <row r="4180" spans="4:4" x14ac:dyDescent="0.25">
      <c r="D4180" s="16"/>
    </row>
    <row r="4181" spans="4:4" x14ac:dyDescent="0.25">
      <c r="D4181" s="16"/>
    </row>
    <row r="4182" spans="4:4" x14ac:dyDescent="0.25">
      <c r="D4182" s="16"/>
    </row>
    <row r="4183" spans="4:4" x14ac:dyDescent="0.25">
      <c r="D4183" s="16"/>
    </row>
    <row r="4184" spans="4:4" x14ac:dyDescent="0.25">
      <c r="D4184" s="16"/>
    </row>
    <row r="4185" spans="4:4" x14ac:dyDescent="0.25">
      <c r="D4185" s="16"/>
    </row>
    <row r="4186" spans="4:4" x14ac:dyDescent="0.25">
      <c r="D4186" s="16"/>
    </row>
    <row r="4187" spans="4:4" x14ac:dyDescent="0.25">
      <c r="D4187" s="16"/>
    </row>
    <row r="4188" spans="4:4" x14ac:dyDescent="0.25">
      <c r="D4188" s="16"/>
    </row>
    <row r="4189" spans="4:4" x14ac:dyDescent="0.25">
      <c r="D4189" s="16"/>
    </row>
    <row r="4190" spans="4:4" x14ac:dyDescent="0.25">
      <c r="D4190" s="16"/>
    </row>
    <row r="4191" spans="4:4" x14ac:dyDescent="0.25">
      <c r="D4191" s="16"/>
    </row>
    <row r="4192" spans="4:4" x14ac:dyDescent="0.25">
      <c r="D4192" s="16"/>
    </row>
    <row r="4193" spans="4:4" x14ac:dyDescent="0.25">
      <c r="D4193" s="16"/>
    </row>
    <row r="4194" spans="4:4" x14ac:dyDescent="0.25">
      <c r="D4194" s="16"/>
    </row>
    <row r="4195" spans="4:4" x14ac:dyDescent="0.25">
      <c r="D4195" s="16"/>
    </row>
    <row r="4196" spans="4:4" x14ac:dyDescent="0.25">
      <c r="D4196" s="16"/>
    </row>
    <row r="4197" spans="4:4" x14ac:dyDescent="0.25">
      <c r="D4197" s="16"/>
    </row>
    <row r="4198" spans="4:4" x14ac:dyDescent="0.25">
      <c r="D4198" s="16"/>
    </row>
    <row r="4199" spans="4:4" x14ac:dyDescent="0.25">
      <c r="D4199" s="16"/>
    </row>
    <row r="4200" spans="4:4" x14ac:dyDescent="0.25">
      <c r="D4200" s="16"/>
    </row>
    <row r="4201" spans="4:4" x14ac:dyDescent="0.25">
      <c r="D4201" s="16"/>
    </row>
    <row r="4202" spans="4:4" x14ac:dyDescent="0.25">
      <c r="D4202" s="16"/>
    </row>
    <row r="4203" spans="4:4" x14ac:dyDescent="0.25">
      <c r="D4203" s="16"/>
    </row>
    <row r="4204" spans="4:4" x14ac:dyDescent="0.25">
      <c r="D4204" s="16"/>
    </row>
    <row r="4205" spans="4:4" x14ac:dyDescent="0.25">
      <c r="D4205" s="16"/>
    </row>
    <row r="4206" spans="4:4" x14ac:dyDescent="0.25">
      <c r="D4206" s="16"/>
    </row>
    <row r="4207" spans="4:4" x14ac:dyDescent="0.25">
      <c r="D4207" s="16"/>
    </row>
    <row r="4208" spans="4:4" x14ac:dyDescent="0.25">
      <c r="D4208" s="16"/>
    </row>
    <row r="4209" spans="4:4" x14ac:dyDescent="0.25">
      <c r="D4209" s="16"/>
    </row>
    <row r="4210" spans="4:4" x14ac:dyDescent="0.25">
      <c r="D4210" s="16"/>
    </row>
    <row r="4211" spans="4:4" x14ac:dyDescent="0.25">
      <c r="D4211" s="16"/>
    </row>
    <row r="4212" spans="4:4" x14ac:dyDescent="0.25">
      <c r="D4212" s="16"/>
    </row>
    <row r="4213" spans="4:4" x14ac:dyDescent="0.25">
      <c r="D4213" s="16"/>
    </row>
    <row r="4214" spans="4:4" x14ac:dyDescent="0.25">
      <c r="D4214" s="16"/>
    </row>
    <row r="4215" spans="4:4" x14ac:dyDescent="0.25">
      <c r="D4215" s="16"/>
    </row>
    <row r="4216" spans="4:4" x14ac:dyDescent="0.25">
      <c r="D4216" s="16"/>
    </row>
    <row r="4217" spans="4:4" x14ac:dyDescent="0.25">
      <c r="D4217" s="16"/>
    </row>
    <row r="4218" spans="4:4" x14ac:dyDescent="0.25">
      <c r="D4218" s="16"/>
    </row>
    <row r="4219" spans="4:4" x14ac:dyDescent="0.25">
      <c r="D4219" s="16"/>
    </row>
    <row r="4220" spans="4:4" x14ac:dyDescent="0.25">
      <c r="D4220" s="16"/>
    </row>
    <row r="4221" spans="4:4" x14ac:dyDescent="0.25">
      <c r="D4221" s="16"/>
    </row>
    <row r="4222" spans="4:4" x14ac:dyDescent="0.25">
      <c r="D4222" s="16"/>
    </row>
    <row r="4223" spans="4:4" x14ac:dyDescent="0.25">
      <c r="D4223" s="16"/>
    </row>
    <row r="4224" spans="4:4" x14ac:dyDescent="0.25">
      <c r="D4224" s="16"/>
    </row>
    <row r="4225" spans="4:4" x14ac:dyDescent="0.25">
      <c r="D4225" s="16"/>
    </row>
    <row r="4226" spans="4:4" x14ac:dyDescent="0.25">
      <c r="D4226" s="16"/>
    </row>
    <row r="4227" spans="4:4" x14ac:dyDescent="0.25">
      <c r="D4227" s="16"/>
    </row>
    <row r="4228" spans="4:4" x14ac:dyDescent="0.25">
      <c r="D4228" s="16"/>
    </row>
    <row r="4229" spans="4:4" x14ac:dyDescent="0.25">
      <c r="D4229" s="16"/>
    </row>
    <row r="4230" spans="4:4" x14ac:dyDescent="0.25">
      <c r="D4230" s="16"/>
    </row>
    <row r="4231" spans="4:4" x14ac:dyDescent="0.25">
      <c r="D4231" s="16"/>
    </row>
    <row r="4232" spans="4:4" x14ac:dyDescent="0.25">
      <c r="D4232" s="16"/>
    </row>
    <row r="4233" spans="4:4" x14ac:dyDescent="0.25">
      <c r="D4233" s="16"/>
    </row>
    <row r="4234" spans="4:4" x14ac:dyDescent="0.25">
      <c r="D4234" s="16"/>
    </row>
    <row r="4235" spans="4:4" x14ac:dyDescent="0.25">
      <c r="D4235" s="16"/>
    </row>
    <row r="4236" spans="4:4" x14ac:dyDescent="0.25">
      <c r="D4236" s="16"/>
    </row>
    <row r="4237" spans="4:4" x14ac:dyDescent="0.25">
      <c r="D4237" s="16"/>
    </row>
    <row r="4238" spans="4:4" x14ac:dyDescent="0.25">
      <c r="D4238" s="16"/>
    </row>
    <row r="4239" spans="4:4" x14ac:dyDescent="0.25">
      <c r="D4239" s="16"/>
    </row>
    <row r="4240" spans="4:4" x14ac:dyDescent="0.25">
      <c r="D4240" s="16"/>
    </row>
    <row r="4241" spans="4:4" x14ac:dyDescent="0.25">
      <c r="D4241" s="16"/>
    </row>
    <row r="4242" spans="4:4" x14ac:dyDescent="0.25">
      <c r="D4242" s="16"/>
    </row>
    <row r="4243" spans="4:4" x14ac:dyDescent="0.25">
      <c r="D4243" s="16"/>
    </row>
    <row r="4244" spans="4:4" x14ac:dyDescent="0.25">
      <c r="D4244" s="16"/>
    </row>
    <row r="4245" spans="4:4" x14ac:dyDescent="0.25">
      <c r="D4245" s="16"/>
    </row>
    <row r="4246" spans="4:4" x14ac:dyDescent="0.25">
      <c r="D4246" s="16"/>
    </row>
    <row r="4247" spans="4:4" x14ac:dyDescent="0.25">
      <c r="D4247" s="16"/>
    </row>
    <row r="4248" spans="4:4" x14ac:dyDescent="0.25">
      <c r="D4248" s="16"/>
    </row>
    <row r="4249" spans="4:4" x14ac:dyDescent="0.25">
      <c r="D4249" s="16"/>
    </row>
    <row r="4250" spans="4:4" x14ac:dyDescent="0.25">
      <c r="D4250" s="16"/>
    </row>
    <row r="4251" spans="4:4" x14ac:dyDescent="0.25">
      <c r="D4251" s="16"/>
    </row>
    <row r="4252" spans="4:4" x14ac:dyDescent="0.25">
      <c r="D4252" s="16"/>
    </row>
    <row r="4253" spans="4:4" x14ac:dyDescent="0.25">
      <c r="D4253" s="16"/>
    </row>
    <row r="4254" spans="4:4" x14ac:dyDescent="0.25">
      <c r="D4254" s="16"/>
    </row>
    <row r="4255" spans="4:4" x14ac:dyDescent="0.25">
      <c r="D4255" s="16"/>
    </row>
    <row r="4256" spans="4:4" x14ac:dyDescent="0.25">
      <c r="D4256" s="16"/>
    </row>
    <row r="4257" spans="4:4" x14ac:dyDescent="0.25">
      <c r="D4257" s="16"/>
    </row>
    <row r="4258" spans="4:4" x14ac:dyDescent="0.25">
      <c r="D4258" s="16"/>
    </row>
    <row r="4259" spans="4:4" x14ac:dyDescent="0.25">
      <c r="D4259" s="16"/>
    </row>
    <row r="4260" spans="4:4" x14ac:dyDescent="0.25">
      <c r="D4260" s="16"/>
    </row>
    <row r="4261" spans="4:4" x14ac:dyDescent="0.25">
      <c r="D4261" s="16"/>
    </row>
    <row r="4262" spans="4:4" x14ac:dyDescent="0.25">
      <c r="D4262" s="16"/>
    </row>
    <row r="4263" spans="4:4" x14ac:dyDescent="0.25">
      <c r="D4263" s="16"/>
    </row>
    <row r="4264" spans="4:4" x14ac:dyDescent="0.25">
      <c r="D4264" s="16"/>
    </row>
    <row r="4265" spans="4:4" x14ac:dyDescent="0.25">
      <c r="D4265" s="16"/>
    </row>
    <row r="4266" spans="4:4" x14ac:dyDescent="0.25">
      <c r="D4266" s="16"/>
    </row>
    <row r="4267" spans="4:4" x14ac:dyDescent="0.25">
      <c r="D4267" s="16"/>
    </row>
    <row r="4268" spans="4:4" x14ac:dyDescent="0.25">
      <c r="D4268" s="16"/>
    </row>
    <row r="4269" spans="4:4" x14ac:dyDescent="0.25">
      <c r="D4269" s="16"/>
    </row>
    <row r="4270" spans="4:4" x14ac:dyDescent="0.25">
      <c r="D4270" s="16"/>
    </row>
    <row r="4271" spans="4:4" x14ac:dyDescent="0.25">
      <c r="D4271" s="16"/>
    </row>
    <row r="4272" spans="4:4" x14ac:dyDescent="0.25">
      <c r="D4272" s="16"/>
    </row>
    <row r="4273" spans="4:4" x14ac:dyDescent="0.25">
      <c r="D4273" s="16"/>
    </row>
    <row r="4274" spans="4:4" x14ac:dyDescent="0.25">
      <c r="D4274" s="16"/>
    </row>
    <row r="4275" spans="4:4" x14ac:dyDescent="0.25">
      <c r="D4275" s="16"/>
    </row>
    <row r="4276" spans="4:4" x14ac:dyDescent="0.25">
      <c r="D4276" s="16"/>
    </row>
    <row r="4277" spans="4:4" x14ac:dyDescent="0.25">
      <c r="D4277" s="16"/>
    </row>
    <row r="4278" spans="4:4" x14ac:dyDescent="0.25">
      <c r="D4278" s="16"/>
    </row>
    <row r="4279" spans="4:4" x14ac:dyDescent="0.25">
      <c r="D4279" s="16"/>
    </row>
    <row r="4280" spans="4:4" x14ac:dyDescent="0.25">
      <c r="D4280" s="16"/>
    </row>
    <row r="4281" spans="4:4" x14ac:dyDescent="0.25">
      <c r="D4281" s="16"/>
    </row>
    <row r="4282" spans="4:4" x14ac:dyDescent="0.25">
      <c r="D4282" s="16"/>
    </row>
    <row r="4283" spans="4:4" x14ac:dyDescent="0.25">
      <c r="D4283" s="16"/>
    </row>
    <row r="4284" spans="4:4" x14ac:dyDescent="0.25">
      <c r="D4284" s="16"/>
    </row>
    <row r="4285" spans="4:4" x14ac:dyDescent="0.25">
      <c r="D4285" s="16"/>
    </row>
    <row r="4286" spans="4:4" x14ac:dyDescent="0.25">
      <c r="D4286" s="16"/>
    </row>
    <row r="4287" spans="4:4" x14ac:dyDescent="0.25">
      <c r="D4287" s="16"/>
    </row>
    <row r="4288" spans="4:4" x14ac:dyDescent="0.25">
      <c r="D4288" s="16"/>
    </row>
    <row r="4289" spans="4:4" x14ac:dyDescent="0.25">
      <c r="D4289" s="16"/>
    </row>
    <row r="4290" spans="4:4" x14ac:dyDescent="0.25">
      <c r="D4290" s="16"/>
    </row>
    <row r="4291" spans="4:4" x14ac:dyDescent="0.25">
      <c r="D4291" s="16"/>
    </row>
    <row r="4292" spans="4:4" x14ac:dyDescent="0.25">
      <c r="D4292" s="16"/>
    </row>
    <row r="4293" spans="4:4" x14ac:dyDescent="0.25">
      <c r="D4293" s="16"/>
    </row>
    <row r="4294" spans="4:4" x14ac:dyDescent="0.25">
      <c r="D4294" s="16"/>
    </row>
    <row r="4295" spans="4:4" x14ac:dyDescent="0.25">
      <c r="D4295" s="16"/>
    </row>
    <row r="4296" spans="4:4" x14ac:dyDescent="0.25">
      <c r="D4296" s="16"/>
    </row>
    <row r="4297" spans="4:4" x14ac:dyDescent="0.25">
      <c r="D4297" s="16"/>
    </row>
    <row r="4298" spans="4:4" x14ac:dyDescent="0.25">
      <c r="D4298" s="16"/>
    </row>
    <row r="4299" spans="4:4" x14ac:dyDescent="0.25">
      <c r="D4299" s="16"/>
    </row>
    <row r="4300" spans="4:4" x14ac:dyDescent="0.25">
      <c r="D4300" s="16"/>
    </row>
    <row r="4301" spans="4:4" x14ac:dyDescent="0.25">
      <c r="D4301" s="16"/>
    </row>
    <row r="4302" spans="4:4" x14ac:dyDescent="0.25">
      <c r="D4302" s="16"/>
    </row>
    <row r="4303" spans="4:4" x14ac:dyDescent="0.25">
      <c r="D4303" s="16"/>
    </row>
    <row r="4304" spans="4:4" x14ac:dyDescent="0.25">
      <c r="D4304" s="16"/>
    </row>
    <row r="4305" spans="4:4" x14ac:dyDescent="0.25">
      <c r="D4305" s="16"/>
    </row>
    <row r="4306" spans="4:4" x14ac:dyDescent="0.25">
      <c r="D4306" s="16"/>
    </row>
    <row r="4307" spans="4:4" x14ac:dyDescent="0.25">
      <c r="D4307" s="16"/>
    </row>
    <row r="4308" spans="4:4" x14ac:dyDescent="0.25">
      <c r="D4308" s="16"/>
    </row>
    <row r="4309" spans="4:4" x14ac:dyDescent="0.25">
      <c r="D4309" s="16"/>
    </row>
    <row r="4310" spans="4:4" x14ac:dyDescent="0.25">
      <c r="D4310" s="16"/>
    </row>
    <row r="4311" spans="4:4" x14ac:dyDescent="0.25">
      <c r="D4311" s="16"/>
    </row>
    <row r="4312" spans="4:4" x14ac:dyDescent="0.25">
      <c r="D4312" s="16"/>
    </row>
    <row r="4313" spans="4:4" x14ac:dyDescent="0.25">
      <c r="D4313" s="16"/>
    </row>
    <row r="4314" spans="4:4" x14ac:dyDescent="0.25">
      <c r="D4314" s="16"/>
    </row>
    <row r="4315" spans="4:4" x14ac:dyDescent="0.25">
      <c r="D4315" s="16"/>
    </row>
    <row r="4316" spans="4:4" x14ac:dyDescent="0.25">
      <c r="D4316" s="16"/>
    </row>
    <row r="4317" spans="4:4" x14ac:dyDescent="0.25">
      <c r="D4317" s="16"/>
    </row>
    <row r="4318" spans="4:4" x14ac:dyDescent="0.25">
      <c r="D4318" s="16"/>
    </row>
    <row r="4319" spans="4:4" x14ac:dyDescent="0.25">
      <c r="D4319" s="16"/>
    </row>
    <row r="4320" spans="4:4" x14ac:dyDescent="0.25">
      <c r="D4320" s="16"/>
    </row>
    <row r="4321" spans="4:4" x14ac:dyDescent="0.25">
      <c r="D4321" s="16"/>
    </row>
    <row r="4322" spans="4:4" x14ac:dyDescent="0.25">
      <c r="D4322" s="16"/>
    </row>
    <row r="4323" spans="4:4" x14ac:dyDescent="0.25">
      <c r="D4323" s="16"/>
    </row>
    <row r="4324" spans="4:4" x14ac:dyDescent="0.25">
      <c r="D4324" s="16"/>
    </row>
    <row r="4325" spans="4:4" x14ac:dyDescent="0.25">
      <c r="D4325" s="16"/>
    </row>
    <row r="4326" spans="4:4" x14ac:dyDescent="0.25">
      <c r="D4326" s="16"/>
    </row>
    <row r="4327" spans="4:4" x14ac:dyDescent="0.25">
      <c r="D4327" s="16"/>
    </row>
    <row r="4328" spans="4:4" x14ac:dyDescent="0.25">
      <c r="D4328" s="16"/>
    </row>
    <row r="4329" spans="4:4" x14ac:dyDescent="0.25">
      <c r="D4329" s="16"/>
    </row>
    <row r="4330" spans="4:4" x14ac:dyDescent="0.25">
      <c r="D4330" s="16"/>
    </row>
    <row r="4331" spans="4:4" x14ac:dyDescent="0.25">
      <c r="D4331" s="16"/>
    </row>
    <row r="4332" spans="4:4" x14ac:dyDescent="0.25">
      <c r="D4332" s="16"/>
    </row>
    <row r="4333" spans="4:4" x14ac:dyDescent="0.25">
      <c r="D4333" s="16"/>
    </row>
    <row r="4334" spans="4:4" x14ac:dyDescent="0.25">
      <c r="D4334" s="16"/>
    </row>
    <row r="4335" spans="4:4" x14ac:dyDescent="0.25">
      <c r="D4335" s="16"/>
    </row>
    <row r="4336" spans="4:4" x14ac:dyDescent="0.25">
      <c r="D4336" s="16"/>
    </row>
    <row r="4337" spans="4:4" x14ac:dyDescent="0.25">
      <c r="D4337" s="16"/>
    </row>
    <row r="4338" spans="4:4" x14ac:dyDescent="0.25">
      <c r="D4338" s="16"/>
    </row>
    <row r="4339" spans="4:4" x14ac:dyDescent="0.25">
      <c r="D4339" s="16"/>
    </row>
    <row r="4340" spans="4:4" x14ac:dyDescent="0.25">
      <c r="D4340" s="16"/>
    </row>
    <row r="4341" spans="4:4" x14ac:dyDescent="0.25">
      <c r="D4341" s="16"/>
    </row>
    <row r="4342" spans="4:4" x14ac:dyDescent="0.25">
      <c r="D4342" s="16"/>
    </row>
    <row r="4343" spans="4:4" x14ac:dyDescent="0.25">
      <c r="D4343" s="16"/>
    </row>
    <row r="4344" spans="4:4" x14ac:dyDescent="0.25">
      <c r="D4344" s="16"/>
    </row>
    <row r="4345" spans="4:4" x14ac:dyDescent="0.25">
      <c r="D4345" s="16"/>
    </row>
    <row r="4346" spans="4:4" x14ac:dyDescent="0.25">
      <c r="D4346" s="16"/>
    </row>
    <row r="4347" spans="4:4" x14ac:dyDescent="0.25">
      <c r="D4347" s="16"/>
    </row>
    <row r="4348" spans="4:4" x14ac:dyDescent="0.25">
      <c r="D4348" s="16"/>
    </row>
    <row r="4349" spans="4:4" x14ac:dyDescent="0.25">
      <c r="D4349" s="16"/>
    </row>
    <row r="4350" spans="4:4" x14ac:dyDescent="0.25">
      <c r="D4350" s="16"/>
    </row>
    <row r="4351" spans="4:4" x14ac:dyDescent="0.25">
      <c r="D4351" s="16"/>
    </row>
    <row r="4352" spans="4:4" x14ac:dyDescent="0.25">
      <c r="D4352" s="16"/>
    </row>
    <row r="4353" spans="4:4" x14ac:dyDescent="0.25">
      <c r="D4353" s="16"/>
    </row>
    <row r="4354" spans="4:4" x14ac:dyDescent="0.25">
      <c r="D4354" s="16"/>
    </row>
    <row r="4355" spans="4:4" x14ac:dyDescent="0.25">
      <c r="D4355" s="16"/>
    </row>
    <row r="4356" spans="4:4" x14ac:dyDescent="0.25">
      <c r="D4356" s="16"/>
    </row>
    <row r="4357" spans="4:4" x14ac:dyDescent="0.25">
      <c r="D4357" s="16"/>
    </row>
    <row r="4358" spans="4:4" x14ac:dyDescent="0.25">
      <c r="D4358" s="16"/>
    </row>
    <row r="4359" spans="4:4" x14ac:dyDescent="0.25">
      <c r="D4359" s="16"/>
    </row>
    <row r="4360" spans="4:4" x14ac:dyDescent="0.25">
      <c r="D4360" s="16"/>
    </row>
    <row r="4361" spans="4:4" x14ac:dyDescent="0.25">
      <c r="D4361" s="16"/>
    </row>
    <row r="4362" spans="4:4" x14ac:dyDescent="0.25">
      <c r="D4362" s="16"/>
    </row>
    <row r="4363" spans="4:4" x14ac:dyDescent="0.25">
      <c r="D4363" s="16"/>
    </row>
    <row r="4364" spans="4:4" x14ac:dyDescent="0.25">
      <c r="D4364" s="16"/>
    </row>
    <row r="4365" spans="4:4" x14ac:dyDescent="0.25">
      <c r="D4365" s="16"/>
    </row>
    <row r="4366" spans="4:4" x14ac:dyDescent="0.25">
      <c r="D4366" s="16"/>
    </row>
    <row r="4367" spans="4:4" x14ac:dyDescent="0.25">
      <c r="D4367" s="16"/>
    </row>
    <row r="4368" spans="4:4" x14ac:dyDescent="0.25">
      <c r="D4368" s="16"/>
    </row>
    <row r="4369" spans="4:4" x14ac:dyDescent="0.25">
      <c r="D4369" s="16"/>
    </row>
    <row r="4370" spans="4:4" x14ac:dyDescent="0.25">
      <c r="D4370" s="16"/>
    </row>
    <row r="4371" spans="4:4" x14ac:dyDescent="0.25">
      <c r="D4371" s="16"/>
    </row>
    <row r="4372" spans="4:4" x14ac:dyDescent="0.25">
      <c r="D4372" s="16"/>
    </row>
    <row r="4373" spans="4:4" x14ac:dyDescent="0.25">
      <c r="D4373" s="16"/>
    </row>
    <row r="4374" spans="4:4" x14ac:dyDescent="0.25">
      <c r="D4374" s="16"/>
    </row>
    <row r="4375" spans="4:4" x14ac:dyDescent="0.25">
      <c r="D4375" s="16"/>
    </row>
    <row r="4376" spans="4:4" x14ac:dyDescent="0.25">
      <c r="D4376" s="16"/>
    </row>
    <row r="4377" spans="4:4" x14ac:dyDescent="0.25">
      <c r="D4377" s="16"/>
    </row>
    <row r="4378" spans="4:4" x14ac:dyDescent="0.25">
      <c r="D4378" s="16"/>
    </row>
    <row r="4379" spans="4:4" x14ac:dyDescent="0.25">
      <c r="D4379" s="16"/>
    </row>
    <row r="4380" spans="4:4" x14ac:dyDescent="0.25">
      <c r="D4380" s="16"/>
    </row>
    <row r="4381" spans="4:4" x14ac:dyDescent="0.25">
      <c r="D4381" s="16"/>
    </row>
    <row r="4382" spans="4:4" x14ac:dyDescent="0.25">
      <c r="D4382" s="16"/>
    </row>
    <row r="4383" spans="4:4" x14ac:dyDescent="0.25">
      <c r="D4383" s="16"/>
    </row>
    <row r="4384" spans="4:4" x14ac:dyDescent="0.25">
      <c r="D4384" s="16"/>
    </row>
    <row r="4385" spans="4:4" x14ac:dyDescent="0.25">
      <c r="D4385" s="16"/>
    </row>
    <row r="4386" spans="4:4" x14ac:dyDescent="0.25">
      <c r="D4386" s="16"/>
    </row>
    <row r="4387" spans="4:4" x14ac:dyDescent="0.25">
      <c r="D4387" s="16"/>
    </row>
    <row r="4388" spans="4:4" x14ac:dyDescent="0.25">
      <c r="D4388" s="16"/>
    </row>
    <row r="4389" spans="4:4" x14ac:dyDescent="0.25">
      <c r="D4389" s="16"/>
    </row>
    <row r="4390" spans="4:4" x14ac:dyDescent="0.25">
      <c r="D4390" s="16"/>
    </row>
    <row r="4391" spans="4:4" x14ac:dyDescent="0.25">
      <c r="D4391" s="16"/>
    </row>
    <row r="4392" spans="4:4" x14ac:dyDescent="0.25">
      <c r="D4392" s="16"/>
    </row>
    <row r="4393" spans="4:4" x14ac:dyDescent="0.25">
      <c r="D4393" s="16"/>
    </row>
    <row r="4394" spans="4:4" x14ac:dyDescent="0.25">
      <c r="D4394" s="16"/>
    </row>
    <row r="4395" spans="4:4" x14ac:dyDescent="0.25">
      <c r="D4395" s="16"/>
    </row>
    <row r="4396" spans="4:4" x14ac:dyDescent="0.25">
      <c r="D4396" s="16"/>
    </row>
    <row r="4397" spans="4:4" x14ac:dyDescent="0.25">
      <c r="D4397" s="16"/>
    </row>
    <row r="4398" spans="4:4" x14ac:dyDescent="0.25">
      <c r="D4398" s="16"/>
    </row>
    <row r="4399" spans="4:4" x14ac:dyDescent="0.25">
      <c r="D4399" s="16"/>
    </row>
    <row r="4400" spans="4:4" x14ac:dyDescent="0.25">
      <c r="D4400" s="16"/>
    </row>
    <row r="4401" spans="4:4" x14ac:dyDescent="0.25">
      <c r="D4401" s="16"/>
    </row>
    <row r="4402" spans="4:4" x14ac:dyDescent="0.25">
      <c r="D4402" s="16"/>
    </row>
    <row r="4403" spans="4:4" x14ac:dyDescent="0.25">
      <c r="D4403" s="16"/>
    </row>
    <row r="4404" spans="4:4" x14ac:dyDescent="0.25">
      <c r="D4404" s="16"/>
    </row>
    <row r="4405" spans="4:4" x14ac:dyDescent="0.25">
      <c r="D4405" s="16"/>
    </row>
    <row r="4406" spans="4:4" x14ac:dyDescent="0.25">
      <c r="D4406" s="16"/>
    </row>
    <row r="4407" spans="4:4" x14ac:dyDescent="0.25">
      <c r="D4407" s="16"/>
    </row>
    <row r="4408" spans="4:4" x14ac:dyDescent="0.25">
      <c r="D4408" s="16"/>
    </row>
    <row r="4409" spans="4:4" x14ac:dyDescent="0.25">
      <c r="D4409" s="16"/>
    </row>
    <row r="4410" spans="4:4" x14ac:dyDescent="0.25">
      <c r="D4410" s="16"/>
    </row>
    <row r="4411" spans="4:4" x14ac:dyDescent="0.25">
      <c r="D4411" s="16"/>
    </row>
    <row r="4412" spans="4:4" x14ac:dyDescent="0.25">
      <c r="D4412" s="16"/>
    </row>
    <row r="4413" spans="4:4" x14ac:dyDescent="0.25">
      <c r="D4413" s="16"/>
    </row>
    <row r="4414" spans="4:4" x14ac:dyDescent="0.25">
      <c r="D4414" s="16"/>
    </row>
    <row r="4415" spans="4:4" x14ac:dyDescent="0.25">
      <c r="D4415" s="16"/>
    </row>
    <row r="4416" spans="4:4" x14ac:dyDescent="0.25">
      <c r="D4416" s="16"/>
    </row>
    <row r="4417" spans="4:4" x14ac:dyDescent="0.25">
      <c r="D4417" s="16"/>
    </row>
    <row r="4418" spans="4:4" x14ac:dyDescent="0.25">
      <c r="D4418" s="16"/>
    </row>
    <row r="4419" spans="4:4" x14ac:dyDescent="0.25">
      <c r="D4419" s="16"/>
    </row>
    <row r="4420" spans="4:4" x14ac:dyDescent="0.25">
      <c r="D4420" s="16"/>
    </row>
    <row r="4421" spans="4:4" x14ac:dyDescent="0.25">
      <c r="D4421" s="16"/>
    </row>
    <row r="4422" spans="4:4" x14ac:dyDescent="0.25">
      <c r="D4422" s="16"/>
    </row>
    <row r="4423" spans="4:4" x14ac:dyDescent="0.25">
      <c r="D4423" s="16"/>
    </row>
    <row r="4424" spans="4:4" x14ac:dyDescent="0.25">
      <c r="D4424" s="16"/>
    </row>
    <row r="4425" spans="4:4" x14ac:dyDescent="0.25">
      <c r="D4425" s="16"/>
    </row>
    <row r="4426" spans="4:4" x14ac:dyDescent="0.25">
      <c r="D4426" s="16"/>
    </row>
    <row r="4427" spans="4:4" x14ac:dyDescent="0.25">
      <c r="D4427" s="16"/>
    </row>
    <row r="4428" spans="4:4" x14ac:dyDescent="0.25">
      <c r="D4428" s="16"/>
    </row>
    <row r="4429" spans="4:4" x14ac:dyDescent="0.25">
      <c r="D4429" s="16"/>
    </row>
    <row r="4430" spans="4:4" x14ac:dyDescent="0.25">
      <c r="D4430" s="16"/>
    </row>
    <row r="4431" spans="4:4" x14ac:dyDescent="0.25">
      <c r="D4431" s="16"/>
    </row>
    <row r="4432" spans="4:4" x14ac:dyDescent="0.25">
      <c r="D4432" s="16"/>
    </row>
    <row r="4433" spans="4:4" x14ac:dyDescent="0.25">
      <c r="D4433" s="16"/>
    </row>
    <row r="4434" spans="4:4" x14ac:dyDescent="0.25">
      <c r="D4434" s="16"/>
    </row>
    <row r="4435" spans="4:4" x14ac:dyDescent="0.25">
      <c r="D4435" s="16"/>
    </row>
    <row r="4436" spans="4:4" x14ac:dyDescent="0.25">
      <c r="D4436" s="16"/>
    </row>
    <row r="4437" spans="4:4" x14ac:dyDescent="0.25">
      <c r="D4437" s="16"/>
    </row>
    <row r="4438" spans="4:4" x14ac:dyDescent="0.25">
      <c r="D4438" s="16"/>
    </row>
    <row r="4439" spans="4:4" x14ac:dyDescent="0.25">
      <c r="D4439" s="16"/>
    </row>
    <row r="4440" spans="4:4" x14ac:dyDescent="0.25">
      <c r="D4440" s="16"/>
    </row>
    <row r="4441" spans="4:4" x14ac:dyDescent="0.25">
      <c r="D4441" s="16"/>
    </row>
    <row r="4442" spans="4:4" x14ac:dyDescent="0.25">
      <c r="D4442" s="16"/>
    </row>
    <row r="4443" spans="4:4" x14ac:dyDescent="0.25">
      <c r="D4443" s="16"/>
    </row>
    <row r="4444" spans="4:4" x14ac:dyDescent="0.25">
      <c r="D4444" s="16"/>
    </row>
    <row r="4445" spans="4:4" x14ac:dyDescent="0.25">
      <c r="D4445" s="16"/>
    </row>
    <row r="4446" spans="4:4" x14ac:dyDescent="0.25">
      <c r="D4446" s="16"/>
    </row>
    <row r="4447" spans="4:4" x14ac:dyDescent="0.25">
      <c r="D4447" s="16"/>
    </row>
    <row r="4448" spans="4:4" x14ac:dyDescent="0.25">
      <c r="D4448" s="16"/>
    </row>
    <row r="4449" spans="4:4" x14ac:dyDescent="0.25">
      <c r="D4449" s="16"/>
    </row>
    <row r="4450" spans="4:4" x14ac:dyDescent="0.25">
      <c r="D4450" s="16"/>
    </row>
    <row r="4451" spans="4:4" x14ac:dyDescent="0.25">
      <c r="D4451" s="16"/>
    </row>
    <row r="4452" spans="4:4" x14ac:dyDescent="0.25">
      <c r="D4452" s="16"/>
    </row>
    <row r="4453" spans="4:4" x14ac:dyDescent="0.25">
      <c r="D4453" s="16"/>
    </row>
    <row r="4454" spans="4:4" x14ac:dyDescent="0.25">
      <c r="D4454" s="16"/>
    </row>
    <row r="4455" spans="4:4" x14ac:dyDescent="0.25">
      <c r="D4455" s="16"/>
    </row>
    <row r="4456" spans="4:4" x14ac:dyDescent="0.25">
      <c r="D4456" s="16"/>
    </row>
    <row r="4457" spans="4:4" x14ac:dyDescent="0.25">
      <c r="D4457" s="16"/>
    </row>
    <row r="4458" spans="4:4" x14ac:dyDescent="0.25">
      <c r="D4458" s="16"/>
    </row>
    <row r="4459" spans="4:4" x14ac:dyDescent="0.25">
      <c r="D4459" s="16"/>
    </row>
    <row r="4460" spans="4:4" x14ac:dyDescent="0.25">
      <c r="D4460" s="16"/>
    </row>
    <row r="4461" spans="4:4" x14ac:dyDescent="0.25">
      <c r="D4461" s="16"/>
    </row>
    <row r="4462" spans="4:4" x14ac:dyDescent="0.25">
      <c r="D4462" s="16"/>
    </row>
    <row r="4463" spans="4:4" x14ac:dyDescent="0.25">
      <c r="D4463" s="16"/>
    </row>
    <row r="4464" spans="4:4" x14ac:dyDescent="0.25">
      <c r="D4464" s="16"/>
    </row>
    <row r="4465" spans="4:4" x14ac:dyDescent="0.25">
      <c r="D4465" s="16"/>
    </row>
    <row r="4466" spans="4:4" x14ac:dyDescent="0.25">
      <c r="D4466" s="16"/>
    </row>
    <row r="4467" spans="4:4" x14ac:dyDescent="0.25">
      <c r="D4467" s="16"/>
    </row>
    <row r="4468" spans="4:4" x14ac:dyDescent="0.25">
      <c r="D4468" s="16"/>
    </row>
    <row r="4469" spans="4:4" x14ac:dyDescent="0.25">
      <c r="D4469" s="16"/>
    </row>
    <row r="4470" spans="4:4" x14ac:dyDescent="0.25">
      <c r="D4470" s="16"/>
    </row>
    <row r="4471" spans="4:4" x14ac:dyDescent="0.25">
      <c r="D4471" s="16"/>
    </row>
    <row r="4472" spans="4:4" x14ac:dyDescent="0.25">
      <c r="D4472" s="16"/>
    </row>
    <row r="4473" spans="4:4" x14ac:dyDescent="0.25">
      <c r="D4473" s="16"/>
    </row>
    <row r="4474" spans="4:4" x14ac:dyDescent="0.25">
      <c r="D4474" s="16"/>
    </row>
    <row r="4475" spans="4:4" x14ac:dyDescent="0.25">
      <c r="D4475" s="16"/>
    </row>
    <row r="4476" spans="4:4" x14ac:dyDescent="0.25">
      <c r="D4476" s="16"/>
    </row>
    <row r="4477" spans="4:4" x14ac:dyDescent="0.25">
      <c r="D4477" s="16"/>
    </row>
    <row r="4478" spans="4:4" x14ac:dyDescent="0.25">
      <c r="D4478" s="16"/>
    </row>
    <row r="4479" spans="4:4" x14ac:dyDescent="0.25">
      <c r="D4479" s="16"/>
    </row>
    <row r="4480" spans="4:4" x14ac:dyDescent="0.25">
      <c r="D4480" s="16"/>
    </row>
    <row r="4481" spans="4:4" x14ac:dyDescent="0.25">
      <c r="D4481" s="16"/>
    </row>
    <row r="4482" spans="4:4" x14ac:dyDescent="0.25">
      <c r="D4482" s="16"/>
    </row>
    <row r="4483" spans="4:4" x14ac:dyDescent="0.25">
      <c r="D4483" s="16"/>
    </row>
    <row r="4484" spans="4:4" x14ac:dyDescent="0.25">
      <c r="D4484" s="16"/>
    </row>
    <row r="4485" spans="4:4" x14ac:dyDescent="0.25">
      <c r="D4485" s="16"/>
    </row>
    <row r="4486" spans="4:4" x14ac:dyDescent="0.25">
      <c r="D4486" s="16"/>
    </row>
    <row r="4487" spans="4:4" x14ac:dyDescent="0.25">
      <c r="D4487" s="16"/>
    </row>
    <row r="4488" spans="4:4" x14ac:dyDescent="0.25">
      <c r="D4488" s="16"/>
    </row>
    <row r="4489" spans="4:4" x14ac:dyDescent="0.25">
      <c r="D4489" s="16"/>
    </row>
    <row r="4490" spans="4:4" x14ac:dyDescent="0.25">
      <c r="D4490" s="16"/>
    </row>
    <row r="4491" spans="4:4" x14ac:dyDescent="0.25">
      <c r="D4491" s="16"/>
    </row>
    <row r="4492" spans="4:4" x14ac:dyDescent="0.25">
      <c r="D4492" s="16"/>
    </row>
    <row r="4493" spans="4:4" x14ac:dyDescent="0.25">
      <c r="D4493" s="16"/>
    </row>
    <row r="4494" spans="4:4" x14ac:dyDescent="0.25">
      <c r="D4494" s="16"/>
    </row>
    <row r="4495" spans="4:4" x14ac:dyDescent="0.25">
      <c r="D4495" s="16"/>
    </row>
    <row r="4496" spans="4:4" x14ac:dyDescent="0.25">
      <c r="D4496" s="16"/>
    </row>
    <row r="4497" spans="4:4" x14ac:dyDescent="0.25">
      <c r="D4497" s="16"/>
    </row>
    <row r="4498" spans="4:4" x14ac:dyDescent="0.25">
      <c r="D4498" s="16"/>
    </row>
    <row r="4499" spans="4:4" x14ac:dyDescent="0.25">
      <c r="D4499" s="16"/>
    </row>
    <row r="4500" spans="4:4" x14ac:dyDescent="0.25">
      <c r="D4500" s="16"/>
    </row>
    <row r="4501" spans="4:4" x14ac:dyDescent="0.25">
      <c r="D4501" s="16"/>
    </row>
    <row r="4502" spans="4:4" x14ac:dyDescent="0.25">
      <c r="D4502" s="16"/>
    </row>
    <row r="4503" spans="4:4" x14ac:dyDescent="0.25">
      <c r="D4503" s="16"/>
    </row>
    <row r="4504" spans="4:4" x14ac:dyDescent="0.25">
      <c r="D4504" s="16"/>
    </row>
    <row r="4505" spans="4:4" x14ac:dyDescent="0.25">
      <c r="D4505" s="16"/>
    </row>
    <row r="4506" spans="4:4" x14ac:dyDescent="0.25">
      <c r="D4506" s="16"/>
    </row>
    <row r="4507" spans="4:4" x14ac:dyDescent="0.25">
      <c r="D4507" s="16"/>
    </row>
    <row r="4508" spans="4:4" x14ac:dyDescent="0.25">
      <c r="D4508" s="16"/>
    </row>
    <row r="4509" spans="4:4" x14ac:dyDescent="0.25">
      <c r="D4509" s="16"/>
    </row>
    <row r="4510" spans="4:4" x14ac:dyDescent="0.25">
      <c r="D4510" s="16"/>
    </row>
    <row r="4511" spans="4:4" x14ac:dyDescent="0.25">
      <c r="D4511" s="16"/>
    </row>
    <row r="4512" spans="4:4" x14ac:dyDescent="0.25">
      <c r="D4512" s="16"/>
    </row>
    <row r="4513" spans="4:4" x14ac:dyDescent="0.25">
      <c r="D4513" s="16"/>
    </row>
    <row r="4514" spans="4:4" x14ac:dyDescent="0.25">
      <c r="D4514" s="16"/>
    </row>
    <row r="4515" spans="4:4" x14ac:dyDescent="0.25">
      <c r="D4515" s="16"/>
    </row>
    <row r="4516" spans="4:4" x14ac:dyDescent="0.25">
      <c r="D4516" s="16"/>
    </row>
    <row r="4517" spans="4:4" x14ac:dyDescent="0.25">
      <c r="D4517" s="16"/>
    </row>
    <row r="4518" spans="4:4" x14ac:dyDescent="0.25">
      <c r="D4518" s="16"/>
    </row>
    <row r="4519" spans="4:4" x14ac:dyDescent="0.25">
      <c r="D4519" s="16"/>
    </row>
    <row r="4520" spans="4:4" x14ac:dyDescent="0.25">
      <c r="D4520" s="16"/>
    </row>
    <row r="4521" spans="4:4" x14ac:dyDescent="0.25">
      <c r="D4521" s="16"/>
    </row>
    <row r="4522" spans="4:4" x14ac:dyDescent="0.25">
      <c r="D4522" s="16"/>
    </row>
    <row r="4523" spans="4:4" x14ac:dyDescent="0.25">
      <c r="D4523" s="16"/>
    </row>
    <row r="4524" spans="4:4" x14ac:dyDescent="0.25">
      <c r="D4524" s="16"/>
    </row>
    <row r="4525" spans="4:4" x14ac:dyDescent="0.25">
      <c r="D4525" s="16"/>
    </row>
    <row r="4526" spans="4:4" x14ac:dyDescent="0.25">
      <c r="D4526" s="16"/>
    </row>
    <row r="4527" spans="4:4" x14ac:dyDescent="0.25">
      <c r="D4527" s="16"/>
    </row>
    <row r="4528" spans="4:4" x14ac:dyDescent="0.25">
      <c r="D4528" s="16"/>
    </row>
    <row r="4529" spans="4:4" x14ac:dyDescent="0.25">
      <c r="D4529" s="16"/>
    </row>
    <row r="4530" spans="4:4" x14ac:dyDescent="0.25">
      <c r="D4530" s="16"/>
    </row>
    <row r="4531" spans="4:4" x14ac:dyDescent="0.25">
      <c r="D4531" s="16"/>
    </row>
    <row r="4532" spans="4:4" x14ac:dyDescent="0.25">
      <c r="D4532" s="16"/>
    </row>
    <row r="4533" spans="4:4" x14ac:dyDescent="0.25">
      <c r="D4533" s="16"/>
    </row>
    <row r="4534" spans="4:4" x14ac:dyDescent="0.25">
      <c r="D4534" s="16"/>
    </row>
    <row r="4535" spans="4:4" x14ac:dyDescent="0.25">
      <c r="D4535" s="16"/>
    </row>
    <row r="4536" spans="4:4" x14ac:dyDescent="0.25">
      <c r="D4536" s="16"/>
    </row>
    <row r="4537" spans="4:4" x14ac:dyDescent="0.25">
      <c r="D4537" s="16"/>
    </row>
    <row r="4538" spans="4:4" x14ac:dyDescent="0.25">
      <c r="D4538" s="16"/>
    </row>
    <row r="4539" spans="4:4" x14ac:dyDescent="0.25">
      <c r="D4539" s="16"/>
    </row>
    <row r="4540" spans="4:4" x14ac:dyDescent="0.25">
      <c r="D4540" s="16"/>
    </row>
    <row r="4541" spans="4:4" x14ac:dyDescent="0.25">
      <c r="D4541" s="16"/>
    </row>
    <row r="4542" spans="4:4" x14ac:dyDescent="0.25">
      <c r="D4542" s="16"/>
    </row>
    <row r="4543" spans="4:4" x14ac:dyDescent="0.25">
      <c r="D4543" s="16"/>
    </row>
    <row r="4544" spans="4:4" x14ac:dyDescent="0.25">
      <c r="D4544" s="16"/>
    </row>
    <row r="4545" spans="4:4" x14ac:dyDescent="0.25">
      <c r="D4545" s="16"/>
    </row>
    <row r="4546" spans="4:4" x14ac:dyDescent="0.25">
      <c r="D4546" s="16"/>
    </row>
    <row r="4547" spans="4:4" x14ac:dyDescent="0.25">
      <c r="D4547" s="16"/>
    </row>
    <row r="4548" spans="4:4" x14ac:dyDescent="0.25">
      <c r="D4548" s="16"/>
    </row>
    <row r="4549" spans="4:4" x14ac:dyDescent="0.25">
      <c r="D4549" s="16"/>
    </row>
    <row r="4550" spans="4:4" x14ac:dyDescent="0.25">
      <c r="D4550" s="16"/>
    </row>
    <row r="4551" spans="4:4" x14ac:dyDescent="0.25">
      <c r="D4551" s="16"/>
    </row>
    <row r="4552" spans="4:4" x14ac:dyDescent="0.25">
      <c r="D4552" s="16"/>
    </row>
    <row r="4553" spans="4:4" x14ac:dyDescent="0.25">
      <c r="D4553" s="16"/>
    </row>
    <row r="4554" spans="4:4" x14ac:dyDescent="0.25">
      <c r="D4554" s="16"/>
    </row>
    <row r="4555" spans="4:4" x14ac:dyDescent="0.25">
      <c r="D4555" s="16"/>
    </row>
    <row r="4556" spans="4:4" x14ac:dyDescent="0.25">
      <c r="D4556" s="16"/>
    </row>
    <row r="4557" spans="4:4" x14ac:dyDescent="0.25">
      <c r="D4557" s="16"/>
    </row>
    <row r="4558" spans="4:4" x14ac:dyDescent="0.25">
      <c r="D4558" s="16"/>
    </row>
    <row r="4559" spans="4:4" x14ac:dyDescent="0.25">
      <c r="D4559" s="16"/>
    </row>
    <row r="4560" spans="4:4" x14ac:dyDescent="0.25">
      <c r="D4560" s="16"/>
    </row>
    <row r="4561" spans="4:4" x14ac:dyDescent="0.25">
      <c r="D4561" s="16"/>
    </row>
    <row r="4562" spans="4:4" x14ac:dyDescent="0.25">
      <c r="D4562" s="16"/>
    </row>
    <row r="4563" spans="4:4" x14ac:dyDescent="0.25">
      <c r="D4563" s="16"/>
    </row>
    <row r="4564" spans="4:4" x14ac:dyDescent="0.25">
      <c r="D4564" s="16"/>
    </row>
    <row r="4565" spans="4:4" x14ac:dyDescent="0.25">
      <c r="D4565" s="16"/>
    </row>
    <row r="4566" spans="4:4" x14ac:dyDescent="0.25">
      <c r="D4566" s="16"/>
    </row>
    <row r="4567" spans="4:4" x14ac:dyDescent="0.25">
      <c r="D4567" s="16"/>
    </row>
    <row r="4568" spans="4:4" x14ac:dyDescent="0.25">
      <c r="D4568" s="16"/>
    </row>
    <row r="4569" spans="4:4" x14ac:dyDescent="0.25">
      <c r="D4569" s="16"/>
    </row>
    <row r="4570" spans="4:4" x14ac:dyDescent="0.25">
      <c r="D4570" s="16"/>
    </row>
    <row r="4571" spans="4:4" x14ac:dyDescent="0.25">
      <c r="D4571" s="16"/>
    </row>
    <row r="4572" spans="4:4" x14ac:dyDescent="0.25">
      <c r="D4572" s="16"/>
    </row>
    <row r="4573" spans="4:4" x14ac:dyDescent="0.25">
      <c r="D4573" s="16"/>
    </row>
    <row r="4574" spans="4:4" x14ac:dyDescent="0.25">
      <c r="D4574" s="16"/>
    </row>
    <row r="4575" spans="4:4" x14ac:dyDescent="0.25">
      <c r="D4575" s="16"/>
    </row>
    <row r="4576" spans="4:4" x14ac:dyDescent="0.25">
      <c r="D4576" s="16"/>
    </row>
    <row r="4577" spans="4:4" x14ac:dyDescent="0.25">
      <c r="D4577" s="16"/>
    </row>
    <row r="4578" spans="4:4" x14ac:dyDescent="0.25">
      <c r="D4578" s="16"/>
    </row>
    <row r="4579" spans="4:4" x14ac:dyDescent="0.25">
      <c r="D4579" s="16"/>
    </row>
    <row r="4580" spans="4:4" x14ac:dyDescent="0.25">
      <c r="D4580" s="16"/>
    </row>
    <row r="4581" spans="4:4" x14ac:dyDescent="0.25">
      <c r="D4581" s="16"/>
    </row>
    <row r="4582" spans="4:4" x14ac:dyDescent="0.25">
      <c r="D4582" s="16"/>
    </row>
    <row r="4583" spans="4:4" x14ac:dyDescent="0.25">
      <c r="D4583" s="16"/>
    </row>
    <row r="4584" spans="4:4" x14ac:dyDescent="0.25">
      <c r="D4584" s="16"/>
    </row>
    <row r="4585" spans="4:4" x14ac:dyDescent="0.25">
      <c r="D4585" s="16"/>
    </row>
    <row r="4586" spans="4:4" x14ac:dyDescent="0.25">
      <c r="D4586" s="16"/>
    </row>
    <row r="4587" spans="4:4" x14ac:dyDescent="0.25">
      <c r="D4587" s="16"/>
    </row>
    <row r="4588" spans="4:4" x14ac:dyDescent="0.25">
      <c r="D4588" s="16"/>
    </row>
    <row r="4589" spans="4:4" x14ac:dyDescent="0.25">
      <c r="D4589" s="16"/>
    </row>
    <row r="4590" spans="4:4" x14ac:dyDescent="0.25">
      <c r="D4590" s="16"/>
    </row>
    <row r="4591" spans="4:4" x14ac:dyDescent="0.25">
      <c r="D4591" s="16"/>
    </row>
    <row r="4592" spans="4:4" x14ac:dyDescent="0.25">
      <c r="D4592" s="16"/>
    </row>
    <row r="4593" spans="4:4" x14ac:dyDescent="0.25">
      <c r="D4593" s="16"/>
    </row>
    <row r="4594" spans="4:4" x14ac:dyDescent="0.25">
      <c r="D4594" s="16"/>
    </row>
    <row r="4595" spans="4:4" x14ac:dyDescent="0.25">
      <c r="D4595" s="16"/>
    </row>
    <row r="4596" spans="4:4" x14ac:dyDescent="0.25">
      <c r="D4596" s="16"/>
    </row>
    <row r="4597" spans="4:4" x14ac:dyDescent="0.25">
      <c r="D4597" s="16"/>
    </row>
    <row r="4598" spans="4:4" x14ac:dyDescent="0.25">
      <c r="D4598" s="16"/>
    </row>
    <row r="4599" spans="4:4" x14ac:dyDescent="0.25">
      <c r="D4599" s="16"/>
    </row>
    <row r="4600" spans="4:4" x14ac:dyDescent="0.25">
      <c r="D4600" s="16"/>
    </row>
    <row r="4601" spans="4:4" x14ac:dyDescent="0.25">
      <c r="D4601" s="16"/>
    </row>
    <row r="4602" spans="4:4" x14ac:dyDescent="0.25">
      <c r="D4602" s="16"/>
    </row>
    <row r="4603" spans="4:4" x14ac:dyDescent="0.25">
      <c r="D4603" s="16"/>
    </row>
    <row r="4604" spans="4:4" x14ac:dyDescent="0.25">
      <c r="D4604" s="16"/>
    </row>
    <row r="4605" spans="4:4" x14ac:dyDescent="0.25">
      <c r="D4605" s="16"/>
    </row>
    <row r="4606" spans="4:4" x14ac:dyDescent="0.25">
      <c r="D4606" s="16"/>
    </row>
    <row r="4607" spans="4:4" x14ac:dyDescent="0.25">
      <c r="D4607" s="16"/>
    </row>
    <row r="4608" spans="4:4" x14ac:dyDescent="0.25">
      <c r="D4608" s="16"/>
    </row>
    <row r="4609" spans="4:4" x14ac:dyDescent="0.25">
      <c r="D4609" s="16"/>
    </row>
    <row r="4610" spans="4:4" x14ac:dyDescent="0.25">
      <c r="D4610" s="16"/>
    </row>
    <row r="4611" spans="4:4" x14ac:dyDescent="0.25">
      <c r="D4611" s="16"/>
    </row>
    <row r="4612" spans="4:4" x14ac:dyDescent="0.25">
      <c r="D4612" s="16"/>
    </row>
    <row r="4613" spans="4:4" x14ac:dyDescent="0.25">
      <c r="D4613" s="16"/>
    </row>
    <row r="4614" spans="4:4" x14ac:dyDescent="0.25">
      <c r="D4614" s="16"/>
    </row>
    <row r="4615" spans="4:4" x14ac:dyDescent="0.25">
      <c r="D4615" s="16"/>
    </row>
    <row r="4616" spans="4:4" x14ac:dyDescent="0.25">
      <c r="D4616" s="16"/>
    </row>
    <row r="4617" spans="4:4" x14ac:dyDescent="0.25">
      <c r="D4617" s="16"/>
    </row>
    <row r="4618" spans="4:4" x14ac:dyDescent="0.25">
      <c r="D4618" s="16"/>
    </row>
    <row r="4619" spans="4:4" x14ac:dyDescent="0.25">
      <c r="D4619" s="16"/>
    </row>
    <row r="4620" spans="4:4" x14ac:dyDescent="0.25">
      <c r="D4620" s="16"/>
    </row>
    <row r="4621" spans="4:4" x14ac:dyDescent="0.25">
      <c r="D4621" s="16"/>
    </row>
    <row r="4622" spans="4:4" x14ac:dyDescent="0.25">
      <c r="D4622" s="16"/>
    </row>
    <row r="4623" spans="4:4" x14ac:dyDescent="0.25">
      <c r="D4623" s="16"/>
    </row>
    <row r="4624" spans="4:4" x14ac:dyDescent="0.25">
      <c r="D4624" s="16"/>
    </row>
    <row r="4625" spans="4:4" x14ac:dyDescent="0.25">
      <c r="D4625" s="16"/>
    </row>
    <row r="4626" spans="4:4" x14ac:dyDescent="0.25">
      <c r="D4626" s="16"/>
    </row>
    <row r="4627" spans="4:4" x14ac:dyDescent="0.25">
      <c r="D4627" s="16"/>
    </row>
    <row r="4628" spans="4:4" x14ac:dyDescent="0.25">
      <c r="D4628" s="16"/>
    </row>
    <row r="4629" spans="4:4" x14ac:dyDescent="0.25">
      <c r="D4629" s="16"/>
    </row>
    <row r="4630" spans="4:4" x14ac:dyDescent="0.25">
      <c r="D4630" s="16"/>
    </row>
    <row r="4631" spans="4:4" x14ac:dyDescent="0.25">
      <c r="D4631" s="16"/>
    </row>
    <row r="4632" spans="4:4" x14ac:dyDescent="0.25">
      <c r="D4632" s="16"/>
    </row>
    <row r="4633" spans="4:4" x14ac:dyDescent="0.25">
      <c r="D4633" s="16"/>
    </row>
    <row r="4634" spans="4:4" x14ac:dyDescent="0.25">
      <c r="D4634" s="16"/>
    </row>
    <row r="4635" spans="4:4" x14ac:dyDescent="0.25">
      <c r="D4635" s="16"/>
    </row>
    <row r="4636" spans="4:4" x14ac:dyDescent="0.25">
      <c r="D4636" s="16"/>
    </row>
    <row r="4637" spans="4:4" x14ac:dyDescent="0.25">
      <c r="D4637" s="16"/>
    </row>
    <row r="4638" spans="4:4" x14ac:dyDescent="0.25">
      <c r="D4638" s="16"/>
    </row>
    <row r="4639" spans="4:4" x14ac:dyDescent="0.25">
      <c r="D4639" s="16"/>
    </row>
    <row r="4640" spans="4:4" x14ac:dyDescent="0.25">
      <c r="D4640" s="16"/>
    </row>
    <row r="4641" spans="4:4" x14ac:dyDescent="0.25">
      <c r="D4641" s="16"/>
    </row>
    <row r="4642" spans="4:4" x14ac:dyDescent="0.25">
      <c r="D4642" s="16"/>
    </row>
    <row r="4643" spans="4:4" x14ac:dyDescent="0.25">
      <c r="D4643" s="16"/>
    </row>
    <row r="4644" spans="4:4" x14ac:dyDescent="0.25">
      <c r="D4644" s="16"/>
    </row>
    <row r="4645" spans="4:4" x14ac:dyDescent="0.25">
      <c r="D4645" s="16"/>
    </row>
    <row r="4646" spans="4:4" x14ac:dyDescent="0.25">
      <c r="D4646" s="16"/>
    </row>
    <row r="4647" spans="4:4" x14ac:dyDescent="0.25">
      <c r="D4647" s="16"/>
    </row>
    <row r="4648" spans="4:4" x14ac:dyDescent="0.25">
      <c r="D4648" s="16"/>
    </row>
    <row r="4649" spans="4:4" x14ac:dyDescent="0.25">
      <c r="D4649" s="16"/>
    </row>
    <row r="4650" spans="4:4" x14ac:dyDescent="0.25">
      <c r="D4650" s="16"/>
    </row>
    <row r="4651" spans="4:4" x14ac:dyDescent="0.25">
      <c r="D4651" s="16"/>
    </row>
    <row r="4652" spans="4:4" x14ac:dyDescent="0.25">
      <c r="D4652" s="16"/>
    </row>
    <row r="4653" spans="4:4" x14ac:dyDescent="0.25">
      <c r="D4653" s="16"/>
    </row>
    <row r="4654" spans="4:4" x14ac:dyDescent="0.25">
      <c r="D4654" s="16"/>
    </row>
    <row r="4655" spans="4:4" x14ac:dyDescent="0.25">
      <c r="D4655" s="16"/>
    </row>
    <row r="4656" spans="4:4" x14ac:dyDescent="0.25">
      <c r="D4656" s="16"/>
    </row>
    <row r="4657" spans="4:4" x14ac:dyDescent="0.25">
      <c r="D4657" s="16"/>
    </row>
    <row r="4658" spans="4:4" x14ac:dyDescent="0.25">
      <c r="D4658" s="16"/>
    </row>
    <row r="4659" spans="4:4" x14ac:dyDescent="0.25">
      <c r="D4659" s="16"/>
    </row>
    <row r="4660" spans="4:4" x14ac:dyDescent="0.25">
      <c r="D4660" s="16"/>
    </row>
    <row r="4661" spans="4:4" x14ac:dyDescent="0.25">
      <c r="D4661" s="16"/>
    </row>
    <row r="4662" spans="4:4" x14ac:dyDescent="0.25">
      <c r="D4662" s="16"/>
    </row>
    <row r="4663" spans="4:4" x14ac:dyDescent="0.25">
      <c r="D4663" s="16"/>
    </row>
    <row r="4664" spans="4:4" x14ac:dyDescent="0.25">
      <c r="D4664" s="16"/>
    </row>
    <row r="4665" spans="4:4" x14ac:dyDescent="0.25">
      <c r="D4665" s="16"/>
    </row>
    <row r="4666" spans="4:4" x14ac:dyDescent="0.25">
      <c r="D4666" s="16"/>
    </row>
    <row r="4667" spans="4:4" x14ac:dyDescent="0.25">
      <c r="D4667" s="16"/>
    </row>
    <row r="4668" spans="4:4" x14ac:dyDescent="0.25">
      <c r="D4668" s="16"/>
    </row>
    <row r="4669" spans="4:4" x14ac:dyDescent="0.25">
      <c r="D4669" s="16"/>
    </row>
    <row r="4670" spans="4:4" x14ac:dyDescent="0.25">
      <c r="D4670" s="16"/>
    </row>
    <row r="4671" spans="4:4" x14ac:dyDescent="0.25">
      <c r="D4671" s="16"/>
    </row>
    <row r="4672" spans="4:4" x14ac:dyDescent="0.25">
      <c r="D4672" s="16"/>
    </row>
    <row r="4673" spans="4:4" x14ac:dyDescent="0.25">
      <c r="D4673" s="16"/>
    </row>
    <row r="4674" spans="4:4" x14ac:dyDescent="0.25">
      <c r="D4674" s="16"/>
    </row>
    <row r="4675" spans="4:4" x14ac:dyDescent="0.25">
      <c r="D4675" s="16"/>
    </row>
    <row r="4676" spans="4:4" x14ac:dyDescent="0.25">
      <c r="D4676" s="16"/>
    </row>
    <row r="4677" spans="4:4" x14ac:dyDescent="0.25">
      <c r="D4677" s="16"/>
    </row>
    <row r="4678" spans="4:4" x14ac:dyDescent="0.25">
      <c r="D4678" s="16"/>
    </row>
    <row r="4679" spans="4:4" x14ac:dyDescent="0.25">
      <c r="D4679" s="16"/>
    </row>
    <row r="4680" spans="4:4" x14ac:dyDescent="0.25">
      <c r="D4680" s="16"/>
    </row>
    <row r="4681" spans="4:4" x14ac:dyDescent="0.25">
      <c r="D4681" s="16"/>
    </row>
    <row r="4682" spans="4:4" x14ac:dyDescent="0.25">
      <c r="D4682" s="16"/>
    </row>
    <row r="4683" spans="4:4" x14ac:dyDescent="0.25">
      <c r="D4683" s="16"/>
    </row>
    <row r="4684" spans="4:4" x14ac:dyDescent="0.25">
      <c r="D4684" s="16"/>
    </row>
    <row r="4685" spans="4:4" x14ac:dyDescent="0.25">
      <c r="D4685" s="16"/>
    </row>
    <row r="4686" spans="4:4" x14ac:dyDescent="0.25">
      <c r="D4686" s="16"/>
    </row>
    <row r="4687" spans="4:4" x14ac:dyDescent="0.25">
      <c r="D4687" s="16"/>
    </row>
    <row r="4688" spans="4:4" x14ac:dyDescent="0.25">
      <c r="D4688" s="16"/>
    </row>
    <row r="4689" spans="4:4" x14ac:dyDescent="0.25">
      <c r="D4689" s="16"/>
    </row>
    <row r="4690" spans="4:4" x14ac:dyDescent="0.25">
      <c r="D4690" s="16"/>
    </row>
    <row r="4691" spans="4:4" x14ac:dyDescent="0.25">
      <c r="D4691" s="16"/>
    </row>
    <row r="4692" spans="4:4" x14ac:dyDescent="0.25">
      <c r="D4692" s="16"/>
    </row>
    <row r="4693" spans="4:4" x14ac:dyDescent="0.25">
      <c r="D4693" s="16"/>
    </row>
    <row r="4694" spans="4:4" x14ac:dyDescent="0.25">
      <c r="D4694" s="16"/>
    </row>
    <row r="4695" spans="4:4" x14ac:dyDescent="0.25">
      <c r="D4695" s="16"/>
    </row>
    <row r="4696" spans="4:4" x14ac:dyDescent="0.25">
      <c r="D4696" s="16"/>
    </row>
    <row r="4697" spans="4:4" x14ac:dyDescent="0.25">
      <c r="D4697" s="16"/>
    </row>
    <row r="4698" spans="4:4" x14ac:dyDescent="0.25">
      <c r="D4698" s="16"/>
    </row>
    <row r="4699" spans="4:4" x14ac:dyDescent="0.25">
      <c r="D4699" s="16"/>
    </row>
    <row r="4700" spans="4:4" x14ac:dyDescent="0.25">
      <c r="D4700" s="16"/>
    </row>
    <row r="4701" spans="4:4" x14ac:dyDescent="0.25">
      <c r="D4701" s="16"/>
    </row>
    <row r="4702" spans="4:4" x14ac:dyDescent="0.25">
      <c r="D4702" s="16"/>
    </row>
    <row r="4703" spans="4:4" x14ac:dyDescent="0.25">
      <c r="D4703" s="16"/>
    </row>
    <row r="4704" spans="4:4" x14ac:dyDescent="0.25">
      <c r="D4704" s="16"/>
    </row>
    <row r="4705" spans="4:4" x14ac:dyDescent="0.25">
      <c r="D4705" s="16"/>
    </row>
    <row r="4706" spans="4:4" x14ac:dyDescent="0.25">
      <c r="D4706" s="16"/>
    </row>
    <row r="4707" spans="4:4" x14ac:dyDescent="0.25">
      <c r="D4707" s="16"/>
    </row>
    <row r="4708" spans="4:4" x14ac:dyDescent="0.25">
      <c r="D4708" s="16"/>
    </row>
    <row r="4709" spans="4:4" x14ac:dyDescent="0.25">
      <c r="D4709" s="16"/>
    </row>
    <row r="4710" spans="4:4" x14ac:dyDescent="0.25">
      <c r="D4710" s="16"/>
    </row>
    <row r="4711" spans="4:4" x14ac:dyDescent="0.25">
      <c r="D4711" s="16"/>
    </row>
    <row r="4712" spans="4:4" x14ac:dyDescent="0.25">
      <c r="D4712" s="16"/>
    </row>
    <row r="4713" spans="4:4" x14ac:dyDescent="0.25">
      <c r="D4713" s="16"/>
    </row>
    <row r="4714" spans="4:4" x14ac:dyDescent="0.25">
      <c r="D4714" s="16"/>
    </row>
    <row r="4715" spans="4:4" x14ac:dyDescent="0.25">
      <c r="D4715" s="16"/>
    </row>
    <row r="4716" spans="4:4" x14ac:dyDescent="0.25">
      <c r="D4716" s="16"/>
    </row>
    <row r="4717" spans="4:4" x14ac:dyDescent="0.25">
      <c r="D4717" s="16"/>
    </row>
    <row r="4718" spans="4:4" x14ac:dyDescent="0.25">
      <c r="D4718" s="16"/>
    </row>
    <row r="4719" spans="4:4" x14ac:dyDescent="0.25">
      <c r="D4719" s="16"/>
    </row>
    <row r="4720" spans="4:4" x14ac:dyDescent="0.25">
      <c r="D4720" s="16"/>
    </row>
    <row r="4721" spans="4:4" x14ac:dyDescent="0.25">
      <c r="D4721" s="16"/>
    </row>
    <row r="4722" spans="4:4" x14ac:dyDescent="0.25">
      <c r="D4722" s="16"/>
    </row>
    <row r="4723" spans="4:4" x14ac:dyDescent="0.25">
      <c r="D4723" s="16"/>
    </row>
    <row r="4724" spans="4:4" x14ac:dyDescent="0.25">
      <c r="D4724" s="16"/>
    </row>
    <row r="4725" spans="4:4" x14ac:dyDescent="0.25">
      <c r="D4725" s="16"/>
    </row>
    <row r="4726" spans="4:4" x14ac:dyDescent="0.25">
      <c r="D4726" s="16"/>
    </row>
    <row r="4727" spans="4:4" x14ac:dyDescent="0.25">
      <c r="D4727" s="16"/>
    </row>
    <row r="4728" spans="4:4" x14ac:dyDescent="0.25">
      <c r="D4728" s="16"/>
    </row>
    <row r="4729" spans="4:4" x14ac:dyDescent="0.25">
      <c r="D4729" s="16"/>
    </row>
    <row r="4730" spans="4:4" x14ac:dyDescent="0.25">
      <c r="D4730" s="16"/>
    </row>
    <row r="4731" spans="4:4" x14ac:dyDescent="0.25">
      <c r="D4731" s="16"/>
    </row>
    <row r="4732" spans="4:4" x14ac:dyDescent="0.25">
      <c r="D4732" s="16"/>
    </row>
    <row r="4733" spans="4:4" x14ac:dyDescent="0.25">
      <c r="D4733" s="16"/>
    </row>
    <row r="4734" spans="4:4" x14ac:dyDescent="0.25">
      <c r="D4734" s="16"/>
    </row>
    <row r="4735" spans="4:4" x14ac:dyDescent="0.25">
      <c r="D4735" s="16"/>
    </row>
    <row r="4736" spans="4:4" x14ac:dyDescent="0.25">
      <c r="D4736" s="16"/>
    </row>
    <row r="4737" spans="4:4" x14ac:dyDescent="0.25">
      <c r="D4737" s="16"/>
    </row>
    <row r="4738" spans="4:4" x14ac:dyDescent="0.25">
      <c r="D4738" s="16"/>
    </row>
    <row r="4739" spans="4:4" x14ac:dyDescent="0.25">
      <c r="D4739" s="16"/>
    </row>
    <row r="4740" spans="4:4" x14ac:dyDescent="0.25">
      <c r="D4740" s="16"/>
    </row>
    <row r="4741" spans="4:4" x14ac:dyDescent="0.25">
      <c r="D4741" s="16"/>
    </row>
    <row r="4742" spans="4:4" x14ac:dyDescent="0.25">
      <c r="D4742" s="16"/>
    </row>
    <row r="4743" spans="4:4" x14ac:dyDescent="0.25">
      <c r="D4743" s="16"/>
    </row>
    <row r="4744" spans="4:4" x14ac:dyDescent="0.25">
      <c r="D4744" s="16"/>
    </row>
    <row r="4745" spans="4:4" x14ac:dyDescent="0.25">
      <c r="D4745" s="16"/>
    </row>
    <row r="4746" spans="4:4" x14ac:dyDescent="0.25">
      <c r="D4746" s="16"/>
    </row>
    <row r="4747" spans="4:4" x14ac:dyDescent="0.25">
      <c r="D4747" s="16"/>
    </row>
    <row r="4748" spans="4:4" x14ac:dyDescent="0.25">
      <c r="D4748" s="16"/>
    </row>
    <row r="4749" spans="4:4" x14ac:dyDescent="0.25">
      <c r="D4749" s="16"/>
    </row>
    <row r="4750" spans="4:4" x14ac:dyDescent="0.25">
      <c r="D4750" s="16"/>
    </row>
    <row r="4751" spans="4:4" x14ac:dyDescent="0.25">
      <c r="D4751" s="16"/>
    </row>
    <row r="4752" spans="4:4" x14ac:dyDescent="0.25">
      <c r="D4752" s="16"/>
    </row>
    <row r="4753" spans="4:4" x14ac:dyDescent="0.25">
      <c r="D4753" s="16"/>
    </row>
    <row r="4754" spans="4:4" x14ac:dyDescent="0.25">
      <c r="D4754" s="16"/>
    </row>
    <row r="4755" spans="4:4" x14ac:dyDescent="0.25">
      <c r="D4755" s="16"/>
    </row>
    <row r="4756" spans="4:4" x14ac:dyDescent="0.25">
      <c r="D4756" s="16"/>
    </row>
    <row r="4757" spans="4:4" x14ac:dyDescent="0.25">
      <c r="D4757" s="16"/>
    </row>
    <row r="4758" spans="4:4" x14ac:dyDescent="0.25">
      <c r="D4758" s="16"/>
    </row>
    <row r="4759" spans="4:4" x14ac:dyDescent="0.25">
      <c r="D4759" s="16"/>
    </row>
    <row r="4760" spans="4:4" x14ac:dyDescent="0.25">
      <c r="D4760" s="16"/>
    </row>
    <row r="4761" spans="4:4" x14ac:dyDescent="0.25">
      <c r="D4761" s="16"/>
    </row>
    <row r="4762" spans="4:4" x14ac:dyDescent="0.25">
      <c r="D4762" s="16"/>
    </row>
    <row r="4763" spans="4:4" x14ac:dyDescent="0.25">
      <c r="D4763" s="16"/>
    </row>
    <row r="4764" spans="4:4" x14ac:dyDescent="0.25">
      <c r="D4764" s="16"/>
    </row>
    <row r="4765" spans="4:4" x14ac:dyDescent="0.25">
      <c r="D4765" s="16"/>
    </row>
    <row r="4766" spans="4:4" x14ac:dyDescent="0.25">
      <c r="D4766" s="16"/>
    </row>
    <row r="4767" spans="4:4" x14ac:dyDescent="0.25">
      <c r="D4767" s="16"/>
    </row>
    <row r="4768" spans="4:4" x14ac:dyDescent="0.25">
      <c r="D4768" s="16"/>
    </row>
    <row r="4769" spans="4:4" x14ac:dyDescent="0.25">
      <c r="D4769" s="16"/>
    </row>
    <row r="4770" spans="4:4" x14ac:dyDescent="0.25">
      <c r="D4770" s="16"/>
    </row>
    <row r="4771" spans="4:4" x14ac:dyDescent="0.25">
      <c r="D4771" s="16"/>
    </row>
    <row r="4772" spans="4:4" x14ac:dyDescent="0.25">
      <c r="D4772" s="16"/>
    </row>
    <row r="4773" spans="4:4" x14ac:dyDescent="0.25">
      <c r="D4773" s="16"/>
    </row>
    <row r="4774" spans="4:4" x14ac:dyDescent="0.25">
      <c r="D4774" s="16"/>
    </row>
    <row r="4775" spans="4:4" x14ac:dyDescent="0.25">
      <c r="D4775" s="16"/>
    </row>
    <row r="4776" spans="4:4" x14ac:dyDescent="0.25">
      <c r="D4776" s="16"/>
    </row>
    <row r="4777" spans="4:4" x14ac:dyDescent="0.25">
      <c r="D4777" s="16"/>
    </row>
    <row r="4778" spans="4:4" x14ac:dyDescent="0.25">
      <c r="D4778" s="16"/>
    </row>
    <row r="4779" spans="4:4" x14ac:dyDescent="0.25">
      <c r="D4779" s="16"/>
    </row>
    <row r="4780" spans="4:4" x14ac:dyDescent="0.25">
      <c r="D4780" s="16"/>
    </row>
    <row r="4781" spans="4:4" x14ac:dyDescent="0.25">
      <c r="D4781" s="16"/>
    </row>
    <row r="4782" spans="4:4" x14ac:dyDescent="0.25">
      <c r="D4782" s="16"/>
    </row>
    <row r="4783" spans="4:4" x14ac:dyDescent="0.25">
      <c r="D4783" s="16"/>
    </row>
    <row r="4784" spans="4:4" x14ac:dyDescent="0.25">
      <c r="D4784" s="16"/>
    </row>
    <row r="4785" spans="4:4" x14ac:dyDescent="0.25">
      <c r="D4785" s="16"/>
    </row>
    <row r="4786" spans="4:4" x14ac:dyDescent="0.25">
      <c r="D4786" s="16"/>
    </row>
    <row r="4787" spans="4:4" x14ac:dyDescent="0.25">
      <c r="D4787" s="16"/>
    </row>
    <row r="4788" spans="4:4" x14ac:dyDescent="0.25">
      <c r="D4788" s="16"/>
    </row>
    <row r="4789" spans="4:4" x14ac:dyDescent="0.25">
      <c r="D4789" s="16"/>
    </row>
    <row r="4790" spans="4:4" x14ac:dyDescent="0.25">
      <c r="D4790" s="16"/>
    </row>
    <row r="4791" spans="4:4" x14ac:dyDescent="0.25">
      <c r="D4791" s="16"/>
    </row>
    <row r="4792" spans="4:4" x14ac:dyDescent="0.25">
      <c r="D4792" s="16"/>
    </row>
    <row r="4793" spans="4:4" x14ac:dyDescent="0.25">
      <c r="D4793" s="16"/>
    </row>
    <row r="4794" spans="4:4" x14ac:dyDescent="0.25">
      <c r="D4794" s="16"/>
    </row>
    <row r="4795" spans="4:4" x14ac:dyDescent="0.25">
      <c r="D4795" s="16"/>
    </row>
    <row r="4796" spans="4:4" x14ac:dyDescent="0.25">
      <c r="D4796" s="16"/>
    </row>
    <row r="4797" spans="4:4" x14ac:dyDescent="0.25">
      <c r="D4797" s="16"/>
    </row>
    <row r="4798" spans="4:4" x14ac:dyDescent="0.25">
      <c r="D4798" s="16"/>
    </row>
    <row r="4799" spans="4:4" x14ac:dyDescent="0.25">
      <c r="D4799" s="16"/>
    </row>
    <row r="4800" spans="4:4" x14ac:dyDescent="0.25">
      <c r="D4800" s="16"/>
    </row>
    <row r="4801" spans="4:4" x14ac:dyDescent="0.25">
      <c r="D4801" s="16"/>
    </row>
    <row r="4802" spans="4:4" x14ac:dyDescent="0.25">
      <c r="D4802" s="16"/>
    </row>
    <row r="4803" spans="4:4" x14ac:dyDescent="0.25">
      <c r="D4803" s="16"/>
    </row>
    <row r="4804" spans="4:4" x14ac:dyDescent="0.25">
      <c r="D4804" s="16"/>
    </row>
    <row r="4805" spans="4:4" x14ac:dyDescent="0.25">
      <c r="D4805" s="16"/>
    </row>
    <row r="4806" spans="4:4" x14ac:dyDescent="0.25">
      <c r="D4806" s="16"/>
    </row>
    <row r="4807" spans="4:4" x14ac:dyDescent="0.25">
      <c r="D4807" s="16"/>
    </row>
    <row r="4808" spans="4:4" x14ac:dyDescent="0.25">
      <c r="D4808" s="16"/>
    </row>
    <row r="4809" spans="4:4" x14ac:dyDescent="0.25">
      <c r="D4809" s="16"/>
    </row>
    <row r="4810" spans="4:4" x14ac:dyDescent="0.25">
      <c r="D4810" s="16"/>
    </row>
    <row r="4811" spans="4:4" x14ac:dyDescent="0.25">
      <c r="D4811" s="16"/>
    </row>
    <row r="4812" spans="4:4" x14ac:dyDescent="0.25">
      <c r="D4812" s="16"/>
    </row>
    <row r="4813" spans="4:4" x14ac:dyDescent="0.25">
      <c r="D4813" s="16"/>
    </row>
    <row r="4814" spans="4:4" x14ac:dyDescent="0.25">
      <c r="D4814" s="16"/>
    </row>
    <row r="4815" spans="4:4" x14ac:dyDescent="0.25">
      <c r="D4815" s="16"/>
    </row>
    <row r="4816" spans="4:4" x14ac:dyDescent="0.25">
      <c r="D4816" s="16"/>
    </row>
    <row r="4817" spans="4:4" x14ac:dyDescent="0.25">
      <c r="D4817" s="16"/>
    </row>
    <row r="4818" spans="4:4" x14ac:dyDescent="0.25">
      <c r="D4818" s="16"/>
    </row>
    <row r="4819" spans="4:4" x14ac:dyDescent="0.25">
      <c r="D4819" s="16"/>
    </row>
    <row r="4820" spans="4:4" x14ac:dyDescent="0.25">
      <c r="D4820" s="16"/>
    </row>
    <row r="4821" spans="4:4" x14ac:dyDescent="0.25">
      <c r="D4821" s="16"/>
    </row>
    <row r="4822" spans="4:4" x14ac:dyDescent="0.25">
      <c r="D4822" s="16"/>
    </row>
    <row r="4823" spans="4:4" x14ac:dyDescent="0.25">
      <c r="D4823" s="16"/>
    </row>
    <row r="4824" spans="4:4" x14ac:dyDescent="0.25">
      <c r="D4824" s="16"/>
    </row>
    <row r="4825" spans="4:4" x14ac:dyDescent="0.25">
      <c r="D4825" s="16"/>
    </row>
    <row r="4826" spans="4:4" x14ac:dyDescent="0.25">
      <c r="D4826" s="16"/>
    </row>
    <row r="4827" spans="4:4" x14ac:dyDescent="0.25">
      <c r="D4827" s="16"/>
    </row>
    <row r="4828" spans="4:4" x14ac:dyDescent="0.25">
      <c r="D4828" s="16"/>
    </row>
    <row r="4829" spans="4:4" x14ac:dyDescent="0.25">
      <c r="D4829" s="16"/>
    </row>
    <row r="4830" spans="4:4" x14ac:dyDescent="0.25">
      <c r="D4830" s="16"/>
    </row>
    <row r="4831" spans="4:4" x14ac:dyDescent="0.25">
      <c r="D4831" s="16"/>
    </row>
    <row r="4832" spans="4:4" x14ac:dyDescent="0.25">
      <c r="D4832" s="16"/>
    </row>
    <row r="4833" spans="4:4" x14ac:dyDescent="0.25">
      <c r="D4833" s="16"/>
    </row>
    <row r="4834" spans="4:4" x14ac:dyDescent="0.25">
      <c r="D4834" s="16"/>
    </row>
    <row r="4835" spans="4:4" x14ac:dyDescent="0.25">
      <c r="D4835" s="16"/>
    </row>
    <row r="4836" spans="4:4" x14ac:dyDescent="0.25">
      <c r="D4836" s="16"/>
    </row>
    <row r="4837" spans="4:4" x14ac:dyDescent="0.25">
      <c r="D4837" s="16"/>
    </row>
    <row r="4838" spans="4:4" x14ac:dyDescent="0.25">
      <c r="D4838" s="16"/>
    </row>
    <row r="4839" spans="4:4" x14ac:dyDescent="0.25">
      <c r="D4839" s="16"/>
    </row>
    <row r="4840" spans="4:4" x14ac:dyDescent="0.25">
      <c r="D4840" s="16"/>
    </row>
    <row r="4841" spans="4:4" x14ac:dyDescent="0.25">
      <c r="D4841" s="16"/>
    </row>
    <row r="4842" spans="4:4" x14ac:dyDescent="0.25">
      <c r="D4842" s="16"/>
    </row>
    <row r="4843" spans="4:4" x14ac:dyDescent="0.25">
      <c r="D4843" s="16"/>
    </row>
    <row r="4844" spans="4:4" x14ac:dyDescent="0.25">
      <c r="D4844" s="16"/>
    </row>
    <row r="4845" spans="4:4" x14ac:dyDescent="0.25">
      <c r="D4845" s="16"/>
    </row>
    <row r="4846" spans="4:4" x14ac:dyDescent="0.25">
      <c r="D4846" s="16"/>
    </row>
    <row r="4847" spans="4:4" x14ac:dyDescent="0.25">
      <c r="D4847" s="16"/>
    </row>
    <row r="4848" spans="4:4" x14ac:dyDescent="0.25">
      <c r="D4848" s="16"/>
    </row>
    <row r="4849" spans="4:4" x14ac:dyDescent="0.25">
      <c r="D4849" s="16"/>
    </row>
    <row r="4850" spans="4:4" x14ac:dyDescent="0.25">
      <c r="D4850" s="16"/>
    </row>
    <row r="4851" spans="4:4" x14ac:dyDescent="0.25">
      <c r="D4851" s="16"/>
    </row>
    <row r="4852" spans="4:4" x14ac:dyDescent="0.25">
      <c r="D4852" s="16"/>
    </row>
    <row r="4853" spans="4:4" x14ac:dyDescent="0.25">
      <c r="D4853" s="16"/>
    </row>
    <row r="4854" spans="4:4" x14ac:dyDescent="0.25">
      <c r="D4854" s="16"/>
    </row>
    <row r="4855" spans="4:4" x14ac:dyDescent="0.25">
      <c r="D4855" s="16"/>
    </row>
    <row r="4856" spans="4:4" x14ac:dyDescent="0.25">
      <c r="D4856" s="16"/>
    </row>
    <row r="4857" spans="4:4" x14ac:dyDescent="0.25">
      <c r="D4857" s="16"/>
    </row>
    <row r="4858" spans="4:4" x14ac:dyDescent="0.25">
      <c r="D4858" s="16"/>
    </row>
    <row r="4859" spans="4:4" x14ac:dyDescent="0.25">
      <c r="D4859" s="16"/>
    </row>
    <row r="4860" spans="4:4" x14ac:dyDescent="0.25">
      <c r="D4860" s="16"/>
    </row>
    <row r="4861" spans="4:4" x14ac:dyDescent="0.25">
      <c r="D4861" s="16"/>
    </row>
    <row r="4862" spans="4:4" x14ac:dyDescent="0.25">
      <c r="D4862" s="16"/>
    </row>
    <row r="4863" spans="4:4" x14ac:dyDescent="0.25">
      <c r="D4863" s="16"/>
    </row>
    <row r="4864" spans="4:4" x14ac:dyDescent="0.25">
      <c r="D4864" s="16"/>
    </row>
    <row r="4865" spans="4:4" x14ac:dyDescent="0.25">
      <c r="D4865" s="16"/>
    </row>
    <row r="4866" spans="4:4" x14ac:dyDescent="0.25">
      <c r="D4866" s="16"/>
    </row>
    <row r="4867" spans="4:4" x14ac:dyDescent="0.25">
      <c r="D4867" s="16"/>
    </row>
    <row r="4868" spans="4:4" x14ac:dyDescent="0.25">
      <c r="D4868" s="16"/>
    </row>
    <row r="4869" spans="4:4" x14ac:dyDescent="0.25">
      <c r="D4869" s="16"/>
    </row>
    <row r="4870" spans="4:4" x14ac:dyDescent="0.25">
      <c r="D4870" s="16"/>
    </row>
    <row r="4871" spans="4:4" x14ac:dyDescent="0.25">
      <c r="D4871" s="16"/>
    </row>
    <row r="4872" spans="4:4" x14ac:dyDescent="0.25">
      <c r="D4872" s="16"/>
    </row>
    <row r="4873" spans="4:4" x14ac:dyDescent="0.25">
      <c r="D4873" s="16"/>
    </row>
    <row r="4874" spans="4:4" x14ac:dyDescent="0.25">
      <c r="D4874" s="16"/>
    </row>
    <row r="4875" spans="4:4" x14ac:dyDescent="0.25">
      <c r="D4875" s="16"/>
    </row>
    <row r="4876" spans="4:4" x14ac:dyDescent="0.25">
      <c r="D4876" s="16"/>
    </row>
    <row r="4877" spans="4:4" x14ac:dyDescent="0.25">
      <c r="D4877" s="16"/>
    </row>
    <row r="4878" spans="4:4" x14ac:dyDescent="0.25">
      <c r="D4878" s="16"/>
    </row>
    <row r="4879" spans="4:4" x14ac:dyDescent="0.25">
      <c r="D4879" s="16"/>
    </row>
    <row r="4880" spans="4:4" x14ac:dyDescent="0.25">
      <c r="D4880" s="16"/>
    </row>
    <row r="4881" spans="4:4" x14ac:dyDescent="0.25">
      <c r="D4881" s="16"/>
    </row>
    <row r="4882" spans="4:4" x14ac:dyDescent="0.25">
      <c r="D4882" s="16"/>
    </row>
    <row r="4883" spans="4:4" x14ac:dyDescent="0.25">
      <c r="D4883" s="16"/>
    </row>
    <row r="4884" spans="4:4" x14ac:dyDescent="0.25">
      <c r="D4884" s="16"/>
    </row>
    <row r="4885" spans="4:4" x14ac:dyDescent="0.25">
      <c r="D4885" s="16"/>
    </row>
    <row r="4886" spans="4:4" x14ac:dyDescent="0.25">
      <c r="D4886" s="16"/>
    </row>
    <row r="4887" spans="4:4" x14ac:dyDescent="0.25">
      <c r="D4887" s="16"/>
    </row>
    <row r="4888" spans="4:4" x14ac:dyDescent="0.25">
      <c r="D4888" s="16"/>
    </row>
    <row r="4889" spans="4:4" x14ac:dyDescent="0.25">
      <c r="D4889" s="16"/>
    </row>
    <row r="4890" spans="4:4" x14ac:dyDescent="0.25">
      <c r="D4890" s="16"/>
    </row>
    <row r="4891" spans="4:4" x14ac:dyDescent="0.25">
      <c r="D4891" s="16"/>
    </row>
    <row r="4892" spans="4:4" x14ac:dyDescent="0.25">
      <c r="D4892" s="16"/>
    </row>
    <row r="4893" spans="4:4" x14ac:dyDescent="0.25">
      <c r="D4893" s="16"/>
    </row>
    <row r="4894" spans="4:4" x14ac:dyDescent="0.25">
      <c r="D4894" s="16"/>
    </row>
    <row r="4895" spans="4:4" x14ac:dyDescent="0.25">
      <c r="D4895" s="16"/>
    </row>
    <row r="4896" spans="4:4" x14ac:dyDescent="0.25">
      <c r="D4896" s="16"/>
    </row>
    <row r="4897" spans="4:4" x14ac:dyDescent="0.25">
      <c r="D4897" s="16"/>
    </row>
    <row r="4898" spans="4:4" x14ac:dyDescent="0.25">
      <c r="D4898" s="16"/>
    </row>
    <row r="4899" spans="4:4" x14ac:dyDescent="0.25">
      <c r="D4899" s="16"/>
    </row>
    <row r="4900" spans="4:4" x14ac:dyDescent="0.25">
      <c r="D4900" s="16"/>
    </row>
    <row r="4901" spans="4:4" x14ac:dyDescent="0.25">
      <c r="D4901" s="16"/>
    </row>
    <row r="4902" spans="4:4" x14ac:dyDescent="0.25">
      <c r="D4902" s="16"/>
    </row>
    <row r="4903" spans="4:4" x14ac:dyDescent="0.25">
      <c r="D4903" s="16"/>
    </row>
    <row r="4904" spans="4:4" x14ac:dyDescent="0.25">
      <c r="D4904" s="16"/>
    </row>
    <row r="4905" spans="4:4" x14ac:dyDescent="0.25">
      <c r="D4905" s="16"/>
    </row>
    <row r="4906" spans="4:4" x14ac:dyDescent="0.25">
      <c r="D4906" s="16"/>
    </row>
    <row r="4907" spans="4:4" x14ac:dyDescent="0.25">
      <c r="D4907" s="16"/>
    </row>
    <row r="4908" spans="4:4" x14ac:dyDescent="0.25">
      <c r="D4908" s="16"/>
    </row>
    <row r="4909" spans="4:4" x14ac:dyDescent="0.25">
      <c r="D4909" s="16"/>
    </row>
    <row r="4910" spans="4:4" x14ac:dyDescent="0.25">
      <c r="D4910" s="16"/>
    </row>
    <row r="4911" spans="4:4" x14ac:dyDescent="0.25">
      <c r="D4911" s="16"/>
    </row>
    <row r="4912" spans="4:4" x14ac:dyDescent="0.25">
      <c r="D4912" s="16"/>
    </row>
    <row r="4913" spans="4:4" x14ac:dyDescent="0.25">
      <c r="D4913" s="16"/>
    </row>
    <row r="4914" spans="4:4" x14ac:dyDescent="0.25">
      <c r="D4914" s="16"/>
    </row>
    <row r="4915" spans="4:4" x14ac:dyDescent="0.25">
      <c r="D4915" s="16"/>
    </row>
    <row r="4916" spans="4:4" x14ac:dyDescent="0.25">
      <c r="D4916" s="16"/>
    </row>
    <row r="4917" spans="4:4" x14ac:dyDescent="0.25">
      <c r="D4917" s="16"/>
    </row>
    <row r="4918" spans="4:4" x14ac:dyDescent="0.25">
      <c r="D4918" s="16"/>
    </row>
    <row r="4919" spans="4:4" x14ac:dyDescent="0.25">
      <c r="D4919" s="16"/>
    </row>
    <row r="4920" spans="4:4" x14ac:dyDescent="0.25">
      <c r="D4920" s="16"/>
    </row>
    <row r="4921" spans="4:4" x14ac:dyDescent="0.25">
      <c r="D4921" s="16"/>
    </row>
    <row r="4922" spans="4:4" x14ac:dyDescent="0.25">
      <c r="D4922" s="16"/>
    </row>
    <row r="4923" spans="4:4" x14ac:dyDescent="0.25">
      <c r="D4923" s="16"/>
    </row>
    <row r="4924" spans="4:4" x14ac:dyDescent="0.25">
      <c r="D4924" s="16"/>
    </row>
    <row r="4925" spans="4:4" x14ac:dyDescent="0.25">
      <c r="D4925" s="16"/>
    </row>
    <row r="4926" spans="4:4" x14ac:dyDescent="0.25">
      <c r="D4926" s="16"/>
    </row>
    <row r="4927" spans="4:4" x14ac:dyDescent="0.25">
      <c r="D4927" s="16"/>
    </row>
    <row r="4928" spans="4:4" x14ac:dyDescent="0.25">
      <c r="D4928" s="16"/>
    </row>
    <row r="4929" spans="4:4" x14ac:dyDescent="0.25">
      <c r="D4929" s="16"/>
    </row>
    <row r="4930" spans="4:4" x14ac:dyDescent="0.25">
      <c r="D4930" s="16"/>
    </row>
    <row r="4931" spans="4:4" x14ac:dyDescent="0.25">
      <c r="D4931" s="16"/>
    </row>
    <row r="4932" spans="4:4" x14ac:dyDescent="0.25">
      <c r="D4932" s="16"/>
    </row>
    <row r="4933" spans="4:4" x14ac:dyDescent="0.25">
      <c r="D4933" s="16"/>
    </row>
    <row r="4934" spans="4:4" x14ac:dyDescent="0.25">
      <c r="D4934" s="16"/>
    </row>
    <row r="4935" spans="4:4" x14ac:dyDescent="0.25">
      <c r="D4935" s="16"/>
    </row>
    <row r="4936" spans="4:4" x14ac:dyDescent="0.25">
      <c r="D4936" s="16"/>
    </row>
    <row r="4937" spans="4:4" x14ac:dyDescent="0.25">
      <c r="D4937" s="16"/>
    </row>
    <row r="4938" spans="4:4" x14ac:dyDescent="0.25">
      <c r="D4938" s="16"/>
    </row>
    <row r="4939" spans="4:4" x14ac:dyDescent="0.25">
      <c r="D4939" s="16"/>
    </row>
    <row r="4940" spans="4:4" x14ac:dyDescent="0.25">
      <c r="D4940" s="16"/>
    </row>
    <row r="4941" spans="4:4" x14ac:dyDescent="0.25">
      <c r="D4941" s="16"/>
    </row>
    <row r="4942" spans="4:4" x14ac:dyDescent="0.25">
      <c r="D4942" s="16"/>
    </row>
    <row r="4943" spans="4:4" x14ac:dyDescent="0.25">
      <c r="D4943" s="16"/>
    </row>
    <row r="4944" spans="4:4" x14ac:dyDescent="0.25">
      <c r="D4944" s="16"/>
    </row>
    <row r="4945" spans="4:4" x14ac:dyDescent="0.25">
      <c r="D4945" s="16"/>
    </row>
    <row r="4946" spans="4:4" x14ac:dyDescent="0.25">
      <c r="D4946" s="16"/>
    </row>
    <row r="4947" spans="4:4" x14ac:dyDescent="0.25">
      <c r="D4947" s="16"/>
    </row>
    <row r="4948" spans="4:4" x14ac:dyDescent="0.25">
      <c r="D4948" s="16"/>
    </row>
    <row r="4949" spans="4:4" x14ac:dyDescent="0.25">
      <c r="D4949" s="16"/>
    </row>
    <row r="4950" spans="4:4" x14ac:dyDescent="0.25">
      <c r="D4950" s="16"/>
    </row>
    <row r="4951" spans="4:4" x14ac:dyDescent="0.25">
      <c r="D4951" s="16"/>
    </row>
    <row r="4952" spans="4:4" x14ac:dyDescent="0.25">
      <c r="D4952" s="16"/>
    </row>
    <row r="4953" spans="4:4" x14ac:dyDescent="0.25">
      <c r="D4953" s="16"/>
    </row>
    <row r="4954" spans="4:4" x14ac:dyDescent="0.25">
      <c r="D4954" s="16"/>
    </row>
    <row r="4955" spans="4:4" x14ac:dyDescent="0.25">
      <c r="D4955" s="16"/>
    </row>
    <row r="4956" spans="4:4" x14ac:dyDescent="0.25">
      <c r="D4956" s="16"/>
    </row>
    <row r="4957" spans="4:4" x14ac:dyDescent="0.25">
      <c r="D4957" s="16"/>
    </row>
    <row r="4958" spans="4:4" x14ac:dyDescent="0.25">
      <c r="D4958" s="16"/>
    </row>
    <row r="4959" spans="4:4" x14ac:dyDescent="0.25">
      <c r="D4959" s="16"/>
    </row>
    <row r="4960" spans="4:4" x14ac:dyDescent="0.25">
      <c r="D4960" s="16"/>
    </row>
    <row r="4961" spans="4:4" x14ac:dyDescent="0.25">
      <c r="D4961" s="16"/>
    </row>
    <row r="4962" spans="4:4" x14ac:dyDescent="0.25">
      <c r="D4962" s="16"/>
    </row>
    <row r="4963" spans="4:4" x14ac:dyDescent="0.25">
      <c r="D4963" s="16"/>
    </row>
    <row r="4964" spans="4:4" x14ac:dyDescent="0.25">
      <c r="D4964" s="16"/>
    </row>
    <row r="4965" spans="4:4" x14ac:dyDescent="0.25">
      <c r="D4965" s="16"/>
    </row>
    <row r="4966" spans="4:4" x14ac:dyDescent="0.25">
      <c r="D4966" s="16"/>
    </row>
    <row r="4967" spans="4:4" x14ac:dyDescent="0.25">
      <c r="D4967" s="16"/>
    </row>
    <row r="4968" spans="4:4" x14ac:dyDescent="0.25">
      <c r="D4968" s="16"/>
    </row>
    <row r="4969" spans="4:4" x14ac:dyDescent="0.25">
      <c r="D4969" s="16"/>
    </row>
    <row r="4970" spans="4:4" x14ac:dyDescent="0.25">
      <c r="D4970" s="16"/>
    </row>
    <row r="4971" spans="4:4" x14ac:dyDescent="0.25">
      <c r="D4971" s="16"/>
    </row>
    <row r="4972" spans="4:4" x14ac:dyDescent="0.25">
      <c r="D4972" s="16"/>
    </row>
    <row r="4973" spans="4:4" x14ac:dyDescent="0.25">
      <c r="D4973" s="16"/>
    </row>
    <row r="4974" spans="4:4" x14ac:dyDescent="0.25">
      <c r="D4974" s="16"/>
    </row>
    <row r="4975" spans="4:4" x14ac:dyDescent="0.25">
      <c r="D4975" s="16"/>
    </row>
    <row r="4976" spans="4:4" x14ac:dyDescent="0.25">
      <c r="D4976" s="16"/>
    </row>
    <row r="4977" spans="4:4" x14ac:dyDescent="0.25">
      <c r="D4977" s="16"/>
    </row>
    <row r="4978" spans="4:4" x14ac:dyDescent="0.25">
      <c r="D4978" s="16"/>
    </row>
    <row r="4979" spans="4:4" x14ac:dyDescent="0.25">
      <c r="D4979" s="16"/>
    </row>
    <row r="4980" spans="4:4" x14ac:dyDescent="0.25">
      <c r="D4980" s="16"/>
    </row>
    <row r="4981" spans="4:4" x14ac:dyDescent="0.25">
      <c r="D4981" s="16"/>
    </row>
    <row r="4982" spans="4:4" x14ac:dyDescent="0.25">
      <c r="D4982" s="16"/>
    </row>
    <row r="4983" spans="4:4" x14ac:dyDescent="0.25">
      <c r="D4983" s="16"/>
    </row>
    <row r="4984" spans="4:4" x14ac:dyDescent="0.25">
      <c r="D4984" s="16"/>
    </row>
    <row r="4985" spans="4:4" x14ac:dyDescent="0.25">
      <c r="D4985" s="16"/>
    </row>
    <row r="4986" spans="4:4" x14ac:dyDescent="0.25">
      <c r="D4986" s="16"/>
    </row>
    <row r="4987" spans="4:4" x14ac:dyDescent="0.25">
      <c r="D4987" s="16"/>
    </row>
    <row r="4988" spans="4:4" x14ac:dyDescent="0.25">
      <c r="D4988" s="16"/>
    </row>
    <row r="4989" spans="4:4" x14ac:dyDescent="0.25">
      <c r="D4989" s="16"/>
    </row>
    <row r="4990" spans="4:4" x14ac:dyDescent="0.25">
      <c r="D4990" s="16"/>
    </row>
    <row r="4991" spans="4:4" x14ac:dyDescent="0.25">
      <c r="D4991" s="16"/>
    </row>
    <row r="4992" spans="4:4" x14ac:dyDescent="0.25">
      <c r="D4992" s="16"/>
    </row>
    <row r="4993" spans="4:4" x14ac:dyDescent="0.25">
      <c r="D4993" s="16"/>
    </row>
    <row r="4994" spans="4:4" x14ac:dyDescent="0.25">
      <c r="D4994" s="16"/>
    </row>
    <row r="4995" spans="4:4" x14ac:dyDescent="0.25">
      <c r="D4995" s="16"/>
    </row>
    <row r="4996" spans="4:4" x14ac:dyDescent="0.25">
      <c r="D4996" s="16"/>
    </row>
    <row r="4997" spans="4:4" x14ac:dyDescent="0.25">
      <c r="D4997" s="16"/>
    </row>
    <row r="4998" spans="4:4" x14ac:dyDescent="0.25">
      <c r="D4998" s="16"/>
    </row>
    <row r="4999" spans="4:4" x14ac:dyDescent="0.25">
      <c r="D4999" s="16"/>
    </row>
    <row r="5000" spans="4:4" x14ac:dyDescent="0.25">
      <c r="D5000" s="16"/>
    </row>
    <row r="5001" spans="4:4" x14ac:dyDescent="0.25">
      <c r="D5001" s="16"/>
    </row>
    <row r="5002" spans="4:4" x14ac:dyDescent="0.25">
      <c r="D5002" s="16"/>
    </row>
    <row r="5003" spans="4:4" x14ac:dyDescent="0.25">
      <c r="D5003" s="16"/>
    </row>
    <row r="5004" spans="4:4" x14ac:dyDescent="0.25">
      <c r="D5004" s="16"/>
    </row>
    <row r="5005" spans="4:4" x14ac:dyDescent="0.25">
      <c r="D5005" s="16"/>
    </row>
    <row r="5006" spans="4:4" x14ac:dyDescent="0.25">
      <c r="D5006" s="16"/>
    </row>
    <row r="5007" spans="4:4" x14ac:dyDescent="0.25">
      <c r="D5007" s="16"/>
    </row>
    <row r="5008" spans="4:4" x14ac:dyDescent="0.25">
      <c r="D5008" s="16"/>
    </row>
    <row r="5009" spans="4:4" x14ac:dyDescent="0.25">
      <c r="D5009" s="16"/>
    </row>
    <row r="5010" spans="4:4" x14ac:dyDescent="0.25">
      <c r="D5010" s="16"/>
    </row>
    <row r="5011" spans="4:4" x14ac:dyDescent="0.25">
      <c r="D5011" s="16"/>
    </row>
    <row r="5012" spans="4:4" x14ac:dyDescent="0.25">
      <c r="D5012" s="16"/>
    </row>
    <row r="5013" spans="4:4" x14ac:dyDescent="0.25">
      <c r="D5013" s="16"/>
    </row>
    <row r="5014" spans="4:4" x14ac:dyDescent="0.25">
      <c r="D5014" s="16"/>
    </row>
    <row r="5015" spans="4:4" x14ac:dyDescent="0.25">
      <c r="D5015" s="16"/>
    </row>
    <row r="5016" spans="4:4" x14ac:dyDescent="0.25">
      <c r="D5016" s="16"/>
    </row>
    <row r="5017" spans="4:4" x14ac:dyDescent="0.25">
      <c r="D5017" s="16"/>
    </row>
    <row r="5018" spans="4:4" x14ac:dyDescent="0.25">
      <c r="D5018" s="16"/>
    </row>
    <row r="5019" spans="4:4" x14ac:dyDescent="0.25">
      <c r="D5019" s="16"/>
    </row>
    <row r="5020" spans="4:4" x14ac:dyDescent="0.25">
      <c r="D5020" s="16"/>
    </row>
    <row r="5021" spans="4:4" x14ac:dyDescent="0.25">
      <c r="D5021" s="16"/>
    </row>
    <row r="5022" spans="4:4" x14ac:dyDescent="0.25">
      <c r="D5022" s="16"/>
    </row>
    <row r="5023" spans="4:4" x14ac:dyDescent="0.25">
      <c r="D5023" s="16"/>
    </row>
    <row r="5024" spans="4:4" x14ac:dyDescent="0.25">
      <c r="D5024" s="16"/>
    </row>
    <row r="5025" spans="4:4" x14ac:dyDescent="0.25">
      <c r="D5025" s="16"/>
    </row>
    <row r="5026" spans="4:4" x14ac:dyDescent="0.25">
      <c r="D5026" s="16"/>
    </row>
    <row r="5027" spans="4:4" x14ac:dyDescent="0.25">
      <c r="D5027" s="16"/>
    </row>
    <row r="5028" spans="4:4" x14ac:dyDescent="0.25">
      <c r="D5028" s="16"/>
    </row>
    <row r="5029" spans="4:4" x14ac:dyDescent="0.25">
      <c r="D5029" s="16"/>
    </row>
    <row r="5030" spans="4:4" x14ac:dyDescent="0.25">
      <c r="D5030" s="16"/>
    </row>
    <row r="5031" spans="4:4" x14ac:dyDescent="0.25">
      <c r="D5031" s="16"/>
    </row>
    <row r="5032" spans="4:4" x14ac:dyDescent="0.25">
      <c r="D5032" s="16"/>
    </row>
    <row r="5033" spans="4:4" x14ac:dyDescent="0.25">
      <c r="D5033" s="16"/>
    </row>
    <row r="5034" spans="4:4" x14ac:dyDescent="0.25">
      <c r="D5034" s="16"/>
    </row>
    <row r="5035" spans="4:4" x14ac:dyDescent="0.25">
      <c r="D5035" s="16"/>
    </row>
    <row r="5036" spans="4:4" x14ac:dyDescent="0.25">
      <c r="D5036" s="16"/>
    </row>
    <row r="5037" spans="4:4" x14ac:dyDescent="0.25">
      <c r="D5037" s="16"/>
    </row>
    <row r="5038" spans="4:4" x14ac:dyDescent="0.25">
      <c r="D5038" s="16"/>
    </row>
    <row r="5039" spans="4:4" x14ac:dyDescent="0.25">
      <c r="D5039" s="16"/>
    </row>
    <row r="5040" spans="4:4" x14ac:dyDescent="0.25">
      <c r="D5040" s="16"/>
    </row>
    <row r="5041" spans="4:4" x14ac:dyDescent="0.25">
      <c r="D5041" s="16"/>
    </row>
    <row r="5042" spans="4:4" x14ac:dyDescent="0.25">
      <c r="D5042" s="16"/>
    </row>
    <row r="5043" spans="4:4" x14ac:dyDescent="0.25">
      <c r="D5043" s="16"/>
    </row>
    <row r="5044" spans="4:4" x14ac:dyDescent="0.25">
      <c r="D5044" s="16"/>
    </row>
    <row r="5045" spans="4:4" x14ac:dyDescent="0.25">
      <c r="D5045" s="16"/>
    </row>
    <row r="5046" spans="4:4" x14ac:dyDescent="0.25">
      <c r="D5046" s="16"/>
    </row>
    <row r="5047" spans="4:4" x14ac:dyDescent="0.25">
      <c r="D5047" s="16"/>
    </row>
    <row r="5048" spans="4:4" x14ac:dyDescent="0.25">
      <c r="D5048" s="16"/>
    </row>
    <row r="5049" spans="4:4" x14ac:dyDescent="0.25">
      <c r="D5049" s="16"/>
    </row>
    <row r="5050" spans="4:4" x14ac:dyDescent="0.25">
      <c r="D5050" s="16"/>
    </row>
    <row r="5051" spans="4:4" x14ac:dyDescent="0.25">
      <c r="D5051" s="16"/>
    </row>
    <row r="5052" spans="4:4" x14ac:dyDescent="0.25">
      <c r="D5052" s="16"/>
    </row>
    <row r="5053" spans="4:4" x14ac:dyDescent="0.25">
      <c r="D5053" s="16"/>
    </row>
    <row r="5054" spans="4:4" x14ac:dyDescent="0.25">
      <c r="D5054" s="16"/>
    </row>
    <row r="5055" spans="4:4" x14ac:dyDescent="0.25">
      <c r="D5055" s="16"/>
    </row>
    <row r="5056" spans="4:4" x14ac:dyDescent="0.25">
      <c r="D5056" s="16"/>
    </row>
    <row r="5057" spans="4:4" x14ac:dyDescent="0.25">
      <c r="D5057" s="16"/>
    </row>
    <row r="5058" spans="4:4" x14ac:dyDescent="0.25">
      <c r="D5058" s="16"/>
    </row>
    <row r="5059" spans="4:4" x14ac:dyDescent="0.25">
      <c r="D5059" s="16"/>
    </row>
    <row r="5060" spans="4:4" x14ac:dyDescent="0.25">
      <c r="D5060" s="16"/>
    </row>
    <row r="5061" spans="4:4" x14ac:dyDescent="0.25">
      <c r="D5061" s="16"/>
    </row>
    <row r="5062" spans="4:4" x14ac:dyDescent="0.25">
      <c r="D5062" s="16"/>
    </row>
    <row r="5063" spans="4:4" x14ac:dyDescent="0.25">
      <c r="D5063" s="16"/>
    </row>
    <row r="5064" spans="4:4" x14ac:dyDescent="0.25">
      <c r="D5064" s="16"/>
    </row>
    <row r="5065" spans="4:4" x14ac:dyDescent="0.25">
      <c r="D5065" s="16"/>
    </row>
    <row r="5066" spans="4:4" x14ac:dyDescent="0.25">
      <c r="D5066" s="16"/>
    </row>
    <row r="5067" spans="4:4" x14ac:dyDescent="0.25">
      <c r="D5067" s="16"/>
    </row>
    <row r="5068" spans="4:4" x14ac:dyDescent="0.25">
      <c r="D5068" s="16"/>
    </row>
    <row r="5069" spans="4:4" x14ac:dyDescent="0.25">
      <c r="D5069" s="16"/>
    </row>
    <row r="5070" spans="4:4" x14ac:dyDescent="0.25">
      <c r="D5070" s="16"/>
    </row>
    <row r="5071" spans="4:4" x14ac:dyDescent="0.25">
      <c r="D5071" s="16"/>
    </row>
    <row r="5072" spans="4:4" x14ac:dyDescent="0.25">
      <c r="D5072" s="16"/>
    </row>
    <row r="5073" spans="4:4" x14ac:dyDescent="0.25">
      <c r="D5073" s="16"/>
    </row>
    <row r="5074" spans="4:4" x14ac:dyDescent="0.25">
      <c r="D5074" s="16"/>
    </row>
    <row r="5075" spans="4:4" x14ac:dyDescent="0.25">
      <c r="D5075" s="16"/>
    </row>
    <row r="5076" spans="4:4" x14ac:dyDescent="0.25">
      <c r="D5076" s="16"/>
    </row>
    <row r="5077" spans="4:4" x14ac:dyDescent="0.25">
      <c r="D5077" s="16"/>
    </row>
    <row r="5078" spans="4:4" x14ac:dyDescent="0.25">
      <c r="D5078" s="16"/>
    </row>
    <row r="5079" spans="4:4" x14ac:dyDescent="0.25">
      <c r="D5079" s="16"/>
    </row>
    <row r="5080" spans="4:4" x14ac:dyDescent="0.25">
      <c r="D5080" s="16"/>
    </row>
    <row r="5081" spans="4:4" x14ac:dyDescent="0.25">
      <c r="D5081" s="16"/>
    </row>
    <row r="5082" spans="4:4" x14ac:dyDescent="0.25">
      <c r="D5082" s="16"/>
    </row>
    <row r="5083" spans="4:4" x14ac:dyDescent="0.25">
      <c r="D5083" s="16"/>
    </row>
    <row r="5084" spans="4:4" x14ac:dyDescent="0.25">
      <c r="D5084" s="16"/>
    </row>
    <row r="5085" spans="4:4" x14ac:dyDescent="0.25">
      <c r="D5085" s="16"/>
    </row>
    <row r="5086" spans="4:4" x14ac:dyDescent="0.25">
      <c r="D5086" s="16"/>
    </row>
    <row r="5087" spans="4:4" x14ac:dyDescent="0.25">
      <c r="D5087" s="16"/>
    </row>
    <row r="5088" spans="4:4" x14ac:dyDescent="0.25">
      <c r="D5088" s="16"/>
    </row>
    <row r="5089" spans="4:4" x14ac:dyDescent="0.25">
      <c r="D5089" s="16"/>
    </row>
    <row r="5090" spans="4:4" x14ac:dyDescent="0.25">
      <c r="D5090" s="16"/>
    </row>
    <row r="5091" spans="4:4" x14ac:dyDescent="0.25">
      <c r="D5091" s="16"/>
    </row>
    <row r="5092" spans="4:4" x14ac:dyDescent="0.25">
      <c r="D5092" s="16"/>
    </row>
    <row r="5093" spans="4:4" x14ac:dyDescent="0.25">
      <c r="D5093" s="16"/>
    </row>
    <row r="5094" spans="4:4" x14ac:dyDescent="0.25">
      <c r="D5094" s="16"/>
    </row>
    <row r="5095" spans="4:4" x14ac:dyDescent="0.25">
      <c r="D5095" s="16"/>
    </row>
    <row r="5096" spans="4:4" x14ac:dyDescent="0.25">
      <c r="D5096" s="16"/>
    </row>
    <row r="5097" spans="4:4" x14ac:dyDescent="0.25">
      <c r="D5097" s="16"/>
    </row>
    <row r="5098" spans="4:4" x14ac:dyDescent="0.25">
      <c r="D5098" s="16"/>
    </row>
    <row r="5099" spans="4:4" x14ac:dyDescent="0.25">
      <c r="D5099" s="16"/>
    </row>
    <row r="5100" spans="4:4" x14ac:dyDescent="0.25">
      <c r="D5100" s="16"/>
    </row>
    <row r="5101" spans="4:4" x14ac:dyDescent="0.25">
      <c r="D5101" s="16"/>
    </row>
    <row r="5102" spans="4:4" x14ac:dyDescent="0.25">
      <c r="D5102" s="16"/>
    </row>
    <row r="5103" spans="4:4" x14ac:dyDescent="0.25">
      <c r="D5103" s="16"/>
    </row>
    <row r="5104" spans="4:4" x14ac:dyDescent="0.25">
      <c r="D5104" s="16"/>
    </row>
    <row r="5105" spans="4:4" x14ac:dyDescent="0.25">
      <c r="D5105" s="16"/>
    </row>
    <row r="5106" spans="4:4" x14ac:dyDescent="0.25">
      <c r="D5106" s="16"/>
    </row>
    <row r="5107" spans="4:4" x14ac:dyDescent="0.25">
      <c r="D5107" s="16"/>
    </row>
    <row r="5108" spans="4:4" x14ac:dyDescent="0.25">
      <c r="D5108" s="16"/>
    </row>
    <row r="5109" spans="4:4" x14ac:dyDescent="0.25">
      <c r="D5109" s="16"/>
    </row>
    <row r="5110" spans="4:4" x14ac:dyDescent="0.25">
      <c r="D5110" s="16"/>
    </row>
    <row r="5111" spans="4:4" x14ac:dyDescent="0.25">
      <c r="D5111" s="16"/>
    </row>
    <row r="5112" spans="4:4" x14ac:dyDescent="0.25">
      <c r="D5112" s="16"/>
    </row>
    <row r="5113" spans="4:4" x14ac:dyDescent="0.25">
      <c r="D5113" s="16"/>
    </row>
    <row r="5114" spans="4:4" x14ac:dyDescent="0.25">
      <c r="D5114" s="16"/>
    </row>
    <row r="5115" spans="4:4" x14ac:dyDescent="0.25">
      <c r="D5115" s="16"/>
    </row>
    <row r="5116" spans="4:4" x14ac:dyDescent="0.25">
      <c r="D5116" s="16"/>
    </row>
    <row r="5117" spans="4:4" x14ac:dyDescent="0.25">
      <c r="D5117" s="16"/>
    </row>
    <row r="5118" spans="4:4" x14ac:dyDescent="0.25">
      <c r="D5118" s="16"/>
    </row>
    <row r="5119" spans="4:4" x14ac:dyDescent="0.25">
      <c r="D5119" s="16"/>
    </row>
    <row r="5120" spans="4:4" x14ac:dyDescent="0.25">
      <c r="D5120" s="16"/>
    </row>
    <row r="5121" spans="4:4" x14ac:dyDescent="0.25">
      <c r="D5121" s="16"/>
    </row>
    <row r="5122" spans="4:4" x14ac:dyDescent="0.25">
      <c r="D5122" s="16"/>
    </row>
    <row r="5123" spans="4:4" x14ac:dyDescent="0.25">
      <c r="D5123" s="16"/>
    </row>
    <row r="5124" spans="4:4" x14ac:dyDescent="0.25">
      <c r="D5124" s="16"/>
    </row>
    <row r="5125" spans="4:4" x14ac:dyDescent="0.25">
      <c r="D5125" s="16"/>
    </row>
    <row r="5126" spans="4:4" x14ac:dyDescent="0.25">
      <c r="D5126" s="16"/>
    </row>
    <row r="5127" spans="4:4" x14ac:dyDescent="0.25">
      <c r="D5127" s="16"/>
    </row>
    <row r="5128" spans="4:4" x14ac:dyDescent="0.25">
      <c r="D5128" s="16"/>
    </row>
    <row r="5129" spans="4:4" x14ac:dyDescent="0.25">
      <c r="D5129" s="16"/>
    </row>
    <row r="5130" spans="4:4" x14ac:dyDescent="0.25">
      <c r="D5130" s="16"/>
    </row>
    <row r="5131" spans="4:4" x14ac:dyDescent="0.25">
      <c r="D5131" s="16"/>
    </row>
    <row r="5132" spans="4:4" x14ac:dyDescent="0.25">
      <c r="D5132" s="16"/>
    </row>
    <row r="5133" spans="4:4" x14ac:dyDescent="0.25">
      <c r="D5133" s="16"/>
    </row>
    <row r="5134" spans="4:4" x14ac:dyDescent="0.25">
      <c r="D5134" s="16"/>
    </row>
    <row r="5135" spans="4:4" x14ac:dyDescent="0.25">
      <c r="D5135" s="16"/>
    </row>
    <row r="5136" spans="4:4" x14ac:dyDescent="0.25">
      <c r="D5136" s="16"/>
    </row>
    <row r="5137" spans="4:4" x14ac:dyDescent="0.25">
      <c r="D5137" s="16"/>
    </row>
    <row r="5138" spans="4:4" x14ac:dyDescent="0.25">
      <c r="D5138" s="16"/>
    </row>
    <row r="5139" spans="4:4" x14ac:dyDescent="0.25">
      <c r="D5139" s="16"/>
    </row>
    <row r="5140" spans="4:4" x14ac:dyDescent="0.25">
      <c r="D5140" s="16"/>
    </row>
    <row r="5141" spans="4:4" x14ac:dyDescent="0.25">
      <c r="D5141" s="16"/>
    </row>
    <row r="5142" spans="4:4" x14ac:dyDescent="0.25">
      <c r="D5142" s="16"/>
    </row>
    <row r="5143" spans="4:4" x14ac:dyDescent="0.25">
      <c r="D5143" s="16"/>
    </row>
    <row r="5144" spans="4:4" x14ac:dyDescent="0.25">
      <c r="D5144" s="16"/>
    </row>
    <row r="5145" spans="4:4" x14ac:dyDescent="0.25">
      <c r="D5145" s="16"/>
    </row>
    <row r="5146" spans="4:4" x14ac:dyDescent="0.25">
      <c r="D5146" s="16"/>
    </row>
    <row r="5147" spans="4:4" x14ac:dyDescent="0.25">
      <c r="D5147" s="16"/>
    </row>
    <row r="5148" spans="4:4" x14ac:dyDescent="0.25">
      <c r="D5148" s="16"/>
    </row>
    <row r="5149" spans="4:4" x14ac:dyDescent="0.25">
      <c r="D5149" s="16"/>
    </row>
    <row r="5150" spans="4:4" x14ac:dyDescent="0.25">
      <c r="D5150" s="16"/>
    </row>
    <row r="5151" spans="4:4" x14ac:dyDescent="0.25">
      <c r="D5151" s="16"/>
    </row>
    <row r="5152" spans="4:4" x14ac:dyDescent="0.25">
      <c r="D5152" s="16"/>
    </row>
    <row r="5153" spans="4:4" x14ac:dyDescent="0.25">
      <c r="D5153" s="16"/>
    </row>
    <row r="5154" spans="4:4" x14ac:dyDescent="0.25">
      <c r="D5154" s="16"/>
    </row>
    <row r="5155" spans="4:4" x14ac:dyDescent="0.25">
      <c r="D5155" s="16"/>
    </row>
    <row r="5156" spans="4:4" x14ac:dyDescent="0.25">
      <c r="D5156" s="16"/>
    </row>
    <row r="5157" spans="4:4" x14ac:dyDescent="0.25">
      <c r="D5157" s="16"/>
    </row>
    <row r="5158" spans="4:4" x14ac:dyDescent="0.25">
      <c r="D5158" s="16"/>
    </row>
    <row r="5159" spans="4:4" x14ac:dyDescent="0.25">
      <c r="D5159" s="16"/>
    </row>
    <row r="5160" spans="4:4" x14ac:dyDescent="0.25">
      <c r="D5160" s="16"/>
    </row>
    <row r="5161" spans="4:4" x14ac:dyDescent="0.25">
      <c r="D5161" s="16"/>
    </row>
    <row r="5162" spans="4:4" x14ac:dyDescent="0.25">
      <c r="D5162" s="16"/>
    </row>
    <row r="5163" spans="4:4" x14ac:dyDescent="0.25">
      <c r="D5163" s="16"/>
    </row>
    <row r="5164" spans="4:4" x14ac:dyDescent="0.25">
      <c r="D5164" s="16"/>
    </row>
    <row r="5165" spans="4:4" x14ac:dyDescent="0.25">
      <c r="D5165" s="16"/>
    </row>
    <row r="5166" spans="4:4" x14ac:dyDescent="0.25">
      <c r="D5166" s="16"/>
    </row>
    <row r="5167" spans="4:4" x14ac:dyDescent="0.25">
      <c r="D5167" s="16"/>
    </row>
    <row r="5168" spans="4:4" x14ac:dyDescent="0.25">
      <c r="D5168" s="16"/>
    </row>
    <row r="5169" spans="4:4" x14ac:dyDescent="0.25">
      <c r="D5169" s="16"/>
    </row>
    <row r="5170" spans="4:4" x14ac:dyDescent="0.25">
      <c r="D5170" s="16"/>
    </row>
    <row r="5171" spans="4:4" x14ac:dyDescent="0.25">
      <c r="D5171" s="16"/>
    </row>
    <row r="5172" spans="4:4" x14ac:dyDescent="0.25">
      <c r="D5172" s="16"/>
    </row>
    <row r="5173" spans="4:4" x14ac:dyDescent="0.25">
      <c r="D5173" s="16"/>
    </row>
    <row r="5174" spans="4:4" x14ac:dyDescent="0.25">
      <c r="D5174" s="16"/>
    </row>
    <row r="5175" spans="4:4" x14ac:dyDescent="0.25">
      <c r="D5175" s="16"/>
    </row>
    <row r="5176" spans="4:4" x14ac:dyDescent="0.25">
      <c r="D5176" s="16"/>
    </row>
    <row r="5177" spans="4:4" x14ac:dyDescent="0.25">
      <c r="D5177" s="16"/>
    </row>
    <row r="5178" spans="4:4" x14ac:dyDescent="0.25">
      <c r="D5178" s="16"/>
    </row>
    <row r="5179" spans="4:4" x14ac:dyDescent="0.25">
      <c r="D5179" s="16"/>
    </row>
    <row r="5180" spans="4:4" x14ac:dyDescent="0.25">
      <c r="D5180" s="16"/>
    </row>
    <row r="5181" spans="4:4" x14ac:dyDescent="0.25">
      <c r="D5181" s="16"/>
    </row>
    <row r="5182" spans="4:4" x14ac:dyDescent="0.25">
      <c r="D5182" s="16"/>
    </row>
    <row r="5183" spans="4:4" x14ac:dyDescent="0.25">
      <c r="D5183" s="16"/>
    </row>
    <row r="5184" spans="4:4" x14ac:dyDescent="0.25">
      <c r="D5184" s="16"/>
    </row>
    <row r="5185" spans="4:4" x14ac:dyDescent="0.25">
      <c r="D5185" s="16"/>
    </row>
    <row r="5186" spans="4:4" x14ac:dyDescent="0.25">
      <c r="D5186" s="16"/>
    </row>
    <row r="5187" spans="4:4" x14ac:dyDescent="0.25">
      <c r="D5187" s="16"/>
    </row>
    <row r="5188" spans="4:4" x14ac:dyDescent="0.25">
      <c r="D5188" s="16"/>
    </row>
    <row r="5189" spans="4:4" x14ac:dyDescent="0.25">
      <c r="D5189" s="16"/>
    </row>
    <row r="5190" spans="4:4" x14ac:dyDescent="0.25">
      <c r="D5190" s="16"/>
    </row>
    <row r="5191" spans="4:4" x14ac:dyDescent="0.25">
      <c r="D5191" s="16"/>
    </row>
    <row r="5192" spans="4:4" x14ac:dyDescent="0.25">
      <c r="D5192" s="16"/>
    </row>
    <row r="5193" spans="4:4" x14ac:dyDescent="0.25">
      <c r="D5193" s="16"/>
    </row>
    <row r="5194" spans="4:4" x14ac:dyDescent="0.25">
      <c r="D5194" s="16"/>
    </row>
    <row r="5195" spans="4:4" x14ac:dyDescent="0.25">
      <c r="D5195" s="16"/>
    </row>
    <row r="5196" spans="4:4" x14ac:dyDescent="0.25">
      <c r="D5196" s="16"/>
    </row>
    <row r="5197" spans="4:4" x14ac:dyDescent="0.25">
      <c r="D5197" s="16"/>
    </row>
    <row r="5198" spans="4:4" x14ac:dyDescent="0.25">
      <c r="D5198" s="16"/>
    </row>
    <row r="5199" spans="4:4" x14ac:dyDescent="0.25">
      <c r="D5199" s="16"/>
    </row>
    <row r="5200" spans="4:4" x14ac:dyDescent="0.25">
      <c r="D5200" s="16"/>
    </row>
    <row r="5201" spans="4:4" x14ac:dyDescent="0.25">
      <c r="D5201" s="16"/>
    </row>
    <row r="5202" spans="4:4" x14ac:dyDescent="0.25">
      <c r="D5202" s="16"/>
    </row>
    <row r="5203" spans="4:4" x14ac:dyDescent="0.25">
      <c r="D5203" s="16"/>
    </row>
    <row r="5204" spans="4:4" x14ac:dyDescent="0.25">
      <c r="D5204" s="16"/>
    </row>
    <row r="5205" spans="4:4" x14ac:dyDescent="0.25">
      <c r="D5205" s="16"/>
    </row>
    <row r="5206" spans="4:4" x14ac:dyDescent="0.25">
      <c r="D5206" s="16"/>
    </row>
    <row r="5207" spans="4:4" x14ac:dyDescent="0.25">
      <c r="D5207" s="16"/>
    </row>
    <row r="5208" spans="4:4" x14ac:dyDescent="0.25">
      <c r="D5208" s="16"/>
    </row>
    <row r="5209" spans="4:4" x14ac:dyDescent="0.25">
      <c r="D5209" s="16"/>
    </row>
    <row r="5210" spans="4:4" x14ac:dyDescent="0.25">
      <c r="D5210" s="16"/>
    </row>
    <row r="5211" spans="4:4" x14ac:dyDescent="0.25">
      <c r="D5211" s="16"/>
    </row>
    <row r="5212" spans="4:4" x14ac:dyDescent="0.25">
      <c r="D5212" s="16"/>
    </row>
    <row r="5213" spans="4:4" x14ac:dyDescent="0.25">
      <c r="D5213" s="16"/>
    </row>
    <row r="5214" spans="4:4" x14ac:dyDescent="0.25">
      <c r="D5214" s="16"/>
    </row>
    <row r="5215" spans="4:4" x14ac:dyDescent="0.25">
      <c r="D5215" s="16"/>
    </row>
    <row r="5216" spans="4:4" x14ac:dyDescent="0.25">
      <c r="D5216" s="16"/>
    </row>
    <row r="5217" spans="4:4" x14ac:dyDescent="0.25">
      <c r="D5217" s="16"/>
    </row>
    <row r="5218" spans="4:4" x14ac:dyDescent="0.25">
      <c r="D5218" s="16"/>
    </row>
    <row r="5219" spans="4:4" x14ac:dyDescent="0.25">
      <c r="D5219" s="16"/>
    </row>
    <row r="5220" spans="4:4" x14ac:dyDescent="0.25">
      <c r="D5220" s="16"/>
    </row>
    <row r="5221" spans="4:4" x14ac:dyDescent="0.25">
      <c r="D5221" s="16"/>
    </row>
    <row r="5222" spans="4:4" x14ac:dyDescent="0.25">
      <c r="D5222" s="16"/>
    </row>
    <row r="5223" spans="4:4" x14ac:dyDescent="0.25">
      <c r="D5223" s="16"/>
    </row>
    <row r="5224" spans="4:4" x14ac:dyDescent="0.25">
      <c r="D5224" s="16"/>
    </row>
    <row r="5225" spans="4:4" x14ac:dyDescent="0.25">
      <c r="D5225" s="16"/>
    </row>
    <row r="5226" spans="4:4" x14ac:dyDescent="0.25">
      <c r="D5226" s="16"/>
    </row>
    <row r="5227" spans="4:4" x14ac:dyDescent="0.25">
      <c r="D5227" s="16"/>
    </row>
    <row r="5228" spans="4:4" x14ac:dyDescent="0.25">
      <c r="D5228" s="16"/>
    </row>
    <row r="5229" spans="4:4" x14ac:dyDescent="0.25">
      <c r="D5229" s="16"/>
    </row>
    <row r="5230" spans="4:4" x14ac:dyDescent="0.25">
      <c r="D5230" s="16"/>
    </row>
    <row r="5231" spans="4:4" x14ac:dyDescent="0.25">
      <c r="D5231" s="16"/>
    </row>
    <row r="5232" spans="4:4" x14ac:dyDescent="0.25">
      <c r="D5232" s="16"/>
    </row>
    <row r="5233" spans="4:4" x14ac:dyDescent="0.25">
      <c r="D5233" s="16"/>
    </row>
    <row r="5234" spans="4:4" x14ac:dyDescent="0.25">
      <c r="D5234" s="16"/>
    </row>
    <row r="5235" spans="4:4" x14ac:dyDescent="0.25">
      <c r="D5235" s="16"/>
    </row>
    <row r="5236" spans="4:4" x14ac:dyDescent="0.25">
      <c r="D5236" s="16"/>
    </row>
    <row r="5237" spans="4:4" x14ac:dyDescent="0.25">
      <c r="D5237" s="16"/>
    </row>
    <row r="5238" spans="4:4" x14ac:dyDescent="0.25">
      <c r="D5238" s="16"/>
    </row>
    <row r="5239" spans="4:4" x14ac:dyDescent="0.25">
      <c r="D5239" s="16"/>
    </row>
    <row r="5240" spans="4:4" x14ac:dyDescent="0.25">
      <c r="D5240" s="16"/>
    </row>
    <row r="5241" spans="4:4" x14ac:dyDescent="0.25">
      <c r="D5241" s="16"/>
    </row>
    <row r="5242" spans="4:4" x14ac:dyDescent="0.25">
      <c r="D5242" s="16"/>
    </row>
    <row r="5243" spans="4:4" x14ac:dyDescent="0.25">
      <c r="D5243" s="16"/>
    </row>
    <row r="5244" spans="4:4" x14ac:dyDescent="0.25">
      <c r="D5244" s="16"/>
    </row>
    <row r="5245" spans="4:4" x14ac:dyDescent="0.25">
      <c r="D5245" s="16"/>
    </row>
    <row r="5246" spans="4:4" x14ac:dyDescent="0.25">
      <c r="D5246" s="16"/>
    </row>
    <row r="5247" spans="4:4" x14ac:dyDescent="0.25">
      <c r="D5247" s="16"/>
    </row>
    <row r="5248" spans="4:4" x14ac:dyDescent="0.25">
      <c r="D5248" s="16"/>
    </row>
    <row r="5249" spans="4:4" x14ac:dyDescent="0.25">
      <c r="D5249" s="16"/>
    </row>
    <row r="5250" spans="4:4" x14ac:dyDescent="0.25">
      <c r="D5250" s="16"/>
    </row>
    <row r="5251" spans="4:4" x14ac:dyDescent="0.25">
      <c r="D5251" s="16"/>
    </row>
    <row r="5252" spans="4:4" x14ac:dyDescent="0.25">
      <c r="D5252" s="16"/>
    </row>
    <row r="5253" spans="4:4" x14ac:dyDescent="0.25">
      <c r="D5253" s="16"/>
    </row>
    <row r="5254" spans="4:4" x14ac:dyDescent="0.25">
      <c r="D5254" s="16"/>
    </row>
    <row r="5255" spans="4:4" x14ac:dyDescent="0.25">
      <c r="D5255" s="16"/>
    </row>
    <row r="5256" spans="4:4" x14ac:dyDescent="0.25">
      <c r="D5256" s="16"/>
    </row>
    <row r="5257" spans="4:4" x14ac:dyDescent="0.25">
      <c r="D5257" s="16"/>
    </row>
    <row r="5258" spans="4:4" x14ac:dyDescent="0.25">
      <c r="D5258" s="16"/>
    </row>
    <row r="5259" spans="4:4" x14ac:dyDescent="0.25">
      <c r="D5259" s="16"/>
    </row>
    <row r="5260" spans="4:4" x14ac:dyDescent="0.25">
      <c r="D5260" s="16"/>
    </row>
    <row r="5261" spans="4:4" x14ac:dyDescent="0.25">
      <c r="D5261" s="16"/>
    </row>
    <row r="5262" spans="4:4" x14ac:dyDescent="0.25">
      <c r="D5262" s="16"/>
    </row>
    <row r="5263" spans="4:4" x14ac:dyDescent="0.25">
      <c r="D5263" s="16"/>
    </row>
    <row r="5264" spans="4:4" x14ac:dyDescent="0.25">
      <c r="D5264" s="16"/>
    </row>
    <row r="5265" spans="4:4" x14ac:dyDescent="0.25">
      <c r="D5265" s="16"/>
    </row>
    <row r="5266" spans="4:4" x14ac:dyDescent="0.25">
      <c r="D5266" s="16"/>
    </row>
    <row r="5267" spans="4:4" x14ac:dyDescent="0.25">
      <c r="D5267" s="16"/>
    </row>
    <row r="5268" spans="4:4" x14ac:dyDescent="0.25">
      <c r="D5268" s="16"/>
    </row>
    <row r="5269" spans="4:4" x14ac:dyDescent="0.25">
      <c r="D5269" s="16"/>
    </row>
    <row r="5270" spans="4:4" x14ac:dyDescent="0.25">
      <c r="D5270" s="16"/>
    </row>
    <row r="5271" spans="4:4" x14ac:dyDescent="0.25">
      <c r="D5271" s="16"/>
    </row>
    <row r="5272" spans="4:4" x14ac:dyDescent="0.25">
      <c r="D5272" s="16"/>
    </row>
    <row r="5273" spans="4:4" x14ac:dyDescent="0.25">
      <c r="D5273" s="16"/>
    </row>
    <row r="5274" spans="4:4" x14ac:dyDescent="0.25">
      <c r="D5274" s="16"/>
    </row>
    <row r="5275" spans="4:4" x14ac:dyDescent="0.25">
      <c r="D5275" s="16"/>
    </row>
    <row r="5276" spans="4:4" x14ac:dyDescent="0.25">
      <c r="D5276" s="16"/>
    </row>
    <row r="5277" spans="4:4" x14ac:dyDescent="0.25">
      <c r="D5277" s="16"/>
    </row>
    <row r="5278" spans="4:4" x14ac:dyDescent="0.25">
      <c r="D5278" s="16"/>
    </row>
    <row r="5279" spans="4:4" x14ac:dyDescent="0.25">
      <c r="D5279" s="16"/>
    </row>
    <row r="5280" spans="4:4" x14ac:dyDescent="0.25">
      <c r="D5280" s="16"/>
    </row>
    <row r="5281" spans="4:4" x14ac:dyDescent="0.25">
      <c r="D5281" s="16"/>
    </row>
    <row r="5282" spans="4:4" x14ac:dyDescent="0.25">
      <c r="D5282" s="16"/>
    </row>
    <row r="5283" spans="4:4" x14ac:dyDescent="0.25">
      <c r="D5283" s="16"/>
    </row>
    <row r="5284" spans="4:4" x14ac:dyDescent="0.25">
      <c r="D5284" s="16"/>
    </row>
    <row r="5285" spans="4:4" x14ac:dyDescent="0.25">
      <c r="D5285" s="16"/>
    </row>
    <row r="5286" spans="4:4" x14ac:dyDescent="0.25">
      <c r="D5286" s="16"/>
    </row>
    <row r="5287" spans="4:4" x14ac:dyDescent="0.25">
      <c r="D5287" s="16"/>
    </row>
    <row r="5288" spans="4:4" x14ac:dyDescent="0.25">
      <c r="D5288" s="16"/>
    </row>
    <row r="5289" spans="4:4" x14ac:dyDescent="0.25">
      <c r="D5289" s="16"/>
    </row>
    <row r="5290" spans="4:4" x14ac:dyDescent="0.25">
      <c r="D5290" s="16"/>
    </row>
    <row r="5291" spans="4:4" x14ac:dyDescent="0.25">
      <c r="D5291" s="16"/>
    </row>
    <row r="5292" spans="4:4" x14ac:dyDescent="0.25">
      <c r="D5292" s="16"/>
    </row>
    <row r="5293" spans="4:4" x14ac:dyDescent="0.25">
      <c r="D5293" s="16"/>
    </row>
    <row r="5294" spans="4:4" x14ac:dyDescent="0.25">
      <c r="D5294" s="16"/>
    </row>
    <row r="5295" spans="4:4" x14ac:dyDescent="0.25">
      <c r="D5295" s="16"/>
    </row>
    <row r="5296" spans="4:4" x14ac:dyDescent="0.25">
      <c r="D5296" s="16"/>
    </row>
    <row r="5297" spans="4:4" x14ac:dyDescent="0.25">
      <c r="D5297" s="16"/>
    </row>
    <row r="5298" spans="4:4" x14ac:dyDescent="0.25">
      <c r="D5298" s="16"/>
    </row>
    <row r="5299" spans="4:4" x14ac:dyDescent="0.25">
      <c r="D5299" s="16"/>
    </row>
    <row r="5300" spans="4:4" x14ac:dyDescent="0.25">
      <c r="D5300" s="16"/>
    </row>
    <row r="5301" spans="4:4" x14ac:dyDescent="0.25">
      <c r="D5301" s="16"/>
    </row>
    <row r="5302" spans="4:4" x14ac:dyDescent="0.25">
      <c r="D5302" s="16"/>
    </row>
    <row r="5303" spans="4:4" x14ac:dyDescent="0.25">
      <c r="D5303" s="16"/>
    </row>
    <row r="5304" spans="4:4" x14ac:dyDescent="0.25">
      <c r="D5304" s="16"/>
    </row>
    <row r="5305" spans="4:4" x14ac:dyDescent="0.25">
      <c r="D5305" s="16"/>
    </row>
    <row r="5306" spans="4:4" x14ac:dyDescent="0.25">
      <c r="D5306" s="16"/>
    </row>
    <row r="5307" spans="4:4" x14ac:dyDescent="0.25">
      <c r="D5307" s="16"/>
    </row>
    <row r="5308" spans="4:4" x14ac:dyDescent="0.25">
      <c r="D5308" s="16"/>
    </row>
    <row r="5309" spans="4:4" x14ac:dyDescent="0.25">
      <c r="D5309" s="16"/>
    </row>
    <row r="5310" spans="4:4" x14ac:dyDescent="0.25">
      <c r="D5310" s="16"/>
    </row>
    <row r="5311" spans="4:4" x14ac:dyDescent="0.25">
      <c r="D5311" s="16"/>
    </row>
    <row r="5312" spans="4:4" x14ac:dyDescent="0.25">
      <c r="D5312" s="16"/>
    </row>
    <row r="5313" spans="4:4" x14ac:dyDescent="0.25">
      <c r="D5313" s="16"/>
    </row>
    <row r="5314" spans="4:4" x14ac:dyDescent="0.25">
      <c r="D5314" s="16"/>
    </row>
    <row r="5315" spans="4:4" x14ac:dyDescent="0.25">
      <c r="D5315" s="16"/>
    </row>
    <row r="5316" spans="4:4" x14ac:dyDescent="0.25">
      <c r="D5316" s="16"/>
    </row>
    <row r="5317" spans="4:4" x14ac:dyDescent="0.25">
      <c r="D5317" s="16"/>
    </row>
    <row r="5318" spans="4:4" x14ac:dyDescent="0.25">
      <c r="D5318" s="16"/>
    </row>
    <row r="5319" spans="4:4" x14ac:dyDescent="0.25">
      <c r="D5319" s="16"/>
    </row>
    <row r="5320" spans="4:4" x14ac:dyDescent="0.25">
      <c r="D5320" s="16"/>
    </row>
    <row r="5321" spans="4:4" x14ac:dyDescent="0.25">
      <c r="D5321" s="16"/>
    </row>
    <row r="5322" spans="4:4" x14ac:dyDescent="0.25">
      <c r="D5322" s="16"/>
    </row>
    <row r="5323" spans="4:4" x14ac:dyDescent="0.25">
      <c r="D5323" s="16"/>
    </row>
    <row r="5324" spans="4:4" x14ac:dyDescent="0.25">
      <c r="D5324" s="16"/>
    </row>
    <row r="5325" spans="4:4" x14ac:dyDescent="0.25">
      <c r="D5325" s="16"/>
    </row>
    <row r="5326" spans="4:4" x14ac:dyDescent="0.25">
      <c r="D5326" s="16"/>
    </row>
    <row r="5327" spans="4:4" x14ac:dyDescent="0.25">
      <c r="D5327" s="16"/>
    </row>
    <row r="5328" spans="4:4" x14ac:dyDescent="0.25">
      <c r="D5328" s="16"/>
    </row>
    <row r="5329" spans="4:4" x14ac:dyDescent="0.25">
      <c r="D5329" s="16"/>
    </row>
    <row r="5330" spans="4:4" x14ac:dyDescent="0.25">
      <c r="D5330" s="16"/>
    </row>
    <row r="5331" spans="4:4" x14ac:dyDescent="0.25">
      <c r="D5331" s="16"/>
    </row>
    <row r="5332" spans="4:4" x14ac:dyDescent="0.25">
      <c r="D5332" s="16"/>
    </row>
    <row r="5333" spans="4:4" x14ac:dyDescent="0.25">
      <c r="D5333" s="16"/>
    </row>
    <row r="5334" spans="4:4" x14ac:dyDescent="0.25">
      <c r="D5334" s="16"/>
    </row>
    <row r="5335" spans="4:4" x14ac:dyDescent="0.25">
      <c r="D5335" s="16"/>
    </row>
    <row r="5336" spans="4:4" x14ac:dyDescent="0.25">
      <c r="D5336" s="16"/>
    </row>
    <row r="5337" spans="4:4" x14ac:dyDescent="0.25">
      <c r="D5337" s="16"/>
    </row>
    <row r="5338" spans="4:4" x14ac:dyDescent="0.25">
      <c r="D5338" s="16"/>
    </row>
    <row r="5339" spans="4:4" x14ac:dyDescent="0.25">
      <c r="D5339" s="16"/>
    </row>
    <row r="5340" spans="4:4" x14ac:dyDescent="0.25">
      <c r="D5340" s="16"/>
    </row>
    <row r="5341" spans="4:4" x14ac:dyDescent="0.25">
      <c r="D5341" s="16"/>
    </row>
    <row r="5342" spans="4:4" x14ac:dyDescent="0.25">
      <c r="D5342" s="16"/>
    </row>
    <row r="5343" spans="4:4" x14ac:dyDescent="0.25">
      <c r="D5343" s="16"/>
    </row>
    <row r="5344" spans="4:4" x14ac:dyDescent="0.25">
      <c r="D5344" s="16"/>
    </row>
    <row r="5345" spans="4:4" x14ac:dyDescent="0.25">
      <c r="D5345" s="16"/>
    </row>
    <row r="5346" spans="4:4" x14ac:dyDescent="0.25">
      <c r="D5346" s="16"/>
    </row>
    <row r="5347" spans="4:4" x14ac:dyDescent="0.25">
      <c r="D5347" s="16"/>
    </row>
    <row r="5348" spans="4:4" x14ac:dyDescent="0.25">
      <c r="D5348" s="16"/>
    </row>
    <row r="5349" spans="4:4" x14ac:dyDescent="0.25">
      <c r="D5349" s="16"/>
    </row>
    <row r="5350" spans="4:4" x14ac:dyDescent="0.25">
      <c r="D5350" s="16"/>
    </row>
    <row r="5351" spans="4:4" x14ac:dyDescent="0.25">
      <c r="D5351" s="16"/>
    </row>
    <row r="5352" spans="4:4" x14ac:dyDescent="0.25">
      <c r="D5352" s="16"/>
    </row>
    <row r="5353" spans="4:4" x14ac:dyDescent="0.25">
      <c r="D5353" s="16"/>
    </row>
    <row r="5354" spans="4:4" x14ac:dyDescent="0.25">
      <c r="D5354" s="16"/>
    </row>
    <row r="5355" spans="4:4" x14ac:dyDescent="0.25">
      <c r="D5355" s="16"/>
    </row>
    <row r="5356" spans="4:4" x14ac:dyDescent="0.25">
      <c r="D5356" s="16"/>
    </row>
    <row r="5357" spans="4:4" x14ac:dyDescent="0.25">
      <c r="D5357" s="16"/>
    </row>
    <row r="5358" spans="4:4" x14ac:dyDescent="0.25">
      <c r="D5358" s="16"/>
    </row>
    <row r="5359" spans="4:4" x14ac:dyDescent="0.25">
      <c r="D5359" s="16"/>
    </row>
    <row r="5360" spans="4:4" x14ac:dyDescent="0.25">
      <c r="D5360" s="16"/>
    </row>
    <row r="5361" spans="4:4" x14ac:dyDescent="0.25">
      <c r="D5361" s="16"/>
    </row>
    <row r="5362" spans="4:4" x14ac:dyDescent="0.25">
      <c r="D5362" s="16"/>
    </row>
    <row r="5363" spans="4:4" x14ac:dyDescent="0.25">
      <c r="D5363" s="16"/>
    </row>
    <row r="5364" spans="4:4" x14ac:dyDescent="0.25">
      <c r="D5364" s="16"/>
    </row>
    <row r="5365" spans="4:4" x14ac:dyDescent="0.25">
      <c r="D5365" s="16"/>
    </row>
    <row r="5366" spans="4:4" x14ac:dyDescent="0.25">
      <c r="D5366" s="16"/>
    </row>
    <row r="5367" spans="4:4" x14ac:dyDescent="0.25">
      <c r="D5367" s="16"/>
    </row>
    <row r="5368" spans="4:4" x14ac:dyDescent="0.25">
      <c r="D5368" s="16"/>
    </row>
    <row r="5369" spans="4:4" x14ac:dyDescent="0.25">
      <c r="D5369" s="16"/>
    </row>
    <row r="5370" spans="4:4" x14ac:dyDescent="0.25">
      <c r="D5370" s="16"/>
    </row>
    <row r="5371" spans="4:4" x14ac:dyDescent="0.25">
      <c r="D5371" s="16"/>
    </row>
    <row r="5372" spans="4:4" x14ac:dyDescent="0.25">
      <c r="D5372" s="16"/>
    </row>
    <row r="5373" spans="4:4" x14ac:dyDescent="0.25">
      <c r="D5373" s="16"/>
    </row>
    <row r="5374" spans="4:4" x14ac:dyDescent="0.25">
      <c r="D5374" s="16"/>
    </row>
    <row r="5375" spans="4:4" x14ac:dyDescent="0.25">
      <c r="D5375" s="16"/>
    </row>
    <row r="5376" spans="4:4" x14ac:dyDescent="0.25">
      <c r="D5376" s="16"/>
    </row>
    <row r="5377" spans="4:4" x14ac:dyDescent="0.25">
      <c r="D5377" s="16"/>
    </row>
    <row r="5378" spans="4:4" x14ac:dyDescent="0.25">
      <c r="D5378" s="16"/>
    </row>
    <row r="5379" spans="4:4" x14ac:dyDescent="0.25">
      <c r="D5379" s="16"/>
    </row>
    <row r="5380" spans="4:4" x14ac:dyDescent="0.25">
      <c r="D5380" s="16"/>
    </row>
    <row r="5381" spans="4:4" x14ac:dyDescent="0.25">
      <c r="D5381" s="16"/>
    </row>
    <row r="5382" spans="4:4" x14ac:dyDescent="0.25">
      <c r="D5382" s="16"/>
    </row>
    <row r="5383" spans="4:4" x14ac:dyDescent="0.25">
      <c r="D5383" s="16"/>
    </row>
    <row r="5384" spans="4:4" x14ac:dyDescent="0.25">
      <c r="D5384" s="16"/>
    </row>
    <row r="5385" spans="4:4" x14ac:dyDescent="0.25">
      <c r="D5385" s="16"/>
    </row>
    <row r="5386" spans="4:4" x14ac:dyDescent="0.25">
      <c r="D5386" s="16"/>
    </row>
    <row r="5387" spans="4:4" x14ac:dyDescent="0.25">
      <c r="D5387" s="16"/>
    </row>
    <row r="5388" spans="4:4" x14ac:dyDescent="0.25">
      <c r="D5388" s="16"/>
    </row>
    <row r="5389" spans="4:4" x14ac:dyDescent="0.25">
      <c r="D5389" s="16"/>
    </row>
    <row r="5390" spans="4:4" x14ac:dyDescent="0.25">
      <c r="D5390" s="16"/>
    </row>
    <row r="5391" spans="4:4" x14ac:dyDescent="0.25">
      <c r="D5391" s="16"/>
    </row>
    <row r="5392" spans="4:4" x14ac:dyDescent="0.25">
      <c r="D5392" s="16"/>
    </row>
    <row r="5393" spans="4:4" x14ac:dyDescent="0.25">
      <c r="D5393" s="16"/>
    </row>
    <row r="5394" spans="4:4" x14ac:dyDescent="0.25">
      <c r="D5394" s="16"/>
    </row>
    <row r="5395" spans="4:4" x14ac:dyDescent="0.25">
      <c r="D5395" s="16"/>
    </row>
    <row r="5396" spans="4:4" x14ac:dyDescent="0.25">
      <c r="D5396" s="16"/>
    </row>
    <row r="5397" spans="4:4" x14ac:dyDescent="0.25">
      <c r="D5397" s="16"/>
    </row>
    <row r="5398" spans="4:4" x14ac:dyDescent="0.25">
      <c r="D5398" s="16"/>
    </row>
    <row r="5399" spans="4:4" x14ac:dyDescent="0.25">
      <c r="D5399" s="16"/>
    </row>
    <row r="5400" spans="4:4" x14ac:dyDescent="0.25">
      <c r="D5400" s="16"/>
    </row>
    <row r="5401" spans="4:4" x14ac:dyDescent="0.25">
      <c r="D5401" s="16"/>
    </row>
    <row r="5402" spans="4:4" x14ac:dyDescent="0.25">
      <c r="D5402" s="16"/>
    </row>
    <row r="5403" spans="4:4" x14ac:dyDescent="0.25">
      <c r="D5403" s="16"/>
    </row>
    <row r="5404" spans="4:4" x14ac:dyDescent="0.25">
      <c r="D5404" s="16"/>
    </row>
    <row r="5405" spans="4:4" x14ac:dyDescent="0.25">
      <c r="D5405" s="16"/>
    </row>
    <row r="5406" spans="4:4" x14ac:dyDescent="0.25">
      <c r="D5406" s="16"/>
    </row>
    <row r="5407" spans="4:4" x14ac:dyDescent="0.25">
      <c r="D5407" s="16"/>
    </row>
    <row r="5408" spans="4:4" x14ac:dyDescent="0.25">
      <c r="D5408" s="16"/>
    </row>
    <row r="5409" spans="4:4" x14ac:dyDescent="0.25">
      <c r="D5409" s="16"/>
    </row>
    <row r="5410" spans="4:4" x14ac:dyDescent="0.25">
      <c r="D5410" s="16"/>
    </row>
    <row r="5411" spans="4:4" x14ac:dyDescent="0.25">
      <c r="D5411" s="16"/>
    </row>
    <row r="5412" spans="4:4" x14ac:dyDescent="0.25">
      <c r="D5412" s="16"/>
    </row>
    <row r="5413" spans="4:4" x14ac:dyDescent="0.25">
      <c r="D5413" s="16"/>
    </row>
    <row r="5414" spans="4:4" x14ac:dyDescent="0.25">
      <c r="D5414" s="16"/>
    </row>
    <row r="5415" spans="4:4" x14ac:dyDescent="0.25">
      <c r="D5415" s="16"/>
    </row>
    <row r="5416" spans="4:4" x14ac:dyDescent="0.25">
      <c r="D5416" s="16"/>
    </row>
    <row r="5417" spans="4:4" x14ac:dyDescent="0.25">
      <c r="D5417" s="16"/>
    </row>
    <row r="5418" spans="4:4" x14ac:dyDescent="0.25">
      <c r="D5418" s="16"/>
    </row>
    <row r="5419" spans="4:4" x14ac:dyDescent="0.25">
      <c r="D5419" s="16"/>
    </row>
    <row r="5420" spans="4:4" x14ac:dyDescent="0.25">
      <c r="D5420" s="16"/>
    </row>
    <row r="5421" spans="4:4" x14ac:dyDescent="0.25">
      <c r="D5421" s="16"/>
    </row>
    <row r="5422" spans="4:4" x14ac:dyDescent="0.25">
      <c r="D5422" s="16"/>
    </row>
    <row r="5423" spans="4:4" x14ac:dyDescent="0.25">
      <c r="D5423" s="16"/>
    </row>
    <row r="5424" spans="4:4" x14ac:dyDescent="0.25">
      <c r="D5424" s="16"/>
    </row>
    <row r="5425" spans="4:4" x14ac:dyDescent="0.25">
      <c r="D5425" s="16"/>
    </row>
    <row r="5426" spans="4:4" x14ac:dyDescent="0.25">
      <c r="D5426" s="16"/>
    </row>
    <row r="5427" spans="4:4" x14ac:dyDescent="0.25">
      <c r="D5427" s="16"/>
    </row>
    <row r="5428" spans="4:4" x14ac:dyDescent="0.25">
      <c r="D5428" s="16"/>
    </row>
    <row r="5429" spans="4:4" x14ac:dyDescent="0.25">
      <c r="D5429" s="16"/>
    </row>
    <row r="5430" spans="4:4" x14ac:dyDescent="0.25">
      <c r="D5430" s="16"/>
    </row>
    <row r="5431" spans="4:4" x14ac:dyDescent="0.25">
      <c r="D5431" s="16"/>
    </row>
    <row r="5432" spans="4:4" x14ac:dyDescent="0.25">
      <c r="D5432" s="16"/>
    </row>
    <row r="5433" spans="4:4" x14ac:dyDescent="0.25">
      <c r="D5433" s="16"/>
    </row>
    <row r="5434" spans="4:4" x14ac:dyDescent="0.25">
      <c r="D5434" s="16"/>
    </row>
    <row r="5435" spans="4:4" x14ac:dyDescent="0.25">
      <c r="D5435" s="16"/>
    </row>
    <row r="5436" spans="4:4" x14ac:dyDescent="0.25">
      <c r="D5436" s="16"/>
    </row>
    <row r="5437" spans="4:4" x14ac:dyDescent="0.25">
      <c r="D5437" s="16"/>
    </row>
    <row r="5438" spans="4:4" x14ac:dyDescent="0.25">
      <c r="D5438" s="16"/>
    </row>
    <row r="5439" spans="4:4" x14ac:dyDescent="0.25">
      <c r="D5439" s="16"/>
    </row>
    <row r="5440" spans="4:4" x14ac:dyDescent="0.25">
      <c r="D5440" s="16"/>
    </row>
    <row r="5441" spans="4:4" x14ac:dyDescent="0.25">
      <c r="D5441" s="16"/>
    </row>
    <row r="5442" spans="4:4" x14ac:dyDescent="0.25">
      <c r="D5442" s="16"/>
    </row>
    <row r="5443" spans="4:4" x14ac:dyDescent="0.25">
      <c r="D5443" s="16"/>
    </row>
    <row r="5444" spans="4:4" x14ac:dyDescent="0.25">
      <c r="D5444" s="16"/>
    </row>
    <row r="5445" spans="4:4" x14ac:dyDescent="0.25">
      <c r="D5445" s="16"/>
    </row>
    <row r="5446" spans="4:4" x14ac:dyDescent="0.25">
      <c r="D5446" s="16"/>
    </row>
    <row r="5447" spans="4:4" x14ac:dyDescent="0.25">
      <c r="D5447" s="16"/>
    </row>
    <row r="5448" spans="4:4" x14ac:dyDescent="0.25">
      <c r="D5448" s="16"/>
    </row>
    <row r="5449" spans="4:4" x14ac:dyDescent="0.25">
      <c r="D5449" s="16"/>
    </row>
    <row r="5450" spans="4:4" x14ac:dyDescent="0.25">
      <c r="D5450" s="16"/>
    </row>
    <row r="5451" spans="4:4" x14ac:dyDescent="0.25">
      <c r="D5451" s="16"/>
    </row>
    <row r="5452" spans="4:4" x14ac:dyDescent="0.25">
      <c r="D5452" s="16"/>
    </row>
    <row r="5453" spans="4:4" x14ac:dyDescent="0.25">
      <c r="D5453" s="16"/>
    </row>
    <row r="5454" spans="4:4" x14ac:dyDescent="0.25">
      <c r="D5454" s="16"/>
    </row>
    <row r="5455" spans="4:4" x14ac:dyDescent="0.25">
      <c r="D5455" s="16"/>
    </row>
    <row r="5456" spans="4:4" x14ac:dyDescent="0.25">
      <c r="D5456" s="16"/>
    </row>
    <row r="5457" spans="4:4" x14ac:dyDescent="0.25">
      <c r="D5457" s="16"/>
    </row>
    <row r="5458" spans="4:4" x14ac:dyDescent="0.25">
      <c r="D5458" s="16"/>
    </row>
    <row r="5459" spans="4:4" x14ac:dyDescent="0.25">
      <c r="D5459" s="16"/>
    </row>
    <row r="5460" spans="4:4" x14ac:dyDescent="0.25">
      <c r="D5460" s="16"/>
    </row>
    <row r="5461" spans="4:4" x14ac:dyDescent="0.25">
      <c r="D5461" s="16"/>
    </row>
    <row r="5462" spans="4:4" x14ac:dyDescent="0.25">
      <c r="D5462" s="16"/>
    </row>
    <row r="5463" spans="4:4" x14ac:dyDescent="0.25">
      <c r="D5463" s="16"/>
    </row>
    <row r="5464" spans="4:4" x14ac:dyDescent="0.25">
      <c r="D5464" s="16"/>
    </row>
    <row r="5465" spans="4:4" x14ac:dyDescent="0.25">
      <c r="D5465" s="16"/>
    </row>
    <row r="5466" spans="4:4" x14ac:dyDescent="0.25">
      <c r="D5466" s="16"/>
    </row>
    <row r="5467" spans="4:4" x14ac:dyDescent="0.25">
      <c r="D5467" s="16"/>
    </row>
    <row r="5468" spans="4:4" x14ac:dyDescent="0.25">
      <c r="D5468" s="16"/>
    </row>
    <row r="5469" spans="4:4" x14ac:dyDescent="0.25">
      <c r="D5469" s="16"/>
    </row>
    <row r="5470" spans="4:4" x14ac:dyDescent="0.25">
      <c r="D5470" s="16"/>
    </row>
    <row r="5471" spans="4:4" x14ac:dyDescent="0.25">
      <c r="D5471" s="16"/>
    </row>
    <row r="5472" spans="4:4" x14ac:dyDescent="0.25">
      <c r="D5472" s="16"/>
    </row>
    <row r="5473" spans="4:4" x14ac:dyDescent="0.25">
      <c r="D5473" s="16"/>
    </row>
    <row r="5474" spans="4:4" x14ac:dyDescent="0.25">
      <c r="D5474" s="16"/>
    </row>
    <row r="5475" spans="4:4" x14ac:dyDescent="0.25">
      <c r="D5475" s="16"/>
    </row>
    <row r="5476" spans="4:4" x14ac:dyDescent="0.25">
      <c r="D5476" s="16"/>
    </row>
    <row r="5477" spans="4:4" x14ac:dyDescent="0.25">
      <c r="D5477" s="16"/>
    </row>
    <row r="5478" spans="4:4" x14ac:dyDescent="0.25">
      <c r="D5478" s="16"/>
    </row>
    <row r="5479" spans="4:4" x14ac:dyDescent="0.25">
      <c r="D5479" s="16"/>
    </row>
    <row r="5480" spans="4:4" x14ac:dyDescent="0.25">
      <c r="D5480" s="16"/>
    </row>
    <row r="5481" spans="4:4" x14ac:dyDescent="0.25">
      <c r="D5481" s="16"/>
    </row>
    <row r="5482" spans="4:4" x14ac:dyDescent="0.25">
      <c r="D5482" s="16"/>
    </row>
    <row r="5483" spans="4:4" x14ac:dyDescent="0.25">
      <c r="D5483" s="16"/>
    </row>
    <row r="5484" spans="4:4" x14ac:dyDescent="0.25">
      <c r="D5484" s="16"/>
    </row>
    <row r="5485" spans="4:4" x14ac:dyDescent="0.25">
      <c r="D5485" s="16"/>
    </row>
    <row r="5486" spans="4:4" x14ac:dyDescent="0.25">
      <c r="D5486" s="16"/>
    </row>
    <row r="5487" spans="4:4" x14ac:dyDescent="0.25">
      <c r="D5487" s="16"/>
    </row>
    <row r="5488" spans="4:4" x14ac:dyDescent="0.25">
      <c r="D5488" s="16"/>
    </row>
    <row r="5489" spans="4:4" x14ac:dyDescent="0.25">
      <c r="D5489" s="16"/>
    </row>
    <row r="5490" spans="4:4" x14ac:dyDescent="0.25">
      <c r="D5490" s="16"/>
    </row>
    <row r="5491" spans="4:4" x14ac:dyDescent="0.25">
      <c r="D5491" s="16"/>
    </row>
    <row r="5492" spans="4:4" x14ac:dyDescent="0.25">
      <c r="D5492" s="16"/>
    </row>
    <row r="5493" spans="4:4" x14ac:dyDescent="0.25">
      <c r="D5493" s="16"/>
    </row>
    <row r="5494" spans="4:4" x14ac:dyDescent="0.25">
      <c r="D5494" s="16"/>
    </row>
    <row r="5495" spans="4:4" x14ac:dyDescent="0.25">
      <c r="D5495" s="16"/>
    </row>
    <row r="5496" spans="4:4" x14ac:dyDescent="0.25">
      <c r="D5496" s="16"/>
    </row>
    <row r="5497" spans="4:4" x14ac:dyDescent="0.25">
      <c r="D5497" s="16"/>
    </row>
    <row r="5498" spans="4:4" x14ac:dyDescent="0.25">
      <c r="D5498" s="16"/>
    </row>
    <row r="5499" spans="4:4" x14ac:dyDescent="0.25">
      <c r="D5499" s="16"/>
    </row>
    <row r="5500" spans="4:4" x14ac:dyDescent="0.25">
      <c r="D5500" s="16"/>
    </row>
    <row r="5501" spans="4:4" x14ac:dyDescent="0.25">
      <c r="D5501" s="16"/>
    </row>
    <row r="5502" spans="4:4" x14ac:dyDescent="0.25">
      <c r="D5502" s="16"/>
    </row>
    <row r="5503" spans="4:4" x14ac:dyDescent="0.25">
      <c r="D5503" s="16"/>
    </row>
    <row r="5504" spans="4:4" x14ac:dyDescent="0.25">
      <c r="D5504" s="16"/>
    </row>
    <row r="5505" spans="4:4" x14ac:dyDescent="0.25">
      <c r="D5505" s="16"/>
    </row>
    <row r="5506" spans="4:4" x14ac:dyDescent="0.25">
      <c r="D5506" s="16"/>
    </row>
    <row r="5507" spans="4:4" x14ac:dyDescent="0.25">
      <c r="D5507" s="16"/>
    </row>
    <row r="5508" spans="4:4" x14ac:dyDescent="0.25">
      <c r="D5508" s="16"/>
    </row>
    <row r="5509" spans="4:4" x14ac:dyDescent="0.25">
      <c r="D5509" s="16"/>
    </row>
    <row r="5510" spans="4:4" x14ac:dyDescent="0.25">
      <c r="D5510" s="16"/>
    </row>
    <row r="5511" spans="4:4" x14ac:dyDescent="0.25">
      <c r="D5511" s="16"/>
    </row>
    <row r="5512" spans="4:4" x14ac:dyDescent="0.25">
      <c r="D5512" s="16"/>
    </row>
    <row r="5513" spans="4:4" x14ac:dyDescent="0.25">
      <c r="D5513" s="16"/>
    </row>
    <row r="5514" spans="4:4" x14ac:dyDescent="0.25">
      <c r="D5514" s="16"/>
    </row>
    <row r="5515" spans="4:4" x14ac:dyDescent="0.25">
      <c r="D5515" s="16"/>
    </row>
    <row r="5516" spans="4:4" x14ac:dyDescent="0.25">
      <c r="D5516" s="16"/>
    </row>
    <row r="5517" spans="4:4" x14ac:dyDescent="0.25">
      <c r="D5517" s="16"/>
    </row>
    <row r="5518" spans="4:4" x14ac:dyDescent="0.25">
      <c r="D5518" s="16"/>
    </row>
    <row r="5519" spans="4:4" x14ac:dyDescent="0.25">
      <c r="D5519" s="16"/>
    </row>
    <row r="5520" spans="4:4" x14ac:dyDescent="0.25">
      <c r="D5520" s="16"/>
    </row>
    <row r="5521" spans="4:4" x14ac:dyDescent="0.25">
      <c r="D5521" s="16"/>
    </row>
    <row r="5522" spans="4:4" x14ac:dyDescent="0.25">
      <c r="D5522" s="16"/>
    </row>
    <row r="5523" spans="4:4" x14ac:dyDescent="0.25">
      <c r="D5523" s="16"/>
    </row>
    <row r="5524" spans="4:4" x14ac:dyDescent="0.25">
      <c r="D5524" s="16"/>
    </row>
    <row r="5525" spans="4:4" x14ac:dyDescent="0.25">
      <c r="D5525" s="16"/>
    </row>
    <row r="5526" spans="4:4" x14ac:dyDescent="0.25">
      <c r="D5526" s="16"/>
    </row>
    <row r="5527" spans="4:4" x14ac:dyDescent="0.25">
      <c r="D5527" s="16"/>
    </row>
    <row r="5528" spans="4:4" x14ac:dyDescent="0.25">
      <c r="D5528" s="16"/>
    </row>
    <row r="5529" spans="4:4" x14ac:dyDescent="0.25">
      <c r="D5529" s="16"/>
    </row>
    <row r="5530" spans="4:4" x14ac:dyDescent="0.25">
      <c r="D5530" s="16"/>
    </row>
    <row r="5531" spans="4:4" x14ac:dyDescent="0.25">
      <c r="D5531" s="16"/>
    </row>
    <row r="5532" spans="4:4" x14ac:dyDescent="0.25">
      <c r="D5532" s="16"/>
    </row>
    <row r="5533" spans="4:4" x14ac:dyDescent="0.25">
      <c r="D5533" s="16"/>
    </row>
    <row r="5534" spans="4:4" x14ac:dyDescent="0.25">
      <c r="D5534" s="16"/>
    </row>
    <row r="5535" spans="4:4" x14ac:dyDescent="0.25">
      <c r="D5535" s="16"/>
    </row>
    <row r="5536" spans="4:4" x14ac:dyDescent="0.25">
      <c r="D5536" s="16"/>
    </row>
    <row r="5537" spans="4:4" x14ac:dyDescent="0.25">
      <c r="D5537" s="16"/>
    </row>
    <row r="5538" spans="4:4" x14ac:dyDescent="0.25">
      <c r="D5538" s="16"/>
    </row>
    <row r="5539" spans="4:4" x14ac:dyDescent="0.25">
      <c r="D5539" s="16"/>
    </row>
    <row r="5540" spans="4:4" x14ac:dyDescent="0.25">
      <c r="D5540" s="16"/>
    </row>
    <row r="5541" spans="4:4" x14ac:dyDescent="0.25">
      <c r="D5541" s="16"/>
    </row>
    <row r="5542" spans="4:4" x14ac:dyDescent="0.25">
      <c r="D5542" s="16"/>
    </row>
    <row r="5543" spans="4:4" x14ac:dyDescent="0.25">
      <c r="D5543" s="16"/>
    </row>
    <row r="5544" spans="4:4" x14ac:dyDescent="0.25">
      <c r="D5544" s="16"/>
    </row>
    <row r="5545" spans="4:4" x14ac:dyDescent="0.25">
      <c r="D5545" s="16"/>
    </row>
    <row r="5546" spans="4:4" x14ac:dyDescent="0.25">
      <c r="D5546" s="16"/>
    </row>
    <row r="5547" spans="4:4" x14ac:dyDescent="0.25">
      <c r="D5547" s="16"/>
    </row>
    <row r="5548" spans="4:4" x14ac:dyDescent="0.25">
      <c r="D5548" s="16"/>
    </row>
    <row r="5549" spans="4:4" x14ac:dyDescent="0.25">
      <c r="D5549" s="16"/>
    </row>
    <row r="5550" spans="4:4" x14ac:dyDescent="0.25">
      <c r="D5550" s="16"/>
    </row>
    <row r="5551" spans="4:4" x14ac:dyDescent="0.25">
      <c r="D5551" s="16"/>
    </row>
    <row r="5552" spans="4:4" x14ac:dyDescent="0.25">
      <c r="D5552" s="16"/>
    </row>
    <row r="5553" spans="4:4" x14ac:dyDescent="0.25">
      <c r="D5553" s="16"/>
    </row>
    <row r="5554" spans="4:4" x14ac:dyDescent="0.25">
      <c r="D5554" s="16"/>
    </row>
    <row r="5555" spans="4:4" x14ac:dyDescent="0.25">
      <c r="D5555" s="16"/>
    </row>
    <row r="5556" spans="4:4" x14ac:dyDescent="0.25">
      <c r="D5556" s="16"/>
    </row>
    <row r="5557" spans="4:4" x14ac:dyDescent="0.25">
      <c r="D5557" s="16"/>
    </row>
    <row r="5558" spans="4:4" x14ac:dyDescent="0.25">
      <c r="D5558" s="16"/>
    </row>
    <row r="5559" spans="4:4" x14ac:dyDescent="0.25">
      <c r="D5559" s="16"/>
    </row>
    <row r="5560" spans="4:4" x14ac:dyDescent="0.25">
      <c r="D5560" s="16"/>
    </row>
    <row r="5561" spans="4:4" x14ac:dyDescent="0.25">
      <c r="D5561" s="16"/>
    </row>
    <row r="5562" spans="4:4" x14ac:dyDescent="0.25">
      <c r="D5562" s="16"/>
    </row>
    <row r="5563" spans="4:4" x14ac:dyDescent="0.25">
      <c r="D5563" s="16"/>
    </row>
    <row r="5564" spans="4:4" x14ac:dyDescent="0.25">
      <c r="D5564" s="16"/>
    </row>
    <row r="5565" spans="4:4" x14ac:dyDescent="0.25">
      <c r="D5565" s="16"/>
    </row>
    <row r="5566" spans="4:4" x14ac:dyDescent="0.25">
      <c r="D5566" s="16"/>
    </row>
    <row r="5567" spans="4:4" x14ac:dyDescent="0.25">
      <c r="D5567" s="16"/>
    </row>
    <row r="5568" spans="4:4" x14ac:dyDescent="0.25">
      <c r="D5568" s="16"/>
    </row>
    <row r="5569" spans="4:4" x14ac:dyDescent="0.25">
      <c r="D5569" s="16"/>
    </row>
    <row r="5570" spans="4:4" x14ac:dyDescent="0.25">
      <c r="D5570" s="16"/>
    </row>
    <row r="5571" spans="4:4" x14ac:dyDescent="0.25">
      <c r="D5571" s="16"/>
    </row>
    <row r="5572" spans="4:4" x14ac:dyDescent="0.25">
      <c r="D5572" s="16"/>
    </row>
    <row r="5573" spans="4:4" x14ac:dyDescent="0.25">
      <c r="D5573" s="16"/>
    </row>
    <row r="5574" spans="4:4" x14ac:dyDescent="0.25">
      <c r="D5574" s="16"/>
    </row>
    <row r="5575" spans="4:4" x14ac:dyDescent="0.25">
      <c r="D5575" s="16"/>
    </row>
    <row r="5576" spans="4:4" x14ac:dyDescent="0.25">
      <c r="D5576" s="16"/>
    </row>
    <row r="5577" spans="4:4" x14ac:dyDescent="0.25">
      <c r="D5577" s="16"/>
    </row>
    <row r="5578" spans="4:4" x14ac:dyDescent="0.25">
      <c r="D5578" s="16"/>
    </row>
    <row r="5579" spans="4:4" x14ac:dyDescent="0.25">
      <c r="D5579" s="16"/>
    </row>
    <row r="5580" spans="4:4" x14ac:dyDescent="0.25">
      <c r="D5580" s="16"/>
    </row>
    <row r="5581" spans="4:4" x14ac:dyDescent="0.25">
      <c r="D5581" s="16"/>
    </row>
    <row r="5582" spans="4:4" x14ac:dyDescent="0.25">
      <c r="D5582" s="16"/>
    </row>
    <row r="5583" spans="4:4" x14ac:dyDescent="0.25">
      <c r="D5583" s="16"/>
    </row>
    <row r="5584" spans="4:4" x14ac:dyDescent="0.25">
      <c r="D5584" s="16"/>
    </row>
    <row r="5585" spans="4:4" x14ac:dyDescent="0.25">
      <c r="D5585" s="16"/>
    </row>
    <row r="5586" spans="4:4" x14ac:dyDescent="0.25">
      <c r="D5586" s="16"/>
    </row>
    <row r="5587" spans="4:4" x14ac:dyDescent="0.25">
      <c r="D5587" s="16"/>
    </row>
    <row r="5588" spans="4:4" x14ac:dyDescent="0.25">
      <c r="D5588" s="16"/>
    </row>
    <row r="5589" spans="4:4" x14ac:dyDescent="0.25">
      <c r="D5589" s="16"/>
    </row>
    <row r="5590" spans="4:4" x14ac:dyDescent="0.25">
      <c r="D5590" s="16"/>
    </row>
    <row r="5591" spans="4:4" x14ac:dyDescent="0.25">
      <c r="D5591" s="16"/>
    </row>
    <row r="5592" spans="4:4" x14ac:dyDescent="0.25">
      <c r="D5592" s="16"/>
    </row>
    <row r="5593" spans="4:4" x14ac:dyDescent="0.25">
      <c r="D5593" s="16"/>
    </row>
    <row r="5594" spans="4:4" x14ac:dyDescent="0.25">
      <c r="D5594" s="16"/>
    </row>
    <row r="5595" spans="4:4" x14ac:dyDescent="0.25">
      <c r="D5595" s="16"/>
    </row>
    <row r="5596" spans="4:4" x14ac:dyDescent="0.25">
      <c r="D5596" s="16"/>
    </row>
    <row r="5597" spans="4:4" x14ac:dyDescent="0.25">
      <c r="D5597" s="16"/>
    </row>
    <row r="5598" spans="4:4" x14ac:dyDescent="0.25">
      <c r="D5598" s="16"/>
    </row>
    <row r="5599" spans="4:4" x14ac:dyDescent="0.25">
      <c r="D5599" s="16"/>
    </row>
    <row r="5600" spans="4:4" x14ac:dyDescent="0.25">
      <c r="D5600" s="16"/>
    </row>
    <row r="5601" spans="4:4" x14ac:dyDescent="0.25">
      <c r="D5601" s="16"/>
    </row>
    <row r="5602" spans="4:4" x14ac:dyDescent="0.25">
      <c r="D5602" s="16"/>
    </row>
    <row r="5603" spans="4:4" x14ac:dyDescent="0.25">
      <c r="D5603" s="16"/>
    </row>
    <row r="5604" spans="4:4" x14ac:dyDescent="0.25">
      <c r="D5604" s="16"/>
    </row>
    <row r="5605" spans="4:4" x14ac:dyDescent="0.25">
      <c r="D5605" s="16"/>
    </row>
    <row r="5606" spans="4:4" x14ac:dyDescent="0.25">
      <c r="D5606" s="16"/>
    </row>
    <row r="5607" spans="4:4" x14ac:dyDescent="0.25">
      <c r="D5607" s="16"/>
    </row>
    <row r="5608" spans="4:4" x14ac:dyDescent="0.25">
      <c r="D5608" s="16"/>
    </row>
    <row r="5609" spans="4:4" x14ac:dyDescent="0.25">
      <c r="D5609" s="16"/>
    </row>
    <row r="5610" spans="4:4" x14ac:dyDescent="0.25">
      <c r="D5610" s="16"/>
    </row>
    <row r="5611" spans="4:4" x14ac:dyDescent="0.25">
      <c r="D5611" s="16"/>
    </row>
    <row r="5612" spans="4:4" x14ac:dyDescent="0.25">
      <c r="D5612" s="16"/>
    </row>
    <row r="5613" spans="4:4" x14ac:dyDescent="0.25">
      <c r="D5613" s="16"/>
    </row>
    <row r="5614" spans="4:4" x14ac:dyDescent="0.25">
      <c r="D5614" s="16"/>
    </row>
    <row r="5615" spans="4:4" x14ac:dyDescent="0.25">
      <c r="D5615" s="16"/>
    </row>
    <row r="5616" spans="4:4" x14ac:dyDescent="0.25">
      <c r="D5616" s="16"/>
    </row>
    <row r="5617" spans="4:4" x14ac:dyDescent="0.25">
      <c r="D5617" s="16"/>
    </row>
    <row r="5618" spans="4:4" x14ac:dyDescent="0.25">
      <c r="D5618" s="16"/>
    </row>
    <row r="5619" spans="4:4" x14ac:dyDescent="0.25">
      <c r="D5619" s="16"/>
    </row>
    <row r="5620" spans="4:4" x14ac:dyDescent="0.25">
      <c r="D5620" s="16"/>
    </row>
    <row r="5621" spans="4:4" x14ac:dyDescent="0.25">
      <c r="D5621" s="16"/>
    </row>
    <row r="5622" spans="4:4" x14ac:dyDescent="0.25">
      <c r="D5622" s="16"/>
    </row>
    <row r="5623" spans="4:4" x14ac:dyDescent="0.25">
      <c r="D5623" s="16"/>
    </row>
    <row r="5624" spans="4:4" x14ac:dyDescent="0.25">
      <c r="D5624" s="16"/>
    </row>
    <row r="5625" spans="4:4" x14ac:dyDescent="0.25">
      <c r="D5625" s="16"/>
    </row>
    <row r="5626" spans="4:4" x14ac:dyDescent="0.25">
      <c r="D5626" s="16"/>
    </row>
    <row r="5627" spans="4:4" x14ac:dyDescent="0.25">
      <c r="D5627" s="16"/>
    </row>
    <row r="5628" spans="4:4" x14ac:dyDescent="0.25">
      <c r="D5628" s="16"/>
    </row>
    <row r="5629" spans="4:4" x14ac:dyDescent="0.25">
      <c r="D5629" s="16"/>
    </row>
    <row r="5630" spans="4:4" x14ac:dyDescent="0.25">
      <c r="D5630" s="16"/>
    </row>
    <row r="5631" spans="4:4" x14ac:dyDescent="0.25">
      <c r="D5631" s="16"/>
    </row>
    <row r="5632" spans="4:4" x14ac:dyDescent="0.25">
      <c r="D5632" s="16"/>
    </row>
    <row r="5633" spans="4:4" x14ac:dyDescent="0.25">
      <c r="D5633" s="16"/>
    </row>
    <row r="5634" spans="4:4" x14ac:dyDescent="0.25">
      <c r="D5634" s="16"/>
    </row>
    <row r="5635" spans="4:4" x14ac:dyDescent="0.25">
      <c r="D5635" s="16"/>
    </row>
    <row r="5636" spans="4:4" x14ac:dyDescent="0.25">
      <c r="D5636" s="16"/>
    </row>
    <row r="5637" spans="4:4" x14ac:dyDescent="0.25">
      <c r="D5637" s="16"/>
    </row>
    <row r="5638" spans="4:4" x14ac:dyDescent="0.25">
      <c r="D5638" s="16"/>
    </row>
    <row r="5639" spans="4:4" x14ac:dyDescent="0.25">
      <c r="D5639" s="16"/>
    </row>
    <row r="5640" spans="4:4" x14ac:dyDescent="0.25">
      <c r="D5640" s="16"/>
    </row>
    <row r="5641" spans="4:4" x14ac:dyDescent="0.25">
      <c r="D5641" s="16"/>
    </row>
    <row r="5642" spans="4:4" x14ac:dyDescent="0.25">
      <c r="D5642" s="16"/>
    </row>
    <row r="5643" spans="4:4" x14ac:dyDescent="0.25">
      <c r="D5643" s="16"/>
    </row>
    <row r="5644" spans="4:4" x14ac:dyDescent="0.25">
      <c r="D5644" s="16"/>
    </row>
    <row r="5645" spans="4:4" x14ac:dyDescent="0.25">
      <c r="D5645" s="16"/>
    </row>
    <row r="5646" spans="4:4" x14ac:dyDescent="0.25">
      <c r="D5646" s="16"/>
    </row>
    <row r="5647" spans="4:4" x14ac:dyDescent="0.25">
      <c r="D5647" s="16"/>
    </row>
    <row r="5648" spans="4:4" x14ac:dyDescent="0.25">
      <c r="D5648" s="16"/>
    </row>
    <row r="5649" spans="4:4" x14ac:dyDescent="0.25">
      <c r="D5649" s="16"/>
    </row>
    <row r="5650" spans="4:4" x14ac:dyDescent="0.25">
      <c r="D5650" s="16"/>
    </row>
    <row r="5651" spans="4:4" x14ac:dyDescent="0.25">
      <c r="D5651" s="16"/>
    </row>
    <row r="5652" spans="4:4" x14ac:dyDescent="0.25">
      <c r="D5652" s="16"/>
    </row>
    <row r="5653" spans="4:4" x14ac:dyDescent="0.25">
      <c r="D5653" s="16"/>
    </row>
    <row r="5654" spans="4:4" x14ac:dyDescent="0.25">
      <c r="D5654" s="16"/>
    </row>
    <row r="5655" spans="4:4" x14ac:dyDescent="0.25">
      <c r="D5655" s="16"/>
    </row>
    <row r="5656" spans="4:4" x14ac:dyDescent="0.25">
      <c r="D5656" s="16"/>
    </row>
    <row r="5657" spans="4:4" x14ac:dyDescent="0.25">
      <c r="D5657" s="16"/>
    </row>
    <row r="5658" spans="4:4" x14ac:dyDescent="0.25">
      <c r="D5658" s="16"/>
    </row>
    <row r="5659" spans="4:4" x14ac:dyDescent="0.25">
      <c r="D5659" s="16"/>
    </row>
    <row r="5660" spans="4:4" x14ac:dyDescent="0.25">
      <c r="D5660" s="16"/>
    </row>
    <row r="5661" spans="4:4" x14ac:dyDescent="0.25">
      <c r="D5661" s="16"/>
    </row>
    <row r="5662" spans="4:4" x14ac:dyDescent="0.25">
      <c r="D5662" s="16"/>
    </row>
    <row r="5663" spans="4:4" x14ac:dyDescent="0.25">
      <c r="D5663" s="16"/>
    </row>
    <row r="5664" spans="4:4" x14ac:dyDescent="0.25">
      <c r="D5664" s="16"/>
    </row>
    <row r="5665" spans="4:4" x14ac:dyDescent="0.25">
      <c r="D5665" s="16"/>
    </row>
    <row r="5666" spans="4:4" x14ac:dyDescent="0.25">
      <c r="D5666" s="16"/>
    </row>
    <row r="5667" spans="4:4" x14ac:dyDescent="0.25">
      <c r="D5667" s="16"/>
    </row>
    <row r="5668" spans="4:4" x14ac:dyDescent="0.25">
      <c r="D5668" s="16"/>
    </row>
    <row r="5669" spans="4:4" x14ac:dyDescent="0.25">
      <c r="D5669" s="16"/>
    </row>
    <row r="5670" spans="4:4" x14ac:dyDescent="0.25">
      <c r="D5670" s="16"/>
    </row>
    <row r="5671" spans="4:4" x14ac:dyDescent="0.25">
      <c r="D5671" s="16"/>
    </row>
    <row r="5672" spans="4:4" x14ac:dyDescent="0.25">
      <c r="D5672" s="16"/>
    </row>
    <row r="5673" spans="4:4" x14ac:dyDescent="0.25">
      <c r="D5673" s="16"/>
    </row>
    <row r="5674" spans="4:4" x14ac:dyDescent="0.25">
      <c r="D5674" s="16"/>
    </row>
    <row r="5675" spans="4:4" x14ac:dyDescent="0.25">
      <c r="D5675" s="16"/>
    </row>
    <row r="5676" spans="4:4" x14ac:dyDescent="0.25">
      <c r="D5676" s="16"/>
    </row>
    <row r="5677" spans="4:4" x14ac:dyDescent="0.25">
      <c r="D5677" s="16"/>
    </row>
    <row r="5678" spans="4:4" x14ac:dyDescent="0.25">
      <c r="D5678" s="16"/>
    </row>
    <row r="5679" spans="4:4" x14ac:dyDescent="0.25">
      <c r="D5679" s="16"/>
    </row>
    <row r="5680" spans="4:4" x14ac:dyDescent="0.25">
      <c r="D5680" s="16"/>
    </row>
    <row r="5681" spans="4:4" x14ac:dyDescent="0.25">
      <c r="D5681" s="16"/>
    </row>
    <row r="5682" spans="4:4" x14ac:dyDescent="0.25">
      <c r="D5682" s="16"/>
    </row>
    <row r="5683" spans="4:4" x14ac:dyDescent="0.25">
      <c r="D5683" s="16"/>
    </row>
    <row r="5684" spans="4:4" x14ac:dyDescent="0.25">
      <c r="D5684" s="16"/>
    </row>
    <row r="5685" spans="4:4" x14ac:dyDescent="0.25">
      <c r="D5685" s="16"/>
    </row>
    <row r="5686" spans="4:4" x14ac:dyDescent="0.25">
      <c r="D5686" s="16"/>
    </row>
    <row r="5687" spans="4:4" x14ac:dyDescent="0.25">
      <c r="D5687" s="16"/>
    </row>
    <row r="5688" spans="4:4" x14ac:dyDescent="0.25">
      <c r="D5688" s="16"/>
    </row>
    <row r="5689" spans="4:4" x14ac:dyDescent="0.25">
      <c r="D5689" s="16"/>
    </row>
    <row r="5690" spans="4:4" x14ac:dyDescent="0.25">
      <c r="D5690" s="16"/>
    </row>
    <row r="5691" spans="4:4" x14ac:dyDescent="0.25">
      <c r="D5691" s="16"/>
    </row>
    <row r="5692" spans="4:4" x14ac:dyDescent="0.25">
      <c r="D5692" s="16"/>
    </row>
    <row r="5693" spans="4:4" x14ac:dyDescent="0.25">
      <c r="D5693" s="16"/>
    </row>
    <row r="5694" spans="4:4" x14ac:dyDescent="0.25">
      <c r="D5694" s="16"/>
    </row>
    <row r="5695" spans="4:4" x14ac:dyDescent="0.25">
      <c r="D5695" s="16"/>
    </row>
    <row r="5696" spans="4:4" x14ac:dyDescent="0.25">
      <c r="D5696" s="16"/>
    </row>
    <row r="5697" spans="4:4" x14ac:dyDescent="0.25">
      <c r="D5697" s="16"/>
    </row>
    <row r="5698" spans="4:4" x14ac:dyDescent="0.25">
      <c r="D5698" s="16"/>
    </row>
    <row r="5699" spans="4:4" x14ac:dyDescent="0.25">
      <c r="D5699" s="16"/>
    </row>
    <row r="5700" spans="4:4" x14ac:dyDescent="0.25">
      <c r="D5700" s="16"/>
    </row>
    <row r="5701" spans="4:4" x14ac:dyDescent="0.25">
      <c r="D5701" s="16"/>
    </row>
    <row r="5702" spans="4:4" x14ac:dyDescent="0.25">
      <c r="D5702" s="16"/>
    </row>
    <row r="5703" spans="4:4" x14ac:dyDescent="0.25">
      <c r="D5703" s="16"/>
    </row>
    <row r="5704" spans="4:4" x14ac:dyDescent="0.25">
      <c r="D5704" s="16"/>
    </row>
    <row r="5705" spans="4:4" x14ac:dyDescent="0.25">
      <c r="D5705" s="16"/>
    </row>
    <row r="5706" spans="4:4" x14ac:dyDescent="0.25">
      <c r="D5706" s="16"/>
    </row>
    <row r="5707" spans="4:4" x14ac:dyDescent="0.25">
      <c r="D5707" s="16"/>
    </row>
    <row r="5708" spans="4:4" x14ac:dyDescent="0.25">
      <c r="D5708" s="16"/>
    </row>
    <row r="5709" spans="4:4" x14ac:dyDescent="0.25">
      <c r="D5709" s="16"/>
    </row>
    <row r="5710" spans="4:4" x14ac:dyDescent="0.25">
      <c r="D5710" s="16"/>
    </row>
    <row r="5711" spans="4:4" x14ac:dyDescent="0.25">
      <c r="D5711" s="16"/>
    </row>
    <row r="5712" spans="4:4" x14ac:dyDescent="0.25">
      <c r="D5712" s="16"/>
    </row>
    <row r="5713" spans="4:4" x14ac:dyDescent="0.25">
      <c r="D5713" s="16"/>
    </row>
    <row r="5714" spans="4:4" x14ac:dyDescent="0.25">
      <c r="D5714" s="16"/>
    </row>
    <row r="5715" spans="4:4" x14ac:dyDescent="0.25">
      <c r="D5715" s="16"/>
    </row>
    <row r="5716" spans="4:4" x14ac:dyDescent="0.25">
      <c r="D5716" s="16"/>
    </row>
    <row r="5717" spans="4:4" x14ac:dyDescent="0.25">
      <c r="D5717" s="16"/>
    </row>
    <row r="5718" spans="4:4" x14ac:dyDescent="0.25">
      <c r="D5718" s="16"/>
    </row>
    <row r="5719" spans="4:4" x14ac:dyDescent="0.25">
      <c r="D5719" s="16"/>
    </row>
    <row r="5720" spans="4:4" x14ac:dyDescent="0.25">
      <c r="D5720" s="16"/>
    </row>
    <row r="5721" spans="4:4" x14ac:dyDescent="0.25">
      <c r="D5721" s="16"/>
    </row>
    <row r="5722" spans="4:4" x14ac:dyDescent="0.25">
      <c r="D5722" s="16"/>
    </row>
    <row r="5723" spans="4:4" x14ac:dyDescent="0.25">
      <c r="D5723" s="16"/>
    </row>
    <row r="5724" spans="4:4" x14ac:dyDescent="0.25">
      <c r="D5724" s="16"/>
    </row>
    <row r="5725" spans="4:4" x14ac:dyDescent="0.25">
      <c r="D5725" s="16"/>
    </row>
    <row r="5726" spans="4:4" x14ac:dyDescent="0.25">
      <c r="D5726" s="16"/>
    </row>
    <row r="5727" spans="4:4" x14ac:dyDescent="0.25">
      <c r="D5727" s="16"/>
    </row>
    <row r="5728" spans="4:4" x14ac:dyDescent="0.25">
      <c r="D5728" s="16"/>
    </row>
    <row r="5729" spans="4:4" x14ac:dyDescent="0.25">
      <c r="D5729" s="16"/>
    </row>
    <row r="5730" spans="4:4" x14ac:dyDescent="0.25">
      <c r="D5730" s="16"/>
    </row>
    <row r="5731" spans="4:4" x14ac:dyDescent="0.25">
      <c r="D5731" s="16"/>
    </row>
    <row r="5732" spans="4:4" x14ac:dyDescent="0.25">
      <c r="D5732" s="16"/>
    </row>
    <row r="5733" spans="4:4" x14ac:dyDescent="0.25">
      <c r="D5733" s="16"/>
    </row>
    <row r="5734" spans="4:4" x14ac:dyDescent="0.25">
      <c r="D5734" s="16"/>
    </row>
    <row r="5735" spans="4:4" x14ac:dyDescent="0.25">
      <c r="D5735" s="16"/>
    </row>
    <row r="5736" spans="4:4" x14ac:dyDescent="0.25">
      <c r="D5736" s="16"/>
    </row>
    <row r="5737" spans="4:4" x14ac:dyDescent="0.25">
      <c r="D5737" s="16"/>
    </row>
    <row r="5738" spans="4:4" x14ac:dyDescent="0.25">
      <c r="D5738" s="16"/>
    </row>
    <row r="5739" spans="4:4" x14ac:dyDescent="0.25">
      <c r="D5739" s="16"/>
    </row>
    <row r="5740" spans="4:4" x14ac:dyDescent="0.25">
      <c r="D5740" s="16"/>
    </row>
    <row r="5741" spans="4:4" x14ac:dyDescent="0.25">
      <c r="D5741" s="16"/>
    </row>
    <row r="5742" spans="4:4" x14ac:dyDescent="0.25">
      <c r="D5742" s="16"/>
    </row>
    <row r="5743" spans="4:4" x14ac:dyDescent="0.25">
      <c r="D5743" s="16"/>
    </row>
    <row r="5744" spans="4:4" x14ac:dyDescent="0.25">
      <c r="D5744" s="16"/>
    </row>
    <row r="5745" spans="4:4" x14ac:dyDescent="0.25">
      <c r="D5745" s="16"/>
    </row>
    <row r="5746" spans="4:4" x14ac:dyDescent="0.25">
      <c r="D5746" s="16"/>
    </row>
    <row r="5747" spans="4:4" x14ac:dyDescent="0.25">
      <c r="D5747" s="16"/>
    </row>
    <row r="5748" spans="4:4" x14ac:dyDescent="0.25">
      <c r="D5748" s="16"/>
    </row>
    <row r="5749" spans="4:4" x14ac:dyDescent="0.25">
      <c r="D5749" s="16"/>
    </row>
    <row r="5750" spans="4:4" x14ac:dyDescent="0.25">
      <c r="D5750" s="16"/>
    </row>
    <row r="5751" spans="4:4" x14ac:dyDescent="0.25">
      <c r="D5751" s="16"/>
    </row>
    <row r="5752" spans="4:4" x14ac:dyDescent="0.25">
      <c r="D5752" s="16"/>
    </row>
    <row r="5753" spans="4:4" x14ac:dyDescent="0.25">
      <c r="D5753" s="16"/>
    </row>
    <row r="5754" spans="4:4" x14ac:dyDescent="0.25">
      <c r="D5754" s="16"/>
    </row>
    <row r="5755" spans="4:4" x14ac:dyDescent="0.25">
      <c r="D5755" s="16"/>
    </row>
    <row r="5756" spans="4:4" x14ac:dyDescent="0.25">
      <c r="D5756" s="16"/>
    </row>
    <row r="5757" spans="4:4" x14ac:dyDescent="0.25">
      <c r="D5757" s="16"/>
    </row>
    <row r="5758" spans="4:4" x14ac:dyDescent="0.25">
      <c r="D5758" s="16"/>
    </row>
    <row r="5759" spans="4:4" x14ac:dyDescent="0.25">
      <c r="D5759" s="16"/>
    </row>
    <row r="5760" spans="4:4" x14ac:dyDescent="0.25">
      <c r="D5760" s="16"/>
    </row>
    <row r="5761" spans="4:4" x14ac:dyDescent="0.25">
      <c r="D5761" s="16"/>
    </row>
    <row r="5762" spans="4:4" x14ac:dyDescent="0.25">
      <c r="D5762" s="16"/>
    </row>
    <row r="5763" spans="4:4" x14ac:dyDescent="0.25">
      <c r="D5763" s="16"/>
    </row>
    <row r="5764" spans="4:4" x14ac:dyDescent="0.25">
      <c r="D5764" s="16"/>
    </row>
    <row r="5765" spans="4:4" x14ac:dyDescent="0.25">
      <c r="D5765" s="16"/>
    </row>
    <row r="5766" spans="4:4" x14ac:dyDescent="0.25">
      <c r="D5766" s="16"/>
    </row>
    <row r="5767" spans="4:4" x14ac:dyDescent="0.25">
      <c r="D5767" s="16"/>
    </row>
    <row r="5768" spans="4:4" x14ac:dyDescent="0.25">
      <c r="D5768" s="16"/>
    </row>
    <row r="5769" spans="4:4" x14ac:dyDescent="0.25">
      <c r="D5769" s="16"/>
    </row>
    <row r="5770" spans="4:4" x14ac:dyDescent="0.25">
      <c r="D5770" s="16"/>
    </row>
    <row r="5771" spans="4:4" x14ac:dyDescent="0.25">
      <c r="D5771" s="16"/>
    </row>
    <row r="5772" spans="4:4" x14ac:dyDescent="0.25">
      <c r="D5772" s="16"/>
    </row>
    <row r="5773" spans="4:4" x14ac:dyDescent="0.25">
      <c r="D5773" s="16"/>
    </row>
    <row r="5774" spans="4:4" x14ac:dyDescent="0.25">
      <c r="D5774" s="16"/>
    </row>
    <row r="5775" spans="4:4" x14ac:dyDescent="0.25">
      <c r="D5775" s="16"/>
    </row>
    <row r="5776" spans="4:4" x14ac:dyDescent="0.25">
      <c r="D5776" s="16"/>
    </row>
    <row r="5777" spans="4:4" x14ac:dyDescent="0.25">
      <c r="D5777" s="16"/>
    </row>
    <row r="5778" spans="4:4" x14ac:dyDescent="0.25">
      <c r="D5778" s="16"/>
    </row>
    <row r="5779" spans="4:4" x14ac:dyDescent="0.25">
      <c r="D5779" s="16"/>
    </row>
    <row r="5780" spans="4:4" x14ac:dyDescent="0.25">
      <c r="D5780" s="16"/>
    </row>
    <row r="5781" spans="4:4" x14ac:dyDescent="0.25">
      <c r="D5781" s="16"/>
    </row>
    <row r="5782" spans="4:4" x14ac:dyDescent="0.25">
      <c r="D5782" s="16"/>
    </row>
    <row r="5783" spans="4:4" x14ac:dyDescent="0.25">
      <c r="D5783" s="16"/>
    </row>
    <row r="5784" spans="4:4" x14ac:dyDescent="0.25">
      <c r="D5784" s="16"/>
    </row>
    <row r="5785" spans="4:4" x14ac:dyDescent="0.25">
      <c r="D5785" s="16"/>
    </row>
    <row r="5786" spans="4:4" x14ac:dyDescent="0.25">
      <c r="D5786" s="16"/>
    </row>
    <row r="5787" spans="4:4" x14ac:dyDescent="0.25">
      <c r="D5787" s="16"/>
    </row>
    <row r="5788" spans="4:4" x14ac:dyDescent="0.25">
      <c r="D5788" s="16"/>
    </row>
    <row r="5789" spans="4:4" x14ac:dyDescent="0.25">
      <c r="D5789" s="16"/>
    </row>
    <row r="5790" spans="4:4" x14ac:dyDescent="0.25">
      <c r="D5790" s="16"/>
    </row>
    <row r="5791" spans="4:4" x14ac:dyDescent="0.25">
      <c r="D5791" s="16"/>
    </row>
    <row r="5792" spans="4:4" x14ac:dyDescent="0.25">
      <c r="D5792" s="16"/>
    </row>
    <row r="5793" spans="4:4" x14ac:dyDescent="0.25">
      <c r="D5793" s="16"/>
    </row>
    <row r="5794" spans="4:4" x14ac:dyDescent="0.25">
      <c r="D5794" s="16"/>
    </row>
    <row r="5795" spans="4:4" x14ac:dyDescent="0.25">
      <c r="D5795" s="16"/>
    </row>
    <row r="5796" spans="4:4" x14ac:dyDescent="0.25">
      <c r="D5796" s="16"/>
    </row>
    <row r="5797" spans="4:4" x14ac:dyDescent="0.25">
      <c r="D5797" s="16"/>
    </row>
    <row r="5798" spans="4:4" x14ac:dyDescent="0.25">
      <c r="D5798" s="16"/>
    </row>
    <row r="5799" spans="4:4" x14ac:dyDescent="0.25">
      <c r="D5799" s="16"/>
    </row>
    <row r="5800" spans="4:4" x14ac:dyDescent="0.25">
      <c r="D5800" s="16"/>
    </row>
    <row r="5801" spans="4:4" x14ac:dyDescent="0.25">
      <c r="D5801" s="16"/>
    </row>
    <row r="5802" spans="4:4" x14ac:dyDescent="0.25">
      <c r="D5802" s="16"/>
    </row>
    <row r="5803" spans="4:4" x14ac:dyDescent="0.25">
      <c r="D5803" s="16"/>
    </row>
    <row r="5804" spans="4:4" x14ac:dyDescent="0.25">
      <c r="D5804" s="16"/>
    </row>
    <row r="5805" spans="4:4" x14ac:dyDescent="0.25">
      <c r="D5805" s="16"/>
    </row>
    <row r="5806" spans="4:4" x14ac:dyDescent="0.25">
      <c r="D5806" s="16"/>
    </row>
    <row r="5807" spans="4:4" x14ac:dyDescent="0.25">
      <c r="D5807" s="16"/>
    </row>
    <row r="5808" spans="4:4" x14ac:dyDescent="0.25">
      <c r="D5808" s="16"/>
    </row>
    <row r="5809" spans="4:4" x14ac:dyDescent="0.25">
      <c r="D5809" s="16"/>
    </row>
    <row r="5810" spans="4:4" x14ac:dyDescent="0.25">
      <c r="D5810" s="16"/>
    </row>
    <row r="5811" spans="4:4" x14ac:dyDescent="0.25">
      <c r="D5811" s="16"/>
    </row>
    <row r="5812" spans="4:4" x14ac:dyDescent="0.25">
      <c r="D5812" s="16"/>
    </row>
    <row r="5813" spans="4:4" x14ac:dyDescent="0.25">
      <c r="D5813" s="16"/>
    </row>
    <row r="5814" spans="4:4" x14ac:dyDescent="0.25">
      <c r="D5814" s="16"/>
    </row>
    <row r="5815" spans="4:4" x14ac:dyDescent="0.25">
      <c r="D5815" s="16"/>
    </row>
    <row r="5816" spans="4:4" x14ac:dyDescent="0.25">
      <c r="D5816" s="16"/>
    </row>
    <row r="5817" spans="4:4" x14ac:dyDescent="0.25">
      <c r="D5817" s="16"/>
    </row>
    <row r="5818" spans="4:4" x14ac:dyDescent="0.25">
      <c r="D5818" s="16"/>
    </row>
    <row r="5819" spans="4:4" x14ac:dyDescent="0.25">
      <c r="D5819" s="16"/>
    </row>
    <row r="5820" spans="4:4" x14ac:dyDescent="0.25">
      <c r="D5820" s="16"/>
    </row>
    <row r="5821" spans="4:4" x14ac:dyDescent="0.25">
      <c r="D5821" s="16"/>
    </row>
    <row r="5822" spans="4:4" x14ac:dyDescent="0.25">
      <c r="D5822" s="16"/>
    </row>
    <row r="5823" spans="4:4" x14ac:dyDescent="0.25">
      <c r="D5823" s="16"/>
    </row>
    <row r="5824" spans="4:4" x14ac:dyDescent="0.25">
      <c r="D5824" s="16"/>
    </row>
    <row r="5825" spans="4:4" x14ac:dyDescent="0.25">
      <c r="D5825" s="16"/>
    </row>
    <row r="5826" spans="4:4" x14ac:dyDescent="0.25">
      <c r="D5826" s="16"/>
    </row>
    <row r="5827" spans="4:4" x14ac:dyDescent="0.25">
      <c r="D5827" s="16"/>
    </row>
    <row r="5828" spans="4:4" x14ac:dyDescent="0.25">
      <c r="D5828" s="16"/>
    </row>
    <row r="5829" spans="4:4" x14ac:dyDescent="0.25">
      <c r="D5829" s="16"/>
    </row>
    <row r="5830" spans="4:4" x14ac:dyDescent="0.25">
      <c r="D5830" s="16"/>
    </row>
    <row r="5831" spans="4:4" x14ac:dyDescent="0.25">
      <c r="D5831" s="16"/>
    </row>
    <row r="5832" spans="4:4" x14ac:dyDescent="0.25">
      <c r="D5832" s="16"/>
    </row>
    <row r="5833" spans="4:4" x14ac:dyDescent="0.25">
      <c r="D5833" s="16"/>
    </row>
    <row r="5834" spans="4:4" x14ac:dyDescent="0.25">
      <c r="D5834" s="16"/>
    </row>
    <row r="5835" spans="4:4" x14ac:dyDescent="0.25">
      <c r="D5835" s="16"/>
    </row>
    <row r="5836" spans="4:4" x14ac:dyDescent="0.25">
      <c r="D5836" s="16"/>
    </row>
    <row r="5837" spans="4:4" x14ac:dyDescent="0.25">
      <c r="D5837" s="16"/>
    </row>
    <row r="5838" spans="4:4" x14ac:dyDescent="0.25">
      <c r="D5838" s="16"/>
    </row>
    <row r="5839" spans="4:4" x14ac:dyDescent="0.25">
      <c r="D5839" s="16"/>
    </row>
    <row r="5840" spans="4:4" x14ac:dyDescent="0.25">
      <c r="D5840" s="16"/>
    </row>
    <row r="5841" spans="4:4" x14ac:dyDescent="0.25">
      <c r="D5841" s="16"/>
    </row>
    <row r="5842" spans="4:4" x14ac:dyDescent="0.25">
      <c r="D5842" s="16"/>
    </row>
    <row r="5843" spans="4:4" x14ac:dyDescent="0.25">
      <c r="D5843" s="16"/>
    </row>
    <row r="5844" spans="4:4" x14ac:dyDescent="0.25">
      <c r="D5844" s="16"/>
    </row>
    <row r="5845" spans="4:4" x14ac:dyDescent="0.25">
      <c r="D5845" s="16"/>
    </row>
    <row r="5846" spans="4:4" x14ac:dyDescent="0.25">
      <c r="D5846" s="16"/>
    </row>
    <row r="5847" spans="4:4" x14ac:dyDescent="0.25">
      <c r="D5847" s="16"/>
    </row>
    <row r="5848" spans="4:4" x14ac:dyDescent="0.25">
      <c r="D5848" s="16"/>
    </row>
    <row r="5849" spans="4:4" x14ac:dyDescent="0.25">
      <c r="D5849" s="16"/>
    </row>
    <row r="5850" spans="4:4" x14ac:dyDescent="0.25">
      <c r="D5850" s="16"/>
    </row>
    <row r="5851" spans="4:4" x14ac:dyDescent="0.25">
      <c r="D5851" s="16"/>
    </row>
    <row r="5852" spans="4:4" x14ac:dyDescent="0.25">
      <c r="D5852" s="16"/>
    </row>
    <row r="5853" spans="4:4" x14ac:dyDescent="0.25">
      <c r="D5853" s="16"/>
    </row>
    <row r="5854" spans="4:4" x14ac:dyDescent="0.25">
      <c r="D5854" s="16"/>
    </row>
    <row r="5855" spans="4:4" x14ac:dyDescent="0.25">
      <c r="D5855" s="16"/>
    </row>
    <row r="5856" spans="4:4" x14ac:dyDescent="0.25">
      <c r="D5856" s="16"/>
    </row>
    <row r="5857" spans="4:4" x14ac:dyDescent="0.25">
      <c r="D5857" s="16"/>
    </row>
    <row r="5858" spans="4:4" x14ac:dyDescent="0.25">
      <c r="D5858" s="16"/>
    </row>
    <row r="5859" spans="4:4" x14ac:dyDescent="0.25">
      <c r="D5859" s="16"/>
    </row>
    <row r="5860" spans="4:4" x14ac:dyDescent="0.25">
      <c r="D5860" s="16"/>
    </row>
    <row r="5861" spans="4:4" x14ac:dyDescent="0.25">
      <c r="D5861" s="16"/>
    </row>
    <row r="5862" spans="4:4" x14ac:dyDescent="0.25">
      <c r="D5862" s="16"/>
    </row>
    <row r="5863" spans="4:4" x14ac:dyDescent="0.25">
      <c r="D5863" s="16"/>
    </row>
    <row r="5864" spans="4:4" x14ac:dyDescent="0.25">
      <c r="D5864" s="16"/>
    </row>
    <row r="5865" spans="4:4" x14ac:dyDescent="0.25">
      <c r="D5865" s="16"/>
    </row>
    <row r="5866" spans="4:4" x14ac:dyDescent="0.25">
      <c r="D5866" s="16"/>
    </row>
    <row r="5867" spans="4:4" x14ac:dyDescent="0.25">
      <c r="D5867" s="16"/>
    </row>
    <row r="5868" spans="4:4" x14ac:dyDescent="0.25">
      <c r="D5868" s="16"/>
    </row>
    <row r="5869" spans="4:4" x14ac:dyDescent="0.25">
      <c r="D5869" s="16"/>
    </row>
    <row r="5870" spans="4:4" x14ac:dyDescent="0.25">
      <c r="D5870" s="16"/>
    </row>
    <row r="5871" spans="4:4" x14ac:dyDescent="0.25">
      <c r="D5871" s="16"/>
    </row>
    <row r="5872" spans="4:4" x14ac:dyDescent="0.25">
      <c r="D5872" s="16"/>
    </row>
    <row r="5873" spans="4:4" x14ac:dyDescent="0.25">
      <c r="D5873" s="16"/>
    </row>
    <row r="5874" spans="4:4" x14ac:dyDescent="0.25">
      <c r="D5874" s="16"/>
    </row>
    <row r="5875" spans="4:4" x14ac:dyDescent="0.25">
      <c r="D5875" s="16"/>
    </row>
    <row r="5876" spans="4:4" x14ac:dyDescent="0.25">
      <c r="D5876" s="16"/>
    </row>
    <row r="5877" spans="4:4" x14ac:dyDescent="0.25">
      <c r="D5877" s="16"/>
    </row>
    <row r="5878" spans="4:4" x14ac:dyDescent="0.25">
      <c r="D5878" s="16"/>
    </row>
    <row r="5879" spans="4:4" x14ac:dyDescent="0.25">
      <c r="D5879" s="16"/>
    </row>
    <row r="5880" spans="4:4" x14ac:dyDescent="0.25">
      <c r="D5880" s="16"/>
    </row>
    <row r="5881" spans="4:4" x14ac:dyDescent="0.25">
      <c r="D5881" s="16"/>
    </row>
    <row r="5882" spans="4:4" x14ac:dyDescent="0.25">
      <c r="D5882" s="16"/>
    </row>
    <row r="5883" spans="4:4" x14ac:dyDescent="0.25">
      <c r="D5883" s="16"/>
    </row>
    <row r="5884" spans="4:4" x14ac:dyDescent="0.25">
      <c r="D5884" s="16"/>
    </row>
    <row r="5885" spans="4:4" x14ac:dyDescent="0.25">
      <c r="D5885" s="16"/>
    </row>
    <row r="5886" spans="4:4" x14ac:dyDescent="0.25">
      <c r="D5886" s="16"/>
    </row>
    <row r="5887" spans="4:4" x14ac:dyDescent="0.25">
      <c r="D5887" s="16"/>
    </row>
    <row r="5888" spans="4:4" x14ac:dyDescent="0.25">
      <c r="D5888" s="16"/>
    </row>
    <row r="5889" spans="4:4" x14ac:dyDescent="0.25">
      <c r="D5889" s="16"/>
    </row>
    <row r="5890" spans="4:4" x14ac:dyDescent="0.25">
      <c r="D5890" s="16"/>
    </row>
    <row r="5891" spans="4:4" x14ac:dyDescent="0.25">
      <c r="D5891" s="16"/>
    </row>
    <row r="5892" spans="4:4" x14ac:dyDescent="0.25">
      <c r="D5892" s="16"/>
    </row>
    <row r="5893" spans="4:4" x14ac:dyDescent="0.25">
      <c r="D5893" s="16"/>
    </row>
    <row r="5894" spans="4:4" x14ac:dyDescent="0.25">
      <c r="D5894" s="16"/>
    </row>
    <row r="5895" spans="4:4" x14ac:dyDescent="0.25">
      <c r="D5895" s="16"/>
    </row>
    <row r="5896" spans="4:4" x14ac:dyDescent="0.25">
      <c r="D5896" s="16"/>
    </row>
    <row r="5897" spans="4:4" x14ac:dyDescent="0.25">
      <c r="D5897" s="16"/>
    </row>
    <row r="5898" spans="4:4" x14ac:dyDescent="0.25">
      <c r="D5898" s="16"/>
    </row>
    <row r="5899" spans="4:4" x14ac:dyDescent="0.25">
      <c r="D5899" s="16"/>
    </row>
    <row r="5900" spans="4:4" x14ac:dyDescent="0.25">
      <c r="D5900" s="16"/>
    </row>
    <row r="5901" spans="4:4" x14ac:dyDescent="0.25">
      <c r="D5901" s="16"/>
    </row>
    <row r="5902" spans="4:4" x14ac:dyDescent="0.25">
      <c r="D5902" s="16"/>
    </row>
    <row r="5903" spans="4:4" x14ac:dyDescent="0.25">
      <c r="D5903" s="16"/>
    </row>
    <row r="5904" spans="4:4" x14ac:dyDescent="0.25">
      <c r="D5904" s="16"/>
    </row>
    <row r="5905" spans="4:4" x14ac:dyDescent="0.25">
      <c r="D5905" s="16"/>
    </row>
    <row r="5906" spans="4:4" x14ac:dyDescent="0.25">
      <c r="D5906" s="16"/>
    </row>
    <row r="5907" spans="4:4" x14ac:dyDescent="0.25">
      <c r="D5907" s="16"/>
    </row>
    <row r="5908" spans="4:4" x14ac:dyDescent="0.25">
      <c r="D5908" s="16"/>
    </row>
    <row r="5909" spans="4:4" x14ac:dyDescent="0.25">
      <c r="D5909" s="16"/>
    </row>
    <row r="5910" spans="4:4" x14ac:dyDescent="0.25">
      <c r="D5910" s="16"/>
    </row>
    <row r="5911" spans="4:4" x14ac:dyDescent="0.25">
      <c r="D5911" s="16"/>
    </row>
    <row r="5912" spans="4:4" x14ac:dyDescent="0.25">
      <c r="D5912" s="16"/>
    </row>
    <row r="5913" spans="4:4" x14ac:dyDescent="0.25">
      <c r="D5913" s="16"/>
    </row>
    <row r="5914" spans="4:4" x14ac:dyDescent="0.25">
      <c r="D5914" s="16"/>
    </row>
    <row r="5915" spans="4:4" x14ac:dyDescent="0.25">
      <c r="D5915" s="16"/>
    </row>
    <row r="5916" spans="4:4" x14ac:dyDescent="0.25">
      <c r="D5916" s="16"/>
    </row>
    <row r="5917" spans="4:4" x14ac:dyDescent="0.25">
      <c r="D5917" s="16"/>
    </row>
    <row r="5918" spans="4:4" x14ac:dyDescent="0.25">
      <c r="D5918" s="16"/>
    </row>
    <row r="5919" spans="4:4" x14ac:dyDescent="0.25">
      <c r="D5919" s="16"/>
    </row>
    <row r="5920" spans="4:4" x14ac:dyDescent="0.25">
      <c r="D5920" s="16"/>
    </row>
    <row r="5921" spans="4:4" x14ac:dyDescent="0.25">
      <c r="D5921" s="16"/>
    </row>
    <row r="5922" spans="4:4" x14ac:dyDescent="0.25">
      <c r="D5922" s="16"/>
    </row>
    <row r="5923" spans="4:4" x14ac:dyDescent="0.25">
      <c r="D5923" s="16"/>
    </row>
    <row r="5924" spans="4:4" x14ac:dyDescent="0.25">
      <c r="D5924" s="16"/>
    </row>
    <row r="5925" spans="4:4" x14ac:dyDescent="0.25">
      <c r="D5925" s="16"/>
    </row>
    <row r="5926" spans="4:4" x14ac:dyDescent="0.25">
      <c r="D5926" s="16"/>
    </row>
    <row r="5927" spans="4:4" x14ac:dyDescent="0.25">
      <c r="D5927" s="16"/>
    </row>
    <row r="5928" spans="4:4" x14ac:dyDescent="0.25">
      <c r="D5928" s="16"/>
    </row>
    <row r="5929" spans="4:4" x14ac:dyDescent="0.25">
      <c r="D5929" s="16"/>
    </row>
    <row r="5930" spans="4:4" x14ac:dyDescent="0.25">
      <c r="D5930" s="16"/>
    </row>
    <row r="5931" spans="4:4" x14ac:dyDescent="0.25">
      <c r="D5931" s="16"/>
    </row>
    <row r="5932" spans="4:4" x14ac:dyDescent="0.25">
      <c r="D5932" s="16"/>
    </row>
    <row r="5933" spans="4:4" x14ac:dyDescent="0.25">
      <c r="D5933" s="16"/>
    </row>
    <row r="5934" spans="4:4" x14ac:dyDescent="0.25">
      <c r="D5934" s="16"/>
    </row>
    <row r="5935" spans="4:4" x14ac:dyDescent="0.25">
      <c r="D5935" s="16"/>
    </row>
    <row r="5936" spans="4:4" x14ac:dyDescent="0.25">
      <c r="D5936" s="16"/>
    </row>
    <row r="5937" spans="4:4" x14ac:dyDescent="0.25">
      <c r="D5937" s="16"/>
    </row>
    <row r="5938" spans="4:4" x14ac:dyDescent="0.25">
      <c r="D5938" s="16"/>
    </row>
    <row r="5939" spans="4:4" x14ac:dyDescent="0.25">
      <c r="D5939" s="16"/>
    </row>
    <row r="5940" spans="4:4" x14ac:dyDescent="0.25">
      <c r="D5940" s="16"/>
    </row>
    <row r="5941" spans="4:4" x14ac:dyDescent="0.25">
      <c r="D5941" s="16"/>
    </row>
    <row r="5942" spans="4:4" x14ac:dyDescent="0.25">
      <c r="D5942" s="16"/>
    </row>
    <row r="5943" spans="4:4" x14ac:dyDescent="0.25">
      <c r="D5943" s="16"/>
    </row>
    <row r="5944" spans="4:4" x14ac:dyDescent="0.25">
      <c r="D5944" s="16"/>
    </row>
    <row r="5945" spans="4:4" x14ac:dyDescent="0.25">
      <c r="D5945" s="16"/>
    </row>
    <row r="5946" spans="4:4" x14ac:dyDescent="0.25">
      <c r="D5946" s="16"/>
    </row>
    <row r="5947" spans="4:4" x14ac:dyDescent="0.25">
      <c r="D5947" s="16"/>
    </row>
    <row r="5948" spans="4:4" x14ac:dyDescent="0.25">
      <c r="D5948" s="16"/>
    </row>
    <row r="5949" spans="4:4" x14ac:dyDescent="0.25">
      <c r="D5949" s="16"/>
    </row>
    <row r="5950" spans="4:4" x14ac:dyDescent="0.25">
      <c r="D5950" s="16"/>
    </row>
    <row r="5951" spans="4:4" x14ac:dyDescent="0.25">
      <c r="D5951" s="16"/>
    </row>
    <row r="5952" spans="4:4" x14ac:dyDescent="0.25">
      <c r="D5952" s="16"/>
    </row>
    <row r="5953" spans="4:4" x14ac:dyDescent="0.25">
      <c r="D5953" s="16"/>
    </row>
    <row r="5954" spans="4:4" x14ac:dyDescent="0.25">
      <c r="D5954" s="16"/>
    </row>
    <row r="5955" spans="4:4" x14ac:dyDescent="0.25">
      <c r="D5955" s="16"/>
    </row>
    <row r="5956" spans="4:4" x14ac:dyDescent="0.25">
      <c r="D5956" s="16"/>
    </row>
    <row r="5957" spans="4:4" x14ac:dyDescent="0.25">
      <c r="D5957" s="16"/>
    </row>
    <row r="5958" spans="4:4" x14ac:dyDescent="0.25">
      <c r="D5958" s="16"/>
    </row>
    <row r="5959" spans="4:4" x14ac:dyDescent="0.25">
      <c r="D5959" s="16"/>
    </row>
    <row r="5960" spans="4:4" x14ac:dyDescent="0.25">
      <c r="D5960" s="16"/>
    </row>
    <row r="5961" spans="4:4" x14ac:dyDescent="0.25">
      <c r="D5961" s="16"/>
    </row>
    <row r="5962" spans="4:4" x14ac:dyDescent="0.25">
      <c r="D5962" s="16"/>
    </row>
    <row r="5963" spans="4:4" x14ac:dyDescent="0.25">
      <c r="D5963" s="16"/>
    </row>
    <row r="5964" spans="4:4" x14ac:dyDescent="0.25">
      <c r="D5964" s="16"/>
    </row>
    <row r="5965" spans="4:4" x14ac:dyDescent="0.25">
      <c r="D5965" s="16"/>
    </row>
    <row r="5966" spans="4:4" x14ac:dyDescent="0.25">
      <c r="D5966" s="16"/>
    </row>
    <row r="5967" spans="4:4" x14ac:dyDescent="0.25">
      <c r="D5967" s="16"/>
    </row>
    <row r="5968" spans="4:4" x14ac:dyDescent="0.25">
      <c r="D5968" s="16"/>
    </row>
    <row r="5969" spans="4:4" x14ac:dyDescent="0.25">
      <c r="D5969" s="16"/>
    </row>
    <row r="5970" spans="4:4" x14ac:dyDescent="0.25">
      <c r="D5970" s="16"/>
    </row>
    <row r="5971" spans="4:4" x14ac:dyDescent="0.25">
      <c r="D5971" s="16"/>
    </row>
    <row r="5972" spans="4:4" x14ac:dyDescent="0.25">
      <c r="D5972" s="16"/>
    </row>
    <row r="5973" spans="4:4" x14ac:dyDescent="0.25">
      <c r="D5973" s="16"/>
    </row>
    <row r="5974" spans="4:4" x14ac:dyDescent="0.25">
      <c r="D5974" s="16"/>
    </row>
    <row r="5975" spans="4:4" x14ac:dyDescent="0.25">
      <c r="D5975" s="16"/>
    </row>
    <row r="5976" spans="4:4" x14ac:dyDescent="0.25">
      <c r="D5976" s="16"/>
    </row>
    <row r="5977" spans="4:4" x14ac:dyDescent="0.25">
      <c r="D5977" s="16"/>
    </row>
    <row r="5978" spans="4:4" x14ac:dyDescent="0.25">
      <c r="D5978" s="16"/>
    </row>
    <row r="5979" spans="4:4" x14ac:dyDescent="0.25">
      <c r="D5979" s="16"/>
    </row>
    <row r="5980" spans="4:4" x14ac:dyDescent="0.25">
      <c r="D5980" s="16"/>
    </row>
    <row r="5981" spans="4:4" x14ac:dyDescent="0.25">
      <c r="D5981" s="16"/>
    </row>
    <row r="5982" spans="4:4" x14ac:dyDescent="0.25">
      <c r="D5982" s="16"/>
    </row>
    <row r="5983" spans="4:4" x14ac:dyDescent="0.25">
      <c r="D5983" s="16"/>
    </row>
    <row r="5984" spans="4:4" x14ac:dyDescent="0.25">
      <c r="D5984" s="16"/>
    </row>
    <row r="5985" spans="4:4" x14ac:dyDescent="0.25">
      <c r="D5985" s="16"/>
    </row>
    <row r="5986" spans="4:4" x14ac:dyDescent="0.25">
      <c r="D5986" s="16"/>
    </row>
    <row r="5987" spans="4:4" x14ac:dyDescent="0.25">
      <c r="D5987" s="16"/>
    </row>
    <row r="5988" spans="4:4" x14ac:dyDescent="0.25">
      <c r="D5988" s="16"/>
    </row>
    <row r="5989" spans="4:4" x14ac:dyDescent="0.25">
      <c r="D5989" s="16"/>
    </row>
    <row r="5990" spans="4:4" x14ac:dyDescent="0.25">
      <c r="D5990" s="16"/>
    </row>
    <row r="5991" spans="4:4" x14ac:dyDescent="0.25">
      <c r="D5991" s="16"/>
    </row>
    <row r="5992" spans="4:4" x14ac:dyDescent="0.25">
      <c r="D5992" s="16"/>
    </row>
    <row r="5993" spans="4:4" x14ac:dyDescent="0.25">
      <c r="D5993" s="16"/>
    </row>
    <row r="5994" spans="4:4" x14ac:dyDescent="0.25">
      <c r="D5994" s="16"/>
    </row>
    <row r="5995" spans="4:4" x14ac:dyDescent="0.25">
      <c r="D5995" s="16"/>
    </row>
    <row r="5996" spans="4:4" x14ac:dyDescent="0.25">
      <c r="D5996" s="16"/>
    </row>
    <row r="5997" spans="4:4" x14ac:dyDescent="0.25">
      <c r="D5997" s="16"/>
    </row>
    <row r="5998" spans="4:4" x14ac:dyDescent="0.25">
      <c r="D5998" s="16"/>
    </row>
    <row r="5999" spans="4:4" x14ac:dyDescent="0.25">
      <c r="D5999" s="16"/>
    </row>
    <row r="6000" spans="4:4" x14ac:dyDescent="0.25">
      <c r="D6000" s="16"/>
    </row>
    <row r="6001" spans="4:4" x14ac:dyDescent="0.25">
      <c r="D6001" s="16"/>
    </row>
    <row r="6002" spans="4:4" x14ac:dyDescent="0.25">
      <c r="D6002" s="16"/>
    </row>
    <row r="6003" spans="4:4" x14ac:dyDescent="0.25">
      <c r="D6003" s="16"/>
    </row>
    <row r="6004" spans="4:4" x14ac:dyDescent="0.25">
      <c r="D6004" s="16"/>
    </row>
    <row r="6005" spans="4:4" x14ac:dyDescent="0.25">
      <c r="D6005" s="16"/>
    </row>
    <row r="6006" spans="4:4" x14ac:dyDescent="0.25">
      <c r="D6006" s="16"/>
    </row>
    <row r="6007" spans="4:4" x14ac:dyDescent="0.25">
      <c r="D6007" s="16"/>
    </row>
    <row r="6008" spans="4:4" x14ac:dyDescent="0.25">
      <c r="D6008" s="16"/>
    </row>
    <row r="6009" spans="4:4" x14ac:dyDescent="0.25">
      <c r="D6009" s="16"/>
    </row>
    <row r="6010" spans="4:4" x14ac:dyDescent="0.25">
      <c r="D6010" s="16"/>
    </row>
    <row r="6011" spans="4:4" x14ac:dyDescent="0.25">
      <c r="D6011" s="16"/>
    </row>
    <row r="6012" spans="4:4" x14ac:dyDescent="0.25">
      <c r="D6012" s="16"/>
    </row>
    <row r="6013" spans="4:4" x14ac:dyDescent="0.25">
      <c r="D6013" s="16"/>
    </row>
    <row r="6014" spans="4:4" x14ac:dyDescent="0.25">
      <c r="D6014" s="16"/>
    </row>
    <row r="6015" spans="4:4" x14ac:dyDescent="0.25">
      <c r="D6015" s="16"/>
    </row>
    <row r="6016" spans="4:4" x14ac:dyDescent="0.25">
      <c r="D6016" s="16"/>
    </row>
    <row r="6017" spans="4:4" x14ac:dyDescent="0.25">
      <c r="D6017" s="16"/>
    </row>
    <row r="6018" spans="4:4" x14ac:dyDescent="0.25">
      <c r="D6018" s="16"/>
    </row>
    <row r="6019" spans="4:4" x14ac:dyDescent="0.25">
      <c r="D6019" s="16"/>
    </row>
    <row r="6020" spans="4:4" x14ac:dyDescent="0.25">
      <c r="D6020" s="16"/>
    </row>
    <row r="6021" spans="4:4" x14ac:dyDescent="0.25">
      <c r="D6021" s="16"/>
    </row>
    <row r="6022" spans="4:4" x14ac:dyDescent="0.25">
      <c r="D6022" s="16"/>
    </row>
    <row r="6023" spans="4:4" x14ac:dyDescent="0.25">
      <c r="D6023" s="16"/>
    </row>
    <row r="6024" spans="4:4" x14ac:dyDescent="0.25">
      <c r="D6024" s="16"/>
    </row>
    <row r="6025" spans="4:4" x14ac:dyDescent="0.25">
      <c r="D6025" s="16"/>
    </row>
    <row r="6026" spans="4:4" x14ac:dyDescent="0.25">
      <c r="D6026" s="16"/>
    </row>
    <row r="6027" spans="4:4" x14ac:dyDescent="0.25">
      <c r="D6027" s="16"/>
    </row>
    <row r="6028" spans="4:4" x14ac:dyDescent="0.25">
      <c r="D6028" s="16"/>
    </row>
    <row r="6029" spans="4:4" x14ac:dyDescent="0.25">
      <c r="D6029" s="16"/>
    </row>
    <row r="6030" spans="4:4" x14ac:dyDescent="0.25">
      <c r="D6030" s="16"/>
    </row>
    <row r="6031" spans="4:4" x14ac:dyDescent="0.25">
      <c r="D6031" s="16"/>
    </row>
    <row r="6032" spans="4:4" x14ac:dyDescent="0.25">
      <c r="D6032" s="16"/>
    </row>
    <row r="6033" spans="4:4" x14ac:dyDescent="0.25">
      <c r="D6033" s="16"/>
    </row>
    <row r="6034" spans="4:4" x14ac:dyDescent="0.25">
      <c r="D6034" s="16"/>
    </row>
    <row r="6035" spans="4:4" x14ac:dyDescent="0.25">
      <c r="D6035" s="16"/>
    </row>
    <row r="6036" spans="4:4" x14ac:dyDescent="0.25">
      <c r="D6036" s="16"/>
    </row>
    <row r="6037" spans="4:4" x14ac:dyDescent="0.25">
      <c r="D6037" s="16"/>
    </row>
    <row r="6038" spans="4:4" x14ac:dyDescent="0.25">
      <c r="D6038" s="16"/>
    </row>
    <row r="6039" spans="4:4" x14ac:dyDescent="0.25">
      <c r="D6039" s="16"/>
    </row>
    <row r="6040" spans="4:4" x14ac:dyDescent="0.25">
      <c r="D6040" s="16"/>
    </row>
    <row r="6041" spans="4:4" x14ac:dyDescent="0.25">
      <c r="D6041" s="16"/>
    </row>
    <row r="6042" spans="4:4" x14ac:dyDescent="0.25">
      <c r="D6042" s="16"/>
    </row>
    <row r="6043" spans="4:4" x14ac:dyDescent="0.25">
      <c r="D6043" s="16"/>
    </row>
    <row r="6044" spans="4:4" x14ac:dyDescent="0.25">
      <c r="D6044" s="16"/>
    </row>
    <row r="6045" spans="4:4" x14ac:dyDescent="0.25">
      <c r="D6045" s="16"/>
    </row>
    <row r="6046" spans="4:4" x14ac:dyDescent="0.25">
      <c r="D6046" s="16"/>
    </row>
    <row r="6047" spans="4:4" x14ac:dyDescent="0.25">
      <c r="D6047" s="16"/>
    </row>
    <row r="6048" spans="4:4" x14ac:dyDescent="0.25">
      <c r="D6048" s="16"/>
    </row>
    <row r="6049" spans="4:4" x14ac:dyDescent="0.25">
      <c r="D6049" s="16"/>
    </row>
    <row r="6050" spans="4:4" x14ac:dyDescent="0.25">
      <c r="D6050" s="16"/>
    </row>
    <row r="6051" spans="4:4" x14ac:dyDescent="0.25">
      <c r="D6051" s="16"/>
    </row>
    <row r="6052" spans="4:4" x14ac:dyDescent="0.25">
      <c r="D6052" s="16"/>
    </row>
    <row r="6053" spans="4:4" x14ac:dyDescent="0.25">
      <c r="D6053" s="16"/>
    </row>
    <row r="6054" spans="4:4" x14ac:dyDescent="0.25">
      <c r="D6054" s="16"/>
    </row>
    <row r="6055" spans="4:4" x14ac:dyDescent="0.25">
      <c r="D6055" s="16"/>
    </row>
    <row r="6056" spans="4:4" x14ac:dyDescent="0.25">
      <c r="D6056" s="16"/>
    </row>
    <row r="6057" spans="4:4" x14ac:dyDescent="0.25">
      <c r="D6057" s="16"/>
    </row>
    <row r="6058" spans="4:4" x14ac:dyDescent="0.25">
      <c r="D6058" s="16"/>
    </row>
    <row r="6059" spans="4:4" x14ac:dyDescent="0.25">
      <c r="D6059" s="16"/>
    </row>
    <row r="6060" spans="4:4" x14ac:dyDescent="0.25">
      <c r="D6060" s="16"/>
    </row>
    <row r="6061" spans="4:4" x14ac:dyDescent="0.25">
      <c r="D6061" s="16"/>
    </row>
    <row r="6062" spans="4:4" x14ac:dyDescent="0.25">
      <c r="D6062" s="16"/>
    </row>
    <row r="6063" spans="4:4" x14ac:dyDescent="0.25">
      <c r="D6063" s="16"/>
    </row>
    <row r="6064" spans="4:4" x14ac:dyDescent="0.25">
      <c r="D6064" s="16"/>
    </row>
    <row r="6065" spans="4:4" x14ac:dyDescent="0.25">
      <c r="D6065" s="16"/>
    </row>
    <row r="6066" spans="4:4" x14ac:dyDescent="0.25">
      <c r="D6066" s="16"/>
    </row>
    <row r="6067" spans="4:4" x14ac:dyDescent="0.25">
      <c r="D6067" s="16"/>
    </row>
    <row r="6068" spans="4:4" x14ac:dyDescent="0.25">
      <c r="D6068" s="16"/>
    </row>
    <row r="6069" spans="4:4" x14ac:dyDescent="0.25">
      <c r="D6069" s="16"/>
    </row>
    <row r="6070" spans="4:4" x14ac:dyDescent="0.25">
      <c r="D6070" s="16"/>
    </row>
    <row r="6071" spans="4:4" x14ac:dyDescent="0.25">
      <c r="D6071" s="16"/>
    </row>
    <row r="6072" spans="4:4" x14ac:dyDescent="0.25">
      <c r="D6072" s="16"/>
    </row>
    <row r="6073" spans="4:4" x14ac:dyDescent="0.25">
      <c r="D6073" s="16"/>
    </row>
    <row r="6074" spans="4:4" x14ac:dyDescent="0.25">
      <c r="D6074" s="16"/>
    </row>
    <row r="6075" spans="4:4" x14ac:dyDescent="0.25">
      <c r="D6075" s="16"/>
    </row>
    <row r="6076" spans="4:4" x14ac:dyDescent="0.25">
      <c r="D6076" s="16"/>
    </row>
    <row r="6077" spans="4:4" x14ac:dyDescent="0.25">
      <c r="D6077" s="16"/>
    </row>
    <row r="6078" spans="4:4" x14ac:dyDescent="0.25">
      <c r="D6078" s="16"/>
    </row>
    <row r="6079" spans="4:4" x14ac:dyDescent="0.25">
      <c r="D6079" s="16"/>
    </row>
    <row r="6080" spans="4:4" x14ac:dyDescent="0.25">
      <c r="D6080" s="16"/>
    </row>
    <row r="6081" spans="4:4" x14ac:dyDescent="0.25">
      <c r="D6081" s="16"/>
    </row>
    <row r="6082" spans="4:4" x14ac:dyDescent="0.25">
      <c r="D6082" s="16"/>
    </row>
    <row r="6083" spans="4:4" x14ac:dyDescent="0.25">
      <c r="D6083" s="16"/>
    </row>
    <row r="6084" spans="4:4" x14ac:dyDescent="0.25">
      <c r="D6084" s="16"/>
    </row>
    <row r="6085" spans="4:4" x14ac:dyDescent="0.25">
      <c r="D6085" s="16"/>
    </row>
    <row r="6086" spans="4:4" x14ac:dyDescent="0.25">
      <c r="D6086" s="16"/>
    </row>
    <row r="6087" spans="4:4" x14ac:dyDescent="0.25">
      <c r="D6087" s="16"/>
    </row>
    <row r="6088" spans="4:4" x14ac:dyDescent="0.25">
      <c r="D6088" s="16"/>
    </row>
    <row r="6089" spans="4:4" x14ac:dyDescent="0.25">
      <c r="D6089" s="16"/>
    </row>
    <row r="6090" spans="4:4" x14ac:dyDescent="0.25">
      <c r="D6090" s="16"/>
    </row>
    <row r="6091" spans="4:4" x14ac:dyDescent="0.25">
      <c r="D6091" s="16"/>
    </row>
    <row r="6092" spans="4:4" x14ac:dyDescent="0.25">
      <c r="D6092" s="16"/>
    </row>
    <row r="6093" spans="4:4" x14ac:dyDescent="0.25">
      <c r="D6093" s="16"/>
    </row>
    <row r="6094" spans="4:4" x14ac:dyDescent="0.25">
      <c r="D6094" s="16"/>
    </row>
    <row r="6095" spans="4:4" x14ac:dyDescent="0.25">
      <c r="D6095" s="16"/>
    </row>
    <row r="6096" spans="4:4" x14ac:dyDescent="0.25">
      <c r="D6096" s="16"/>
    </row>
    <row r="6097" spans="4:4" x14ac:dyDescent="0.25">
      <c r="D6097" s="16"/>
    </row>
    <row r="6098" spans="4:4" x14ac:dyDescent="0.25">
      <c r="D6098" s="16"/>
    </row>
    <row r="6099" spans="4:4" x14ac:dyDescent="0.25">
      <c r="D6099" s="16"/>
    </row>
    <row r="6100" spans="4:4" x14ac:dyDescent="0.25">
      <c r="D6100" s="16"/>
    </row>
    <row r="6101" spans="4:4" x14ac:dyDescent="0.25">
      <c r="D6101" s="16"/>
    </row>
    <row r="6102" spans="4:4" x14ac:dyDescent="0.25">
      <c r="D6102" s="16"/>
    </row>
    <row r="6103" spans="4:4" x14ac:dyDescent="0.25">
      <c r="D6103" s="16"/>
    </row>
    <row r="6104" spans="4:4" x14ac:dyDescent="0.25">
      <c r="D6104" s="16"/>
    </row>
    <row r="6105" spans="4:4" x14ac:dyDescent="0.25">
      <c r="D6105" s="16"/>
    </row>
    <row r="6106" spans="4:4" x14ac:dyDescent="0.25">
      <c r="D6106" s="16"/>
    </row>
    <row r="6107" spans="4:4" x14ac:dyDescent="0.25">
      <c r="D6107" s="16"/>
    </row>
    <row r="6108" spans="4:4" x14ac:dyDescent="0.25">
      <c r="D6108" s="16"/>
    </row>
    <row r="6109" spans="4:4" x14ac:dyDescent="0.25">
      <c r="D6109" s="16"/>
    </row>
    <row r="6110" spans="4:4" x14ac:dyDescent="0.25">
      <c r="D6110" s="16"/>
    </row>
    <row r="6111" spans="4:4" x14ac:dyDescent="0.25">
      <c r="D6111" s="16"/>
    </row>
    <row r="6112" spans="4:4" x14ac:dyDescent="0.25">
      <c r="D6112" s="16"/>
    </row>
    <row r="6113" spans="4:4" x14ac:dyDescent="0.25">
      <c r="D6113" s="16"/>
    </row>
    <row r="6114" spans="4:4" x14ac:dyDescent="0.25">
      <c r="D6114" s="16"/>
    </row>
    <row r="6115" spans="4:4" x14ac:dyDescent="0.25">
      <c r="D6115" s="16"/>
    </row>
    <row r="6116" spans="4:4" x14ac:dyDescent="0.25">
      <c r="D6116" s="16"/>
    </row>
    <row r="6117" spans="4:4" x14ac:dyDescent="0.25">
      <c r="D6117" s="16"/>
    </row>
    <row r="6118" spans="4:4" x14ac:dyDescent="0.25">
      <c r="D6118" s="16"/>
    </row>
    <row r="6119" spans="4:4" x14ac:dyDescent="0.25">
      <c r="D6119" s="16"/>
    </row>
    <row r="6120" spans="4:4" x14ac:dyDescent="0.25">
      <c r="D6120" s="16"/>
    </row>
    <row r="6121" spans="4:4" x14ac:dyDescent="0.25">
      <c r="D6121" s="16"/>
    </row>
    <row r="6122" spans="4:4" x14ac:dyDescent="0.25">
      <c r="D6122" s="16"/>
    </row>
    <row r="6123" spans="4:4" x14ac:dyDescent="0.25">
      <c r="D6123" s="16"/>
    </row>
    <row r="6124" spans="4:4" x14ac:dyDescent="0.25">
      <c r="D6124" s="16"/>
    </row>
    <row r="6125" spans="4:4" x14ac:dyDescent="0.25">
      <c r="D6125" s="16"/>
    </row>
    <row r="6126" spans="4:4" x14ac:dyDescent="0.25">
      <c r="D6126" s="16"/>
    </row>
    <row r="6127" spans="4:4" x14ac:dyDescent="0.25">
      <c r="D6127" s="16"/>
    </row>
    <row r="6128" spans="4:4" x14ac:dyDescent="0.25">
      <c r="D6128" s="16"/>
    </row>
    <row r="6129" spans="4:4" x14ac:dyDescent="0.25">
      <c r="D6129" s="16"/>
    </row>
    <row r="6130" spans="4:4" x14ac:dyDescent="0.25">
      <c r="D6130" s="16"/>
    </row>
    <row r="6131" spans="4:4" x14ac:dyDescent="0.25">
      <c r="D6131" s="16"/>
    </row>
    <row r="6132" spans="4:4" x14ac:dyDescent="0.25">
      <c r="D6132" s="16"/>
    </row>
    <row r="6133" spans="4:4" x14ac:dyDescent="0.25">
      <c r="D6133" s="16"/>
    </row>
    <row r="6134" spans="4:4" x14ac:dyDescent="0.25">
      <c r="D6134" s="16"/>
    </row>
    <row r="6135" spans="4:4" x14ac:dyDescent="0.25">
      <c r="D6135" s="16"/>
    </row>
    <row r="6136" spans="4:4" x14ac:dyDescent="0.25">
      <c r="D6136" s="16"/>
    </row>
    <row r="6137" spans="4:4" x14ac:dyDescent="0.25">
      <c r="D6137" s="16"/>
    </row>
    <row r="6138" spans="4:4" x14ac:dyDescent="0.25">
      <c r="D6138" s="16"/>
    </row>
    <row r="6139" spans="4:4" x14ac:dyDescent="0.25">
      <c r="D6139" s="16"/>
    </row>
    <row r="6140" spans="4:4" x14ac:dyDescent="0.25">
      <c r="D6140" s="16"/>
    </row>
    <row r="6141" spans="4:4" x14ac:dyDescent="0.25">
      <c r="D6141" s="16"/>
    </row>
    <row r="6142" spans="4:4" x14ac:dyDescent="0.25">
      <c r="D6142" s="16"/>
    </row>
    <row r="6143" spans="4:4" x14ac:dyDescent="0.25">
      <c r="D6143" s="16"/>
    </row>
    <row r="6144" spans="4:4" x14ac:dyDescent="0.25">
      <c r="D6144" s="16"/>
    </row>
    <row r="6145" spans="4:4" x14ac:dyDescent="0.25">
      <c r="D6145" s="16"/>
    </row>
    <row r="6146" spans="4:4" x14ac:dyDescent="0.25">
      <c r="D6146" s="16"/>
    </row>
    <row r="6147" spans="4:4" x14ac:dyDescent="0.25">
      <c r="D6147" s="16"/>
    </row>
    <row r="6148" spans="4:4" x14ac:dyDescent="0.25">
      <c r="D6148" s="16"/>
    </row>
    <row r="6149" spans="4:4" x14ac:dyDescent="0.25">
      <c r="D6149" s="16"/>
    </row>
    <row r="6150" spans="4:4" x14ac:dyDescent="0.25">
      <c r="D6150" s="16"/>
    </row>
    <row r="6151" spans="4:4" x14ac:dyDescent="0.25">
      <c r="D6151" s="16"/>
    </row>
    <row r="6152" spans="4:4" x14ac:dyDescent="0.25">
      <c r="D6152" s="16"/>
    </row>
    <row r="6153" spans="4:4" x14ac:dyDescent="0.25">
      <c r="D6153" s="16"/>
    </row>
    <row r="6154" spans="4:4" x14ac:dyDescent="0.25">
      <c r="D6154" s="16"/>
    </row>
    <row r="6155" spans="4:4" x14ac:dyDescent="0.25">
      <c r="D6155" s="16"/>
    </row>
    <row r="6156" spans="4:4" x14ac:dyDescent="0.25">
      <c r="D6156" s="16"/>
    </row>
    <row r="6157" spans="4:4" x14ac:dyDescent="0.25">
      <c r="D6157" s="16"/>
    </row>
    <row r="6158" spans="4:4" x14ac:dyDescent="0.25">
      <c r="D6158" s="16"/>
    </row>
    <row r="6159" spans="4:4" x14ac:dyDescent="0.25">
      <c r="D6159" s="16"/>
    </row>
    <row r="6160" spans="4:4" x14ac:dyDescent="0.25">
      <c r="D6160" s="16"/>
    </row>
    <row r="6161" spans="4:4" x14ac:dyDescent="0.25">
      <c r="D6161" s="16"/>
    </row>
    <row r="6162" spans="4:4" x14ac:dyDescent="0.25">
      <c r="D6162" s="16"/>
    </row>
    <row r="6163" spans="4:4" x14ac:dyDescent="0.25">
      <c r="D6163" s="16"/>
    </row>
    <row r="6164" spans="4:4" x14ac:dyDescent="0.25">
      <c r="D6164" s="16"/>
    </row>
    <row r="6165" spans="4:4" x14ac:dyDescent="0.25">
      <c r="D6165" s="16"/>
    </row>
    <row r="6166" spans="4:4" x14ac:dyDescent="0.25">
      <c r="D6166" s="16"/>
    </row>
    <row r="6167" spans="4:4" x14ac:dyDescent="0.25">
      <c r="D6167" s="16"/>
    </row>
    <row r="6168" spans="4:4" x14ac:dyDescent="0.25">
      <c r="D6168" s="16"/>
    </row>
    <row r="6169" spans="4:4" x14ac:dyDescent="0.25">
      <c r="D6169" s="16"/>
    </row>
    <row r="6170" spans="4:4" x14ac:dyDescent="0.25">
      <c r="D6170" s="16"/>
    </row>
    <row r="6171" spans="4:4" x14ac:dyDescent="0.25">
      <c r="D6171" s="16"/>
    </row>
    <row r="6172" spans="4:4" x14ac:dyDescent="0.25">
      <c r="D6172" s="16"/>
    </row>
    <row r="6173" spans="4:4" x14ac:dyDescent="0.25">
      <c r="D6173" s="16"/>
    </row>
    <row r="6174" spans="4:4" x14ac:dyDescent="0.25">
      <c r="D6174" s="16"/>
    </row>
    <row r="6175" spans="4:4" x14ac:dyDescent="0.25">
      <c r="D6175" s="16"/>
    </row>
    <row r="6176" spans="4:4" x14ac:dyDescent="0.25">
      <c r="D6176" s="16"/>
    </row>
    <row r="6177" spans="4:4" x14ac:dyDescent="0.25">
      <c r="D6177" s="16"/>
    </row>
    <row r="6178" spans="4:4" x14ac:dyDescent="0.25">
      <c r="D6178" s="16"/>
    </row>
    <row r="6179" spans="4:4" x14ac:dyDescent="0.25">
      <c r="D6179" s="16"/>
    </row>
    <row r="6180" spans="4:4" x14ac:dyDescent="0.25">
      <c r="D6180" s="16"/>
    </row>
    <row r="6181" spans="4:4" x14ac:dyDescent="0.25">
      <c r="D6181" s="16"/>
    </row>
    <row r="6182" spans="4:4" x14ac:dyDescent="0.25">
      <c r="D6182" s="16"/>
    </row>
    <row r="6183" spans="4:4" x14ac:dyDescent="0.25">
      <c r="D6183" s="16"/>
    </row>
    <row r="6184" spans="4:4" x14ac:dyDescent="0.25">
      <c r="D6184" s="16"/>
    </row>
    <row r="6185" spans="4:4" x14ac:dyDescent="0.25">
      <c r="D6185" s="16"/>
    </row>
    <row r="6186" spans="4:4" x14ac:dyDescent="0.25">
      <c r="D6186" s="16"/>
    </row>
    <row r="6187" spans="4:4" x14ac:dyDescent="0.25">
      <c r="D6187" s="16"/>
    </row>
    <row r="6188" spans="4:4" x14ac:dyDescent="0.25">
      <c r="D6188" s="16"/>
    </row>
    <row r="6189" spans="4:4" x14ac:dyDescent="0.25">
      <c r="D6189" s="16"/>
    </row>
    <row r="6190" spans="4:4" x14ac:dyDescent="0.25">
      <c r="D6190" s="16"/>
    </row>
    <row r="6191" spans="4:4" x14ac:dyDescent="0.25">
      <c r="D6191" s="16"/>
    </row>
    <row r="6192" spans="4:4" x14ac:dyDescent="0.25">
      <c r="D6192" s="16"/>
    </row>
    <row r="6193" spans="4:4" x14ac:dyDescent="0.25">
      <c r="D6193" s="16"/>
    </row>
    <row r="6194" spans="4:4" x14ac:dyDescent="0.25">
      <c r="D6194" s="16"/>
    </row>
    <row r="6195" spans="4:4" x14ac:dyDescent="0.25">
      <c r="D6195" s="16"/>
    </row>
    <row r="6196" spans="4:4" x14ac:dyDescent="0.25">
      <c r="D6196" s="16"/>
    </row>
    <row r="6197" spans="4:4" x14ac:dyDescent="0.25">
      <c r="D6197" s="16"/>
    </row>
    <row r="6198" spans="4:4" x14ac:dyDescent="0.25">
      <c r="D6198" s="16"/>
    </row>
    <row r="6199" spans="4:4" x14ac:dyDescent="0.25">
      <c r="D6199" s="16"/>
    </row>
    <row r="6200" spans="4:4" x14ac:dyDescent="0.25">
      <c r="D6200" s="16"/>
    </row>
    <row r="6201" spans="4:4" x14ac:dyDescent="0.25">
      <c r="D6201" s="16"/>
    </row>
    <row r="6202" spans="4:4" x14ac:dyDescent="0.25">
      <c r="D6202" s="16"/>
    </row>
    <row r="6203" spans="4:4" x14ac:dyDescent="0.25">
      <c r="D6203" s="16"/>
    </row>
    <row r="6204" spans="4:4" x14ac:dyDescent="0.25">
      <c r="D6204" s="16"/>
    </row>
    <row r="6205" spans="4:4" x14ac:dyDescent="0.25">
      <c r="D6205" s="16"/>
    </row>
    <row r="6206" spans="4:4" x14ac:dyDescent="0.25">
      <c r="D6206" s="16"/>
    </row>
    <row r="6207" spans="4:4" x14ac:dyDescent="0.25">
      <c r="D6207" s="16"/>
    </row>
    <row r="6208" spans="4:4" x14ac:dyDescent="0.25">
      <c r="D6208" s="16"/>
    </row>
    <row r="6209" spans="4:4" x14ac:dyDescent="0.25">
      <c r="D6209" s="16"/>
    </row>
    <row r="6210" spans="4:4" x14ac:dyDescent="0.25">
      <c r="D6210" s="16"/>
    </row>
    <row r="6211" spans="4:4" x14ac:dyDescent="0.25">
      <c r="D6211" s="16"/>
    </row>
    <row r="6212" spans="4:4" x14ac:dyDescent="0.25">
      <c r="D6212" s="16"/>
    </row>
    <row r="6213" spans="4:4" x14ac:dyDescent="0.25">
      <c r="D6213" s="16"/>
    </row>
    <row r="6214" spans="4:4" x14ac:dyDescent="0.25">
      <c r="D6214" s="16"/>
    </row>
    <row r="6215" spans="4:4" x14ac:dyDescent="0.25">
      <c r="D6215" s="16"/>
    </row>
    <row r="6216" spans="4:4" x14ac:dyDescent="0.25">
      <c r="D6216" s="16"/>
    </row>
    <row r="6217" spans="4:4" x14ac:dyDescent="0.25">
      <c r="D6217" s="16"/>
    </row>
    <row r="6218" spans="4:4" x14ac:dyDescent="0.25">
      <c r="D6218" s="16"/>
    </row>
    <row r="6219" spans="4:4" x14ac:dyDescent="0.25">
      <c r="D6219" s="16"/>
    </row>
    <row r="6220" spans="4:4" x14ac:dyDescent="0.25">
      <c r="D6220" s="16"/>
    </row>
    <row r="6221" spans="4:4" x14ac:dyDescent="0.25">
      <c r="D6221" s="16"/>
    </row>
    <row r="6222" spans="4:4" x14ac:dyDescent="0.25">
      <c r="D6222" s="16"/>
    </row>
    <row r="6223" spans="4:4" x14ac:dyDescent="0.25">
      <c r="D6223" s="16"/>
    </row>
    <row r="6224" spans="4:4" x14ac:dyDescent="0.25">
      <c r="D6224" s="16"/>
    </row>
    <row r="6225" spans="4:4" x14ac:dyDescent="0.25">
      <c r="D6225" s="16"/>
    </row>
    <row r="6226" spans="4:4" x14ac:dyDescent="0.25">
      <c r="D6226" s="16"/>
    </row>
    <row r="6227" spans="4:4" x14ac:dyDescent="0.25">
      <c r="D6227" s="16"/>
    </row>
    <row r="6228" spans="4:4" x14ac:dyDescent="0.25">
      <c r="D6228" s="16"/>
    </row>
    <row r="6229" spans="4:4" x14ac:dyDescent="0.25">
      <c r="D6229" s="16"/>
    </row>
    <row r="6230" spans="4:4" x14ac:dyDescent="0.25">
      <c r="D6230" s="16"/>
    </row>
    <row r="6231" spans="4:4" x14ac:dyDescent="0.25">
      <c r="D6231" s="16"/>
    </row>
    <row r="6232" spans="4:4" x14ac:dyDescent="0.25">
      <c r="D6232" s="16"/>
    </row>
    <row r="6233" spans="4:4" x14ac:dyDescent="0.25">
      <c r="D6233" s="16"/>
    </row>
    <row r="6234" spans="4:4" x14ac:dyDescent="0.25">
      <c r="D6234" s="16"/>
    </row>
    <row r="6235" spans="4:4" x14ac:dyDescent="0.25">
      <c r="D6235" s="16"/>
    </row>
    <row r="6236" spans="4:4" x14ac:dyDescent="0.25">
      <c r="D6236" s="16"/>
    </row>
    <row r="6237" spans="4:4" x14ac:dyDescent="0.25">
      <c r="D6237" s="16"/>
    </row>
    <row r="6238" spans="4:4" x14ac:dyDescent="0.25">
      <c r="D6238" s="16"/>
    </row>
    <row r="6239" spans="4:4" x14ac:dyDescent="0.25">
      <c r="D6239" s="16"/>
    </row>
    <row r="6240" spans="4:4" x14ac:dyDescent="0.25">
      <c r="D6240" s="16"/>
    </row>
    <row r="6241" spans="4:4" x14ac:dyDescent="0.25">
      <c r="D6241" s="16"/>
    </row>
    <row r="6242" spans="4:4" x14ac:dyDescent="0.25">
      <c r="D6242" s="16"/>
    </row>
    <row r="6243" spans="4:4" x14ac:dyDescent="0.25">
      <c r="D6243" s="16"/>
    </row>
    <row r="6244" spans="4:4" x14ac:dyDescent="0.25">
      <c r="D6244" s="16"/>
    </row>
    <row r="6245" spans="4:4" x14ac:dyDescent="0.25">
      <c r="D6245" s="16"/>
    </row>
    <row r="6246" spans="4:4" x14ac:dyDescent="0.25">
      <c r="D6246" s="16"/>
    </row>
    <row r="6247" spans="4:4" x14ac:dyDescent="0.25">
      <c r="D6247" s="16"/>
    </row>
    <row r="6248" spans="4:4" x14ac:dyDescent="0.25">
      <c r="D6248" s="16"/>
    </row>
    <row r="6249" spans="4:4" x14ac:dyDescent="0.25">
      <c r="D6249" s="16"/>
    </row>
    <row r="6250" spans="4:4" x14ac:dyDescent="0.25">
      <c r="D6250" s="16"/>
    </row>
    <row r="6251" spans="4:4" x14ac:dyDescent="0.25">
      <c r="D6251" s="16"/>
    </row>
    <row r="6252" spans="4:4" x14ac:dyDescent="0.25">
      <c r="D6252" s="16"/>
    </row>
    <row r="6253" spans="4:4" x14ac:dyDescent="0.25">
      <c r="D6253" s="16"/>
    </row>
    <row r="6254" spans="4:4" x14ac:dyDescent="0.25">
      <c r="D6254" s="16"/>
    </row>
    <row r="6255" spans="4:4" x14ac:dyDescent="0.25">
      <c r="D6255" s="16"/>
    </row>
    <row r="6256" spans="4:4" x14ac:dyDescent="0.25">
      <c r="D6256" s="16"/>
    </row>
    <row r="6257" spans="4:4" x14ac:dyDescent="0.25">
      <c r="D6257" s="16"/>
    </row>
    <row r="6258" spans="4:4" x14ac:dyDescent="0.25">
      <c r="D6258" s="16"/>
    </row>
    <row r="6259" spans="4:4" x14ac:dyDescent="0.25">
      <c r="D6259" s="16"/>
    </row>
    <row r="6260" spans="4:4" x14ac:dyDescent="0.25">
      <c r="D6260" s="16"/>
    </row>
    <row r="6261" spans="4:4" x14ac:dyDescent="0.25">
      <c r="D6261" s="16"/>
    </row>
    <row r="6262" spans="4:4" x14ac:dyDescent="0.25">
      <c r="D6262" s="16"/>
    </row>
    <row r="6263" spans="4:4" x14ac:dyDescent="0.25">
      <c r="D6263" s="16"/>
    </row>
    <row r="6264" spans="4:4" x14ac:dyDescent="0.25">
      <c r="D6264" s="16"/>
    </row>
    <row r="6265" spans="4:4" x14ac:dyDescent="0.25">
      <c r="D6265" s="16"/>
    </row>
    <row r="6266" spans="4:4" x14ac:dyDescent="0.25">
      <c r="D6266" s="16"/>
    </row>
    <row r="6267" spans="4:4" x14ac:dyDescent="0.25">
      <c r="D6267" s="16"/>
    </row>
    <row r="6268" spans="4:4" x14ac:dyDescent="0.25">
      <c r="D6268" s="16"/>
    </row>
    <row r="6269" spans="4:4" x14ac:dyDescent="0.25">
      <c r="D6269" s="16"/>
    </row>
    <row r="6270" spans="4:4" x14ac:dyDescent="0.25">
      <c r="D6270" s="16"/>
    </row>
    <row r="6271" spans="4:4" x14ac:dyDescent="0.25">
      <c r="D6271" s="16"/>
    </row>
    <row r="6272" spans="4:4" x14ac:dyDescent="0.25">
      <c r="D6272" s="16"/>
    </row>
    <row r="6273" spans="4:4" x14ac:dyDescent="0.25">
      <c r="D6273" s="16"/>
    </row>
    <row r="6274" spans="4:4" x14ac:dyDescent="0.25">
      <c r="D6274" s="16"/>
    </row>
    <row r="6275" spans="4:4" x14ac:dyDescent="0.25">
      <c r="D6275" s="16"/>
    </row>
    <row r="6276" spans="4:4" x14ac:dyDescent="0.25">
      <c r="D6276" s="16"/>
    </row>
    <row r="6277" spans="4:4" x14ac:dyDescent="0.25">
      <c r="D6277" s="16"/>
    </row>
    <row r="6278" spans="4:4" x14ac:dyDescent="0.25">
      <c r="D6278" s="16"/>
    </row>
    <row r="6279" spans="4:4" x14ac:dyDescent="0.25">
      <c r="D6279" s="16"/>
    </row>
    <row r="6280" spans="4:4" x14ac:dyDescent="0.25">
      <c r="D6280" s="16"/>
    </row>
    <row r="6281" spans="4:4" x14ac:dyDescent="0.25">
      <c r="D6281" s="16"/>
    </row>
    <row r="6282" spans="4:4" x14ac:dyDescent="0.25">
      <c r="D6282" s="16"/>
    </row>
    <row r="6283" spans="4:4" x14ac:dyDescent="0.25">
      <c r="D6283" s="16"/>
    </row>
    <row r="6284" spans="4:4" x14ac:dyDescent="0.25">
      <c r="D6284" s="16"/>
    </row>
    <row r="6285" spans="4:4" x14ac:dyDescent="0.25">
      <c r="D6285" s="16"/>
    </row>
    <row r="6286" spans="4:4" x14ac:dyDescent="0.25">
      <c r="D6286" s="16"/>
    </row>
    <row r="6287" spans="4:4" x14ac:dyDescent="0.25">
      <c r="D6287" s="16"/>
    </row>
    <row r="6288" spans="4:4" x14ac:dyDescent="0.25">
      <c r="D6288" s="16"/>
    </row>
    <row r="6289" spans="4:4" x14ac:dyDescent="0.25">
      <c r="D6289" s="16"/>
    </row>
    <row r="6290" spans="4:4" x14ac:dyDescent="0.25">
      <c r="D6290" s="16"/>
    </row>
    <row r="6291" spans="4:4" x14ac:dyDescent="0.25">
      <c r="D6291" s="16"/>
    </row>
    <row r="6292" spans="4:4" x14ac:dyDescent="0.25">
      <c r="D6292" s="16"/>
    </row>
    <row r="6293" spans="4:4" x14ac:dyDescent="0.25">
      <c r="D6293" s="16"/>
    </row>
    <row r="6294" spans="4:4" x14ac:dyDescent="0.25">
      <c r="D6294" s="16"/>
    </row>
    <row r="6295" spans="4:4" x14ac:dyDescent="0.25">
      <c r="D6295" s="16"/>
    </row>
    <row r="6296" spans="4:4" x14ac:dyDescent="0.25">
      <c r="D6296" s="16"/>
    </row>
    <row r="6297" spans="4:4" x14ac:dyDescent="0.25">
      <c r="D6297" s="16"/>
    </row>
    <row r="6298" spans="4:4" x14ac:dyDescent="0.25">
      <c r="D6298" s="16"/>
    </row>
    <row r="6299" spans="4:4" x14ac:dyDescent="0.25">
      <c r="D6299" s="16"/>
    </row>
    <row r="6300" spans="4:4" x14ac:dyDescent="0.25">
      <c r="D6300" s="16"/>
    </row>
    <row r="6301" spans="4:4" x14ac:dyDescent="0.25">
      <c r="D6301" s="16"/>
    </row>
    <row r="6302" spans="4:4" x14ac:dyDescent="0.25">
      <c r="D6302" s="16"/>
    </row>
    <row r="6303" spans="4:4" x14ac:dyDescent="0.25">
      <c r="D6303" s="16"/>
    </row>
    <row r="6304" spans="4:4" x14ac:dyDescent="0.25">
      <c r="D6304" s="16"/>
    </row>
    <row r="6305" spans="4:4" x14ac:dyDescent="0.25">
      <c r="D6305" s="16"/>
    </row>
    <row r="6306" spans="4:4" x14ac:dyDescent="0.25">
      <c r="D6306" s="16"/>
    </row>
    <row r="6307" spans="4:4" x14ac:dyDescent="0.25">
      <c r="D6307" s="16"/>
    </row>
    <row r="6308" spans="4:4" x14ac:dyDescent="0.25">
      <c r="D6308" s="16"/>
    </row>
    <row r="6309" spans="4:4" x14ac:dyDescent="0.25">
      <c r="D6309" s="16"/>
    </row>
    <row r="6310" spans="4:4" x14ac:dyDescent="0.25">
      <c r="D6310" s="16"/>
    </row>
    <row r="6311" spans="4:4" x14ac:dyDescent="0.25">
      <c r="D6311" s="16"/>
    </row>
    <row r="6312" spans="4:4" x14ac:dyDescent="0.25">
      <c r="D6312" s="16"/>
    </row>
    <row r="6313" spans="4:4" x14ac:dyDescent="0.25">
      <c r="D6313" s="16"/>
    </row>
    <row r="6314" spans="4:4" x14ac:dyDescent="0.25">
      <c r="D6314" s="16"/>
    </row>
    <row r="6315" spans="4:4" x14ac:dyDescent="0.25">
      <c r="D6315" s="16"/>
    </row>
    <row r="6316" spans="4:4" x14ac:dyDescent="0.25">
      <c r="D6316" s="16"/>
    </row>
    <row r="6317" spans="4:4" x14ac:dyDescent="0.25">
      <c r="D6317" s="16"/>
    </row>
    <row r="6318" spans="4:4" x14ac:dyDescent="0.25">
      <c r="D6318" s="16"/>
    </row>
    <row r="6319" spans="4:4" x14ac:dyDescent="0.25">
      <c r="D6319" s="16"/>
    </row>
    <row r="6320" spans="4:4" x14ac:dyDescent="0.25">
      <c r="D6320" s="16"/>
    </row>
    <row r="6321" spans="4:4" x14ac:dyDescent="0.25">
      <c r="D6321" s="16"/>
    </row>
    <row r="6322" spans="4:4" x14ac:dyDescent="0.25">
      <c r="D6322" s="16"/>
    </row>
    <row r="6323" spans="4:4" x14ac:dyDescent="0.25">
      <c r="D6323" s="16"/>
    </row>
    <row r="6324" spans="4:4" x14ac:dyDescent="0.25">
      <c r="D6324" s="16"/>
    </row>
    <row r="6325" spans="4:4" x14ac:dyDescent="0.25">
      <c r="D6325" s="16"/>
    </row>
    <row r="6326" spans="4:4" x14ac:dyDescent="0.25">
      <c r="D6326" s="16"/>
    </row>
    <row r="6327" spans="4:4" x14ac:dyDescent="0.25">
      <c r="D6327" s="16"/>
    </row>
    <row r="6328" spans="4:4" x14ac:dyDescent="0.25">
      <c r="D6328" s="16"/>
    </row>
    <row r="6329" spans="4:4" x14ac:dyDescent="0.25">
      <c r="D6329" s="16"/>
    </row>
    <row r="6330" spans="4:4" x14ac:dyDescent="0.25">
      <c r="D6330" s="16"/>
    </row>
    <row r="6331" spans="4:4" x14ac:dyDescent="0.25">
      <c r="D6331" s="16"/>
    </row>
    <row r="6332" spans="4:4" x14ac:dyDescent="0.25">
      <c r="D6332" s="16"/>
    </row>
    <row r="6333" spans="4:4" x14ac:dyDescent="0.25">
      <c r="D6333" s="16"/>
    </row>
    <row r="6334" spans="4:4" x14ac:dyDescent="0.25">
      <c r="D6334" s="16"/>
    </row>
    <row r="6335" spans="4:4" x14ac:dyDescent="0.25">
      <c r="D6335" s="16"/>
    </row>
    <row r="6336" spans="4:4" x14ac:dyDescent="0.25">
      <c r="D6336" s="16"/>
    </row>
    <row r="6337" spans="4:4" x14ac:dyDescent="0.25">
      <c r="D6337" s="16"/>
    </row>
    <row r="6338" spans="4:4" x14ac:dyDescent="0.25">
      <c r="D6338" s="16"/>
    </row>
    <row r="6339" spans="4:4" x14ac:dyDescent="0.25">
      <c r="D6339" s="16"/>
    </row>
    <row r="6340" spans="4:4" x14ac:dyDescent="0.25">
      <c r="D6340" s="16"/>
    </row>
    <row r="6341" spans="4:4" x14ac:dyDescent="0.25">
      <c r="D6341" s="16"/>
    </row>
    <row r="6342" spans="4:4" x14ac:dyDescent="0.25">
      <c r="D6342" s="16"/>
    </row>
    <row r="6343" spans="4:4" x14ac:dyDescent="0.25">
      <c r="D6343" s="16"/>
    </row>
    <row r="6344" spans="4:4" x14ac:dyDescent="0.25">
      <c r="D6344" s="16"/>
    </row>
    <row r="6345" spans="4:4" x14ac:dyDescent="0.25">
      <c r="D6345" s="16"/>
    </row>
    <row r="6346" spans="4:4" x14ac:dyDescent="0.25">
      <c r="D6346" s="16"/>
    </row>
    <row r="6347" spans="4:4" x14ac:dyDescent="0.25">
      <c r="D6347" s="16"/>
    </row>
    <row r="6348" spans="4:4" x14ac:dyDescent="0.25">
      <c r="D6348" s="16"/>
    </row>
    <row r="6349" spans="4:4" x14ac:dyDescent="0.25">
      <c r="D6349" s="16"/>
    </row>
    <row r="6350" spans="4:4" x14ac:dyDescent="0.25">
      <c r="D6350" s="16"/>
    </row>
    <row r="6351" spans="4:4" x14ac:dyDescent="0.25">
      <c r="D6351" s="16"/>
    </row>
    <row r="6352" spans="4:4" x14ac:dyDescent="0.25">
      <c r="D6352" s="16"/>
    </row>
    <row r="6353" spans="4:4" x14ac:dyDescent="0.25">
      <c r="D6353" s="16"/>
    </row>
    <row r="6354" spans="4:4" x14ac:dyDescent="0.25">
      <c r="D6354" s="16"/>
    </row>
    <row r="6355" spans="4:4" x14ac:dyDescent="0.25">
      <c r="D6355" s="16"/>
    </row>
    <row r="6356" spans="4:4" x14ac:dyDescent="0.25">
      <c r="D6356" s="16"/>
    </row>
    <row r="6357" spans="4:4" x14ac:dyDescent="0.25">
      <c r="D6357" s="16"/>
    </row>
    <row r="6358" spans="4:4" x14ac:dyDescent="0.25">
      <c r="D6358" s="16"/>
    </row>
    <row r="6359" spans="4:4" x14ac:dyDescent="0.25">
      <c r="D6359" s="16"/>
    </row>
    <row r="6360" spans="4:4" x14ac:dyDescent="0.25">
      <c r="D6360" s="16"/>
    </row>
    <row r="6361" spans="4:4" x14ac:dyDescent="0.25">
      <c r="D6361" s="16"/>
    </row>
    <row r="6362" spans="4:4" x14ac:dyDescent="0.25">
      <c r="D6362" s="16"/>
    </row>
    <row r="6363" spans="4:4" x14ac:dyDescent="0.25">
      <c r="D6363" s="16"/>
    </row>
    <row r="6364" spans="4:4" x14ac:dyDescent="0.25">
      <c r="D6364" s="16"/>
    </row>
    <row r="6365" spans="4:4" x14ac:dyDescent="0.25">
      <c r="D6365" s="16"/>
    </row>
    <row r="6366" spans="4:4" x14ac:dyDescent="0.25">
      <c r="D6366" s="16"/>
    </row>
    <row r="6367" spans="4:4" x14ac:dyDescent="0.25">
      <c r="D6367" s="16"/>
    </row>
    <row r="6368" spans="4:4" x14ac:dyDescent="0.25">
      <c r="D6368" s="16"/>
    </row>
    <row r="6369" spans="4:4" x14ac:dyDescent="0.25">
      <c r="D6369" s="16"/>
    </row>
    <row r="6370" spans="4:4" x14ac:dyDescent="0.25">
      <c r="D6370" s="16"/>
    </row>
    <row r="6371" spans="4:4" x14ac:dyDescent="0.25">
      <c r="D6371" s="16"/>
    </row>
    <row r="6372" spans="4:4" x14ac:dyDescent="0.25">
      <c r="D6372" s="16"/>
    </row>
    <row r="6373" spans="4:4" x14ac:dyDescent="0.25">
      <c r="D6373" s="16"/>
    </row>
    <row r="6374" spans="4:4" x14ac:dyDescent="0.25">
      <c r="D6374" s="16"/>
    </row>
    <row r="6375" spans="4:4" x14ac:dyDescent="0.25">
      <c r="D6375" s="16"/>
    </row>
    <row r="6376" spans="4:4" x14ac:dyDescent="0.25">
      <c r="D6376" s="16"/>
    </row>
    <row r="6377" spans="4:4" x14ac:dyDescent="0.25">
      <c r="D6377" s="16"/>
    </row>
    <row r="6378" spans="4:4" x14ac:dyDescent="0.25">
      <c r="D6378" s="16"/>
    </row>
    <row r="6379" spans="4:4" x14ac:dyDescent="0.25">
      <c r="D6379" s="16"/>
    </row>
    <row r="6380" spans="4:4" x14ac:dyDescent="0.25">
      <c r="D6380" s="16"/>
    </row>
    <row r="6381" spans="4:4" x14ac:dyDescent="0.25">
      <c r="D6381" s="16"/>
    </row>
    <row r="6382" spans="4:4" x14ac:dyDescent="0.25">
      <c r="D6382" s="16"/>
    </row>
    <row r="6383" spans="4:4" x14ac:dyDescent="0.25">
      <c r="D6383" s="16"/>
    </row>
    <row r="6384" spans="4:4" x14ac:dyDescent="0.25">
      <c r="D6384" s="16"/>
    </row>
    <row r="6385" spans="4:4" x14ac:dyDescent="0.25">
      <c r="D6385" s="16"/>
    </row>
    <row r="6386" spans="4:4" x14ac:dyDescent="0.25">
      <c r="D6386" s="16"/>
    </row>
    <row r="6387" spans="4:4" x14ac:dyDescent="0.25">
      <c r="D6387" s="16"/>
    </row>
    <row r="6388" spans="4:4" x14ac:dyDescent="0.25">
      <c r="D6388" s="16"/>
    </row>
    <row r="6389" spans="4:4" x14ac:dyDescent="0.25">
      <c r="D6389" s="16"/>
    </row>
    <row r="6390" spans="4:4" x14ac:dyDescent="0.25">
      <c r="D6390" s="16"/>
    </row>
    <row r="6391" spans="4:4" x14ac:dyDescent="0.25">
      <c r="D6391" s="16"/>
    </row>
    <row r="6392" spans="4:4" x14ac:dyDescent="0.25">
      <c r="D6392" s="16"/>
    </row>
    <row r="6393" spans="4:4" x14ac:dyDescent="0.25">
      <c r="D6393" s="16"/>
    </row>
    <row r="6394" spans="4:4" x14ac:dyDescent="0.25">
      <c r="D6394" s="16"/>
    </row>
    <row r="6395" spans="4:4" x14ac:dyDescent="0.25">
      <c r="D6395" s="16"/>
    </row>
    <row r="6396" spans="4:4" x14ac:dyDescent="0.25">
      <c r="D6396" s="16"/>
    </row>
    <row r="6397" spans="4:4" x14ac:dyDescent="0.25">
      <c r="D6397" s="16"/>
    </row>
    <row r="6398" spans="4:4" x14ac:dyDescent="0.25">
      <c r="D6398" s="16"/>
    </row>
    <row r="6399" spans="4:4" x14ac:dyDescent="0.25">
      <c r="D6399" s="16"/>
    </row>
    <row r="6400" spans="4:4" x14ac:dyDescent="0.25">
      <c r="D6400" s="16"/>
    </row>
    <row r="6401" spans="4:4" x14ac:dyDescent="0.25">
      <c r="D6401" s="16"/>
    </row>
    <row r="6402" spans="4:4" x14ac:dyDescent="0.25">
      <c r="D6402" s="16"/>
    </row>
    <row r="6403" spans="4:4" x14ac:dyDescent="0.25">
      <c r="D6403" s="16"/>
    </row>
    <row r="6404" spans="4:4" x14ac:dyDescent="0.25">
      <c r="D6404" s="16"/>
    </row>
    <row r="6405" spans="4:4" x14ac:dyDescent="0.25">
      <c r="D6405" s="16"/>
    </row>
    <row r="6406" spans="4:4" x14ac:dyDescent="0.25">
      <c r="D6406" s="16"/>
    </row>
    <row r="6407" spans="4:4" x14ac:dyDescent="0.25">
      <c r="D6407" s="16"/>
    </row>
    <row r="6408" spans="4:4" x14ac:dyDescent="0.25">
      <c r="D6408" s="16"/>
    </row>
    <row r="6409" spans="4:4" x14ac:dyDescent="0.25">
      <c r="D6409" s="16"/>
    </row>
    <row r="6410" spans="4:4" x14ac:dyDescent="0.25">
      <c r="D6410" s="16"/>
    </row>
    <row r="6411" spans="4:4" x14ac:dyDescent="0.25">
      <c r="D6411" s="16"/>
    </row>
    <row r="6412" spans="4:4" x14ac:dyDescent="0.25">
      <c r="D6412" s="16"/>
    </row>
    <row r="6413" spans="4:4" x14ac:dyDescent="0.25">
      <c r="D6413" s="16"/>
    </row>
    <row r="6414" spans="4:4" x14ac:dyDescent="0.25">
      <c r="D6414" s="16"/>
    </row>
    <row r="6415" spans="4:4" x14ac:dyDescent="0.25">
      <c r="D6415" s="16"/>
    </row>
    <row r="6416" spans="4:4" x14ac:dyDescent="0.25">
      <c r="D6416" s="16"/>
    </row>
    <row r="6417" spans="4:4" x14ac:dyDescent="0.25">
      <c r="D6417" s="16"/>
    </row>
    <row r="6418" spans="4:4" x14ac:dyDescent="0.25">
      <c r="D6418" s="16"/>
    </row>
    <row r="6419" spans="4:4" x14ac:dyDescent="0.25">
      <c r="D6419" s="16"/>
    </row>
    <row r="6420" spans="4:4" x14ac:dyDescent="0.25">
      <c r="D6420" s="16"/>
    </row>
    <row r="6421" spans="4:4" x14ac:dyDescent="0.25">
      <c r="D6421" s="16"/>
    </row>
    <row r="6422" spans="4:4" x14ac:dyDescent="0.25">
      <c r="D6422" s="16"/>
    </row>
    <row r="6423" spans="4:4" x14ac:dyDescent="0.25">
      <c r="D6423" s="16"/>
    </row>
    <row r="6424" spans="4:4" x14ac:dyDescent="0.25">
      <c r="D6424" s="16"/>
    </row>
    <row r="6425" spans="4:4" x14ac:dyDescent="0.25">
      <c r="D6425" s="16"/>
    </row>
    <row r="6426" spans="4:4" x14ac:dyDescent="0.25">
      <c r="D6426" s="16"/>
    </row>
    <row r="6427" spans="4:4" x14ac:dyDescent="0.25">
      <c r="D6427" s="16"/>
    </row>
    <row r="6428" spans="4:4" x14ac:dyDescent="0.25">
      <c r="D6428" s="16"/>
    </row>
    <row r="6429" spans="4:4" x14ac:dyDescent="0.25">
      <c r="D6429" s="16"/>
    </row>
    <row r="6430" spans="4:4" x14ac:dyDescent="0.25">
      <c r="D6430" s="16"/>
    </row>
    <row r="6431" spans="4:4" x14ac:dyDescent="0.25">
      <c r="D6431" s="16"/>
    </row>
    <row r="6432" spans="4:4" x14ac:dyDescent="0.25">
      <c r="D6432" s="16"/>
    </row>
    <row r="6433" spans="4:4" x14ac:dyDescent="0.25">
      <c r="D6433" s="16"/>
    </row>
    <row r="6434" spans="4:4" x14ac:dyDescent="0.25">
      <c r="D6434" s="16"/>
    </row>
    <row r="6435" spans="4:4" x14ac:dyDescent="0.25">
      <c r="D6435" s="16"/>
    </row>
    <row r="6436" spans="4:4" x14ac:dyDescent="0.25">
      <c r="D6436" s="16"/>
    </row>
    <row r="6437" spans="4:4" x14ac:dyDescent="0.25">
      <c r="D6437" s="16"/>
    </row>
    <row r="6438" spans="4:4" x14ac:dyDescent="0.25">
      <c r="D6438" s="16"/>
    </row>
    <row r="6439" spans="4:4" x14ac:dyDescent="0.25">
      <c r="D6439" s="16"/>
    </row>
    <row r="6440" spans="4:4" x14ac:dyDescent="0.25">
      <c r="D6440" s="16"/>
    </row>
    <row r="6441" spans="4:4" x14ac:dyDescent="0.25">
      <c r="D6441" s="16"/>
    </row>
    <row r="6442" spans="4:4" x14ac:dyDescent="0.25">
      <c r="D6442" s="16"/>
    </row>
    <row r="6443" spans="4:4" x14ac:dyDescent="0.25">
      <c r="D6443" s="16"/>
    </row>
    <row r="6444" spans="4:4" x14ac:dyDescent="0.25">
      <c r="D6444" s="16"/>
    </row>
    <row r="6445" spans="4:4" x14ac:dyDescent="0.25">
      <c r="D6445" s="16"/>
    </row>
    <row r="6446" spans="4:4" x14ac:dyDescent="0.25">
      <c r="D6446" s="16"/>
    </row>
    <row r="6447" spans="4:4" x14ac:dyDescent="0.25">
      <c r="D6447" s="16"/>
    </row>
    <row r="6448" spans="4:4" x14ac:dyDescent="0.25">
      <c r="D6448" s="16"/>
    </row>
    <row r="6449" spans="4:4" x14ac:dyDescent="0.25">
      <c r="D6449" s="16"/>
    </row>
    <row r="6450" spans="4:4" x14ac:dyDescent="0.25">
      <c r="D6450" s="16"/>
    </row>
    <row r="6451" spans="4:4" x14ac:dyDescent="0.25">
      <c r="D6451" s="16"/>
    </row>
    <row r="6452" spans="4:4" x14ac:dyDescent="0.25">
      <c r="D6452" s="16"/>
    </row>
    <row r="6453" spans="4:4" x14ac:dyDescent="0.25">
      <c r="D6453" s="16"/>
    </row>
    <row r="6454" spans="4:4" x14ac:dyDescent="0.25">
      <c r="D6454" s="16"/>
    </row>
    <row r="6455" spans="4:4" x14ac:dyDescent="0.25">
      <c r="D6455" s="16"/>
    </row>
    <row r="6456" spans="4:4" x14ac:dyDescent="0.25">
      <c r="D6456" s="16"/>
    </row>
    <row r="6457" spans="4:4" x14ac:dyDescent="0.25">
      <c r="D6457" s="16"/>
    </row>
    <row r="6458" spans="4:4" x14ac:dyDescent="0.25">
      <c r="D6458" s="16"/>
    </row>
    <row r="6459" spans="4:4" x14ac:dyDescent="0.25">
      <c r="D6459" s="16"/>
    </row>
    <row r="6460" spans="4:4" x14ac:dyDescent="0.25">
      <c r="D6460" s="16"/>
    </row>
    <row r="6461" spans="4:4" x14ac:dyDescent="0.25">
      <c r="D6461" s="16"/>
    </row>
    <row r="6462" spans="4:4" x14ac:dyDescent="0.25">
      <c r="D6462" s="16"/>
    </row>
    <row r="6463" spans="4:4" x14ac:dyDescent="0.25">
      <c r="D6463" s="16"/>
    </row>
    <row r="6464" spans="4:4" x14ac:dyDescent="0.25">
      <c r="D6464" s="16"/>
    </row>
    <row r="6465" spans="4:4" x14ac:dyDescent="0.25">
      <c r="D6465" s="16"/>
    </row>
    <row r="6466" spans="4:4" x14ac:dyDescent="0.25">
      <c r="D6466" s="16"/>
    </row>
    <row r="6467" spans="4:4" x14ac:dyDescent="0.25">
      <c r="D6467" s="16"/>
    </row>
    <row r="6468" spans="4:4" x14ac:dyDescent="0.25">
      <c r="D6468" s="16"/>
    </row>
    <row r="6469" spans="4:4" x14ac:dyDescent="0.25">
      <c r="D6469" s="16"/>
    </row>
    <row r="6470" spans="4:4" x14ac:dyDescent="0.25">
      <c r="D6470" s="16"/>
    </row>
    <row r="6471" spans="4:4" x14ac:dyDescent="0.25">
      <c r="D6471" s="16"/>
    </row>
    <row r="6472" spans="4:4" x14ac:dyDescent="0.25">
      <c r="D6472" s="16"/>
    </row>
    <row r="6473" spans="4:4" x14ac:dyDescent="0.25">
      <c r="D6473" s="16"/>
    </row>
    <row r="6474" spans="4:4" x14ac:dyDescent="0.25">
      <c r="D6474" s="16"/>
    </row>
    <row r="6475" spans="4:4" x14ac:dyDescent="0.25">
      <c r="D6475" s="16"/>
    </row>
    <row r="6476" spans="4:4" x14ac:dyDescent="0.25">
      <c r="D6476" s="16"/>
    </row>
    <row r="6477" spans="4:4" x14ac:dyDescent="0.25">
      <c r="D6477" s="16"/>
    </row>
    <row r="6478" spans="4:4" x14ac:dyDescent="0.25">
      <c r="D6478" s="16"/>
    </row>
    <row r="6479" spans="4:4" x14ac:dyDescent="0.25">
      <c r="D6479" s="16"/>
    </row>
    <row r="6480" spans="4:4" x14ac:dyDescent="0.25">
      <c r="D6480" s="16"/>
    </row>
    <row r="6481" spans="4:4" x14ac:dyDescent="0.25">
      <c r="D6481" s="16"/>
    </row>
    <row r="6482" spans="4:4" x14ac:dyDescent="0.25">
      <c r="D6482" s="16"/>
    </row>
    <row r="6483" spans="4:4" x14ac:dyDescent="0.25">
      <c r="D6483" s="16"/>
    </row>
    <row r="6484" spans="4:4" x14ac:dyDescent="0.25">
      <c r="D6484" s="16"/>
    </row>
    <row r="6485" spans="4:4" x14ac:dyDescent="0.25">
      <c r="D6485" s="16"/>
    </row>
    <row r="6486" spans="4:4" x14ac:dyDescent="0.25">
      <c r="D6486" s="16"/>
    </row>
    <row r="6487" spans="4:4" x14ac:dyDescent="0.25">
      <c r="D6487" s="16"/>
    </row>
    <row r="6488" spans="4:4" x14ac:dyDescent="0.25">
      <c r="D6488" s="16"/>
    </row>
    <row r="6489" spans="4:4" x14ac:dyDescent="0.25">
      <c r="D6489" s="16"/>
    </row>
    <row r="6490" spans="4:4" x14ac:dyDescent="0.25">
      <c r="D6490" s="16"/>
    </row>
    <row r="6491" spans="4:4" x14ac:dyDescent="0.25">
      <c r="D6491" s="16"/>
    </row>
    <row r="6492" spans="4:4" x14ac:dyDescent="0.25">
      <c r="D6492" s="16"/>
    </row>
    <row r="6493" spans="4:4" x14ac:dyDescent="0.25">
      <c r="D6493" s="16"/>
    </row>
    <row r="6494" spans="4:4" x14ac:dyDescent="0.25">
      <c r="D6494" s="16"/>
    </row>
    <row r="6495" spans="4:4" x14ac:dyDescent="0.25">
      <c r="D6495" s="16"/>
    </row>
    <row r="6496" spans="4:4" x14ac:dyDescent="0.25">
      <c r="D6496" s="16"/>
    </row>
    <row r="6497" spans="4:4" x14ac:dyDescent="0.25">
      <c r="D6497" s="16"/>
    </row>
    <row r="6498" spans="4:4" x14ac:dyDescent="0.25">
      <c r="D6498" s="16"/>
    </row>
    <row r="6499" spans="4:4" x14ac:dyDescent="0.25">
      <c r="D6499" s="16"/>
    </row>
    <row r="6500" spans="4:4" x14ac:dyDescent="0.25">
      <c r="D6500" s="16"/>
    </row>
    <row r="6501" spans="4:4" x14ac:dyDescent="0.25">
      <c r="D6501" s="16"/>
    </row>
    <row r="6502" spans="4:4" x14ac:dyDescent="0.25">
      <c r="D6502" s="16"/>
    </row>
    <row r="6503" spans="4:4" x14ac:dyDescent="0.25">
      <c r="D6503" s="16"/>
    </row>
    <row r="6504" spans="4:4" x14ac:dyDescent="0.25">
      <c r="D6504" s="16"/>
    </row>
    <row r="6505" spans="4:4" x14ac:dyDescent="0.25">
      <c r="D6505" s="16"/>
    </row>
    <row r="6506" spans="4:4" x14ac:dyDescent="0.25">
      <c r="D6506" s="16"/>
    </row>
    <row r="6507" spans="4:4" x14ac:dyDescent="0.25">
      <c r="D6507" s="16"/>
    </row>
    <row r="6508" spans="4:4" x14ac:dyDescent="0.25">
      <c r="D6508" s="16"/>
    </row>
    <row r="6509" spans="4:4" x14ac:dyDescent="0.25">
      <c r="D6509" s="16"/>
    </row>
    <row r="6510" spans="4:4" x14ac:dyDescent="0.25">
      <c r="D6510" s="16"/>
    </row>
    <row r="6511" spans="4:4" x14ac:dyDescent="0.25">
      <c r="D6511" s="16"/>
    </row>
    <row r="6512" spans="4:4" x14ac:dyDescent="0.25">
      <c r="D6512" s="16"/>
    </row>
    <row r="6513" spans="4:4" x14ac:dyDescent="0.25">
      <c r="D6513" s="16"/>
    </row>
    <row r="6514" spans="4:4" x14ac:dyDescent="0.25">
      <c r="D6514" s="16"/>
    </row>
    <row r="6515" spans="4:4" x14ac:dyDescent="0.25">
      <c r="D6515" s="16"/>
    </row>
    <row r="6516" spans="4:4" x14ac:dyDescent="0.25">
      <c r="D6516" s="16"/>
    </row>
    <row r="6517" spans="4:4" x14ac:dyDescent="0.25">
      <c r="D6517" s="16"/>
    </row>
    <row r="6518" spans="4:4" x14ac:dyDescent="0.25">
      <c r="D6518" s="16"/>
    </row>
    <row r="6519" spans="4:4" x14ac:dyDescent="0.25">
      <c r="D6519" s="16"/>
    </row>
    <row r="6520" spans="4:4" x14ac:dyDescent="0.25">
      <c r="D6520" s="16"/>
    </row>
    <row r="6521" spans="4:4" x14ac:dyDescent="0.25">
      <c r="D6521" s="16"/>
    </row>
    <row r="6522" spans="4:4" x14ac:dyDescent="0.25">
      <c r="D6522" s="16"/>
    </row>
    <row r="6523" spans="4:4" x14ac:dyDescent="0.25">
      <c r="D6523" s="16"/>
    </row>
    <row r="6524" spans="4:4" x14ac:dyDescent="0.25">
      <c r="D6524" s="16"/>
    </row>
    <row r="6525" spans="4:4" x14ac:dyDescent="0.25">
      <c r="D6525" s="16"/>
    </row>
    <row r="6526" spans="4:4" x14ac:dyDescent="0.25">
      <c r="D6526" s="16"/>
    </row>
    <row r="6527" spans="4:4" x14ac:dyDescent="0.25">
      <c r="D6527" s="16"/>
    </row>
    <row r="6528" spans="4:4" x14ac:dyDescent="0.25">
      <c r="D6528" s="16"/>
    </row>
    <row r="6529" spans="4:4" x14ac:dyDescent="0.25">
      <c r="D6529" s="16"/>
    </row>
    <row r="6530" spans="4:4" x14ac:dyDescent="0.25">
      <c r="D6530" s="16"/>
    </row>
    <row r="6531" spans="4:4" x14ac:dyDescent="0.25">
      <c r="D6531" s="16"/>
    </row>
    <row r="6532" spans="4:4" x14ac:dyDescent="0.25">
      <c r="D6532" s="16"/>
    </row>
    <row r="6533" spans="4:4" x14ac:dyDescent="0.25">
      <c r="D6533" s="16"/>
    </row>
    <row r="6534" spans="4:4" x14ac:dyDescent="0.25">
      <c r="D6534" s="16"/>
    </row>
    <row r="6535" spans="4:4" x14ac:dyDescent="0.25">
      <c r="D6535" s="16"/>
    </row>
    <row r="6536" spans="4:4" x14ac:dyDescent="0.25">
      <c r="D6536" s="16"/>
    </row>
    <row r="6537" spans="4:4" x14ac:dyDescent="0.25">
      <c r="D6537" s="16"/>
    </row>
    <row r="6538" spans="4:4" x14ac:dyDescent="0.25">
      <c r="D6538" s="16"/>
    </row>
    <row r="6539" spans="4:4" x14ac:dyDescent="0.25">
      <c r="D6539" s="16"/>
    </row>
    <row r="6540" spans="4:4" x14ac:dyDescent="0.25">
      <c r="D6540" s="16"/>
    </row>
    <row r="6541" spans="4:4" x14ac:dyDescent="0.25">
      <c r="D6541" s="16"/>
    </row>
    <row r="6542" spans="4:4" x14ac:dyDescent="0.25">
      <c r="D6542" s="16"/>
    </row>
    <row r="6543" spans="4:4" x14ac:dyDescent="0.25">
      <c r="D6543" s="16"/>
    </row>
    <row r="6544" spans="4:4" x14ac:dyDescent="0.25">
      <c r="D6544" s="16"/>
    </row>
    <row r="6545" spans="4:4" x14ac:dyDescent="0.25">
      <c r="D6545" s="16"/>
    </row>
    <row r="6546" spans="4:4" x14ac:dyDescent="0.25">
      <c r="D6546" s="16"/>
    </row>
    <row r="6547" spans="4:4" x14ac:dyDescent="0.25">
      <c r="D6547" s="16"/>
    </row>
    <row r="6548" spans="4:4" x14ac:dyDescent="0.25">
      <c r="D6548" s="16"/>
    </row>
    <row r="6549" spans="4:4" x14ac:dyDescent="0.25">
      <c r="D6549" s="16"/>
    </row>
    <row r="6550" spans="4:4" x14ac:dyDescent="0.25">
      <c r="D6550" s="16"/>
    </row>
    <row r="6551" spans="4:4" x14ac:dyDescent="0.25">
      <c r="D6551" s="16"/>
    </row>
    <row r="6552" spans="4:4" x14ac:dyDescent="0.25">
      <c r="D6552" s="16"/>
    </row>
    <row r="6553" spans="4:4" x14ac:dyDescent="0.25">
      <c r="D6553" s="16"/>
    </row>
    <row r="6554" spans="4:4" x14ac:dyDescent="0.25">
      <c r="D6554" s="16"/>
    </row>
    <row r="6555" spans="4:4" x14ac:dyDescent="0.25">
      <c r="D6555" s="16"/>
    </row>
    <row r="6556" spans="4:4" x14ac:dyDescent="0.25">
      <c r="D6556" s="16"/>
    </row>
    <row r="6557" spans="4:4" x14ac:dyDescent="0.25">
      <c r="D6557" s="16"/>
    </row>
    <row r="6558" spans="4:4" x14ac:dyDescent="0.25">
      <c r="D6558" s="16"/>
    </row>
    <row r="6559" spans="4:4" x14ac:dyDescent="0.25">
      <c r="D6559" s="16"/>
    </row>
    <row r="6560" spans="4:4" x14ac:dyDescent="0.25">
      <c r="D6560" s="16"/>
    </row>
    <row r="6561" spans="4:4" x14ac:dyDescent="0.25">
      <c r="D6561" s="16"/>
    </row>
    <row r="6562" spans="4:4" x14ac:dyDescent="0.25">
      <c r="D6562" s="16"/>
    </row>
    <row r="6563" spans="4:4" x14ac:dyDescent="0.25">
      <c r="D6563" s="16"/>
    </row>
    <row r="6564" spans="4:4" x14ac:dyDescent="0.25">
      <c r="D6564" s="16"/>
    </row>
    <row r="6565" spans="4:4" x14ac:dyDescent="0.25">
      <c r="D6565" s="16"/>
    </row>
    <row r="6566" spans="4:4" x14ac:dyDescent="0.25">
      <c r="D6566" s="16"/>
    </row>
    <row r="6567" spans="4:4" x14ac:dyDescent="0.25">
      <c r="D6567" s="16"/>
    </row>
    <row r="6568" spans="4:4" x14ac:dyDescent="0.25">
      <c r="D6568" s="16"/>
    </row>
    <row r="6569" spans="4:4" x14ac:dyDescent="0.25">
      <c r="D6569" s="16"/>
    </row>
    <row r="6570" spans="4:4" x14ac:dyDescent="0.25">
      <c r="D6570" s="16"/>
    </row>
    <row r="6571" spans="4:4" x14ac:dyDescent="0.25">
      <c r="D6571" s="16"/>
    </row>
    <row r="6572" spans="4:4" x14ac:dyDescent="0.25">
      <c r="D6572" s="16"/>
    </row>
    <row r="6573" spans="4:4" x14ac:dyDescent="0.25">
      <c r="D6573" s="16"/>
    </row>
    <row r="6574" spans="4:4" x14ac:dyDescent="0.25">
      <c r="D6574" s="16"/>
    </row>
    <row r="6575" spans="4:4" x14ac:dyDescent="0.25">
      <c r="D6575" s="16"/>
    </row>
    <row r="6576" spans="4:4" x14ac:dyDescent="0.25">
      <c r="D6576" s="16"/>
    </row>
    <row r="6577" spans="4:4" x14ac:dyDescent="0.25">
      <c r="D6577" s="16"/>
    </row>
    <row r="6578" spans="4:4" x14ac:dyDescent="0.25">
      <c r="D6578" s="16"/>
    </row>
    <row r="6579" spans="4:4" x14ac:dyDescent="0.25">
      <c r="D6579" s="16"/>
    </row>
    <row r="6580" spans="4:4" x14ac:dyDescent="0.25">
      <c r="D6580" s="16"/>
    </row>
    <row r="6581" spans="4:4" x14ac:dyDescent="0.25">
      <c r="D6581" s="16"/>
    </row>
    <row r="6582" spans="4:4" x14ac:dyDescent="0.25">
      <c r="D6582" s="16"/>
    </row>
    <row r="6583" spans="4:4" x14ac:dyDescent="0.25">
      <c r="D6583" s="16"/>
    </row>
    <row r="6584" spans="4:4" x14ac:dyDescent="0.25">
      <c r="D6584" s="16"/>
    </row>
    <row r="6585" spans="4:4" x14ac:dyDescent="0.25">
      <c r="D6585" s="16"/>
    </row>
    <row r="6586" spans="4:4" x14ac:dyDescent="0.25">
      <c r="D6586" s="16"/>
    </row>
    <row r="6587" spans="4:4" x14ac:dyDescent="0.25">
      <c r="D6587" s="16"/>
    </row>
    <row r="6588" spans="4:4" x14ac:dyDescent="0.25">
      <c r="D6588" s="16"/>
    </row>
    <row r="6589" spans="4:4" x14ac:dyDescent="0.25">
      <c r="D6589" s="16"/>
    </row>
    <row r="6590" spans="4:4" x14ac:dyDescent="0.25">
      <c r="D6590" s="16"/>
    </row>
    <row r="6591" spans="4:4" x14ac:dyDescent="0.25">
      <c r="D6591" s="16"/>
    </row>
    <row r="6592" spans="4:4" x14ac:dyDescent="0.25">
      <c r="D6592" s="16"/>
    </row>
    <row r="6593" spans="4:4" x14ac:dyDescent="0.25">
      <c r="D6593" s="16"/>
    </row>
    <row r="6594" spans="4:4" x14ac:dyDescent="0.25">
      <c r="D6594" s="16"/>
    </row>
    <row r="6595" spans="4:4" x14ac:dyDescent="0.25">
      <c r="D6595" s="16"/>
    </row>
    <row r="6596" spans="4:4" x14ac:dyDescent="0.25">
      <c r="D6596" s="16"/>
    </row>
    <row r="6597" spans="4:4" x14ac:dyDescent="0.25">
      <c r="D6597" s="16"/>
    </row>
    <row r="6598" spans="4:4" x14ac:dyDescent="0.25">
      <c r="D6598" s="16"/>
    </row>
    <row r="6599" spans="4:4" x14ac:dyDescent="0.25">
      <c r="D6599" s="16"/>
    </row>
    <row r="6600" spans="4:4" x14ac:dyDescent="0.25">
      <c r="D6600" s="16"/>
    </row>
    <row r="6601" spans="4:4" x14ac:dyDescent="0.25">
      <c r="D6601" s="16"/>
    </row>
    <row r="6602" spans="4:4" x14ac:dyDescent="0.25">
      <c r="D6602" s="16"/>
    </row>
    <row r="6603" spans="4:4" x14ac:dyDescent="0.25">
      <c r="D6603" s="16"/>
    </row>
    <row r="6604" spans="4:4" x14ac:dyDescent="0.25">
      <c r="D6604" s="16"/>
    </row>
    <row r="6605" spans="4:4" x14ac:dyDescent="0.25">
      <c r="D6605" s="16"/>
    </row>
    <row r="6606" spans="4:4" x14ac:dyDescent="0.25">
      <c r="D6606" s="16"/>
    </row>
    <row r="6607" spans="4:4" x14ac:dyDescent="0.25">
      <c r="D6607" s="16"/>
    </row>
    <row r="6608" spans="4:4" x14ac:dyDescent="0.25">
      <c r="D6608" s="16"/>
    </row>
    <row r="6609" spans="4:4" x14ac:dyDescent="0.25">
      <c r="D6609" s="16"/>
    </row>
    <row r="6610" spans="4:4" x14ac:dyDescent="0.25">
      <c r="D6610" s="16"/>
    </row>
    <row r="6611" spans="4:4" x14ac:dyDescent="0.25">
      <c r="D6611" s="16"/>
    </row>
    <row r="6612" spans="4:4" x14ac:dyDescent="0.25">
      <c r="D6612" s="16"/>
    </row>
    <row r="6613" spans="4:4" x14ac:dyDescent="0.25">
      <c r="D6613" s="16"/>
    </row>
    <row r="6614" spans="4:4" x14ac:dyDescent="0.25">
      <c r="D6614" s="16"/>
    </row>
    <row r="6615" spans="4:4" x14ac:dyDescent="0.25">
      <c r="D6615" s="16"/>
    </row>
    <row r="6616" spans="4:4" x14ac:dyDescent="0.25">
      <c r="D6616" s="16"/>
    </row>
    <row r="6617" spans="4:4" x14ac:dyDescent="0.25">
      <c r="D6617" s="16"/>
    </row>
    <row r="6618" spans="4:4" x14ac:dyDescent="0.25">
      <c r="D6618" s="16"/>
    </row>
    <row r="6619" spans="4:4" x14ac:dyDescent="0.25">
      <c r="D6619" s="16"/>
    </row>
    <row r="6620" spans="4:4" x14ac:dyDescent="0.25">
      <c r="D6620" s="16"/>
    </row>
    <row r="6621" spans="4:4" x14ac:dyDescent="0.25">
      <c r="D6621" s="16"/>
    </row>
    <row r="6622" spans="4:4" x14ac:dyDescent="0.25">
      <c r="D6622" s="16"/>
    </row>
    <row r="6623" spans="4:4" x14ac:dyDescent="0.25">
      <c r="D6623" s="16"/>
    </row>
    <row r="6624" spans="4:4" x14ac:dyDescent="0.25">
      <c r="D6624" s="16"/>
    </row>
    <row r="6625" spans="4:4" x14ac:dyDescent="0.25">
      <c r="D6625" s="16"/>
    </row>
    <row r="6626" spans="4:4" x14ac:dyDescent="0.25">
      <c r="D6626" s="16"/>
    </row>
    <row r="6627" spans="4:4" x14ac:dyDescent="0.25">
      <c r="D6627" s="16"/>
    </row>
    <row r="6628" spans="4:4" x14ac:dyDescent="0.25">
      <c r="D6628" s="16"/>
    </row>
    <row r="6629" spans="4:4" x14ac:dyDescent="0.25">
      <c r="D6629" s="16"/>
    </row>
    <row r="6630" spans="4:4" x14ac:dyDescent="0.25">
      <c r="D6630" s="16"/>
    </row>
    <row r="6631" spans="4:4" x14ac:dyDescent="0.25">
      <c r="D6631" s="16"/>
    </row>
    <row r="6632" spans="4:4" x14ac:dyDescent="0.25">
      <c r="D6632" s="16"/>
    </row>
    <row r="6633" spans="4:4" x14ac:dyDescent="0.25">
      <c r="D6633" s="16"/>
    </row>
    <row r="6634" spans="4:4" x14ac:dyDescent="0.25">
      <c r="D6634" s="16"/>
    </row>
    <row r="6635" spans="4:4" x14ac:dyDescent="0.25">
      <c r="D6635" s="16"/>
    </row>
    <row r="6636" spans="4:4" x14ac:dyDescent="0.25">
      <c r="D6636" s="16"/>
    </row>
    <row r="6637" spans="4:4" x14ac:dyDescent="0.25">
      <c r="D6637" s="16"/>
    </row>
    <row r="6638" spans="4:4" x14ac:dyDescent="0.25">
      <c r="D6638" s="16"/>
    </row>
    <row r="6639" spans="4:4" x14ac:dyDescent="0.25">
      <c r="D6639" s="16"/>
    </row>
    <row r="6640" spans="4:4" x14ac:dyDescent="0.25">
      <c r="D6640" s="16"/>
    </row>
    <row r="6641" spans="4:4" x14ac:dyDescent="0.25">
      <c r="D6641" s="16"/>
    </row>
    <row r="6642" spans="4:4" x14ac:dyDescent="0.25">
      <c r="D6642" s="16"/>
    </row>
    <row r="6643" spans="4:4" x14ac:dyDescent="0.25">
      <c r="D6643" s="16"/>
    </row>
    <row r="6644" spans="4:4" x14ac:dyDescent="0.25">
      <c r="D6644" s="16"/>
    </row>
    <row r="6645" spans="4:4" x14ac:dyDescent="0.25">
      <c r="D6645" s="16"/>
    </row>
    <row r="6646" spans="4:4" x14ac:dyDescent="0.25">
      <c r="D6646" s="16"/>
    </row>
    <row r="6647" spans="4:4" x14ac:dyDescent="0.25">
      <c r="D6647" s="16"/>
    </row>
    <row r="6648" spans="4:4" x14ac:dyDescent="0.25">
      <c r="D6648" s="16"/>
    </row>
    <row r="6649" spans="4:4" x14ac:dyDescent="0.25">
      <c r="D6649" s="16"/>
    </row>
    <row r="6650" spans="4:4" x14ac:dyDescent="0.25">
      <c r="D6650" s="16"/>
    </row>
    <row r="6651" spans="4:4" x14ac:dyDescent="0.25">
      <c r="D6651" s="16"/>
    </row>
    <row r="6652" spans="4:4" x14ac:dyDescent="0.25">
      <c r="D6652" s="16"/>
    </row>
    <row r="6653" spans="4:4" x14ac:dyDescent="0.25">
      <c r="D6653" s="16"/>
    </row>
    <row r="6654" spans="4:4" x14ac:dyDescent="0.25">
      <c r="D6654" s="16"/>
    </row>
    <row r="6655" spans="4:4" x14ac:dyDescent="0.25">
      <c r="D6655" s="16"/>
    </row>
    <row r="6656" spans="4:4" x14ac:dyDescent="0.25">
      <c r="D6656" s="16"/>
    </row>
    <row r="6657" spans="4:4" x14ac:dyDescent="0.25">
      <c r="D6657" s="16"/>
    </row>
    <row r="6658" spans="4:4" x14ac:dyDescent="0.25">
      <c r="D6658" s="16"/>
    </row>
    <row r="6659" spans="4:4" x14ac:dyDescent="0.25">
      <c r="D6659" s="16"/>
    </row>
    <row r="6660" spans="4:4" x14ac:dyDescent="0.25">
      <c r="D6660" s="16"/>
    </row>
    <row r="6661" spans="4:4" x14ac:dyDescent="0.25">
      <c r="D6661" s="16"/>
    </row>
    <row r="6662" spans="4:4" x14ac:dyDescent="0.25">
      <c r="D6662" s="16"/>
    </row>
    <row r="6663" spans="4:4" x14ac:dyDescent="0.25">
      <c r="D6663" s="16"/>
    </row>
    <row r="6664" spans="4:4" x14ac:dyDescent="0.25">
      <c r="D6664" s="16"/>
    </row>
    <row r="6665" spans="4:4" x14ac:dyDescent="0.25">
      <c r="D6665" s="16"/>
    </row>
    <row r="6666" spans="4:4" x14ac:dyDescent="0.25">
      <c r="D6666" s="16"/>
    </row>
    <row r="6667" spans="4:4" x14ac:dyDescent="0.25">
      <c r="D6667" s="16"/>
    </row>
    <row r="6668" spans="4:4" x14ac:dyDescent="0.25">
      <c r="D6668" s="16"/>
    </row>
    <row r="6669" spans="4:4" x14ac:dyDescent="0.25">
      <c r="D6669" s="16"/>
    </row>
    <row r="6670" spans="4:4" x14ac:dyDescent="0.25">
      <c r="D6670" s="16"/>
    </row>
    <row r="6671" spans="4:4" x14ac:dyDescent="0.25">
      <c r="D6671" s="16"/>
    </row>
    <row r="6672" spans="4:4" x14ac:dyDescent="0.25">
      <c r="D6672" s="16"/>
    </row>
    <row r="6673" spans="4:4" x14ac:dyDescent="0.25">
      <c r="D6673" s="16"/>
    </row>
    <row r="6674" spans="4:4" x14ac:dyDescent="0.25">
      <c r="D6674" s="16"/>
    </row>
    <row r="6675" spans="4:4" x14ac:dyDescent="0.25">
      <c r="D6675" s="16"/>
    </row>
    <row r="6676" spans="4:4" x14ac:dyDescent="0.25">
      <c r="D6676" s="16"/>
    </row>
    <row r="6677" spans="4:4" x14ac:dyDescent="0.25">
      <c r="D6677" s="16"/>
    </row>
    <row r="6678" spans="4:4" x14ac:dyDescent="0.25">
      <c r="D6678" s="16"/>
    </row>
    <row r="6679" spans="4:4" x14ac:dyDescent="0.25">
      <c r="D6679" s="16"/>
    </row>
    <row r="6680" spans="4:4" x14ac:dyDescent="0.25">
      <c r="D6680" s="16"/>
    </row>
    <row r="6681" spans="4:4" x14ac:dyDescent="0.25">
      <c r="D6681" s="16"/>
    </row>
    <row r="6682" spans="4:4" x14ac:dyDescent="0.25">
      <c r="D6682" s="16"/>
    </row>
    <row r="6683" spans="4:4" x14ac:dyDescent="0.25">
      <c r="D6683" s="16"/>
    </row>
    <row r="6684" spans="4:4" x14ac:dyDescent="0.25">
      <c r="D6684" s="16"/>
    </row>
    <row r="6685" spans="4:4" x14ac:dyDescent="0.25">
      <c r="D6685" s="16"/>
    </row>
    <row r="6686" spans="4:4" x14ac:dyDescent="0.25">
      <c r="D6686" s="16"/>
    </row>
    <row r="6687" spans="4:4" x14ac:dyDescent="0.25">
      <c r="D6687" s="16"/>
    </row>
    <row r="6688" spans="4:4" x14ac:dyDescent="0.25">
      <c r="D6688" s="16"/>
    </row>
    <row r="6689" spans="4:4" x14ac:dyDescent="0.25">
      <c r="D6689" s="16"/>
    </row>
    <row r="6690" spans="4:4" x14ac:dyDescent="0.25">
      <c r="D6690" s="16"/>
    </row>
    <row r="6691" spans="4:4" x14ac:dyDescent="0.25">
      <c r="D6691" s="16"/>
    </row>
    <row r="6692" spans="4:4" x14ac:dyDescent="0.25">
      <c r="D6692" s="16"/>
    </row>
    <row r="6693" spans="4:4" x14ac:dyDescent="0.25">
      <c r="D6693" s="16"/>
    </row>
    <row r="6694" spans="4:4" x14ac:dyDescent="0.25">
      <c r="D6694" s="16"/>
    </row>
    <row r="6695" spans="4:4" x14ac:dyDescent="0.25">
      <c r="D6695" s="16"/>
    </row>
    <row r="6696" spans="4:4" x14ac:dyDescent="0.25">
      <c r="D6696" s="16"/>
    </row>
    <row r="6697" spans="4:4" x14ac:dyDescent="0.25">
      <c r="D6697" s="16"/>
    </row>
    <row r="6698" spans="4:4" x14ac:dyDescent="0.25">
      <c r="D6698" s="16"/>
    </row>
    <row r="6699" spans="4:4" x14ac:dyDescent="0.25">
      <c r="D6699" s="16"/>
    </row>
    <row r="6700" spans="4:4" x14ac:dyDescent="0.25">
      <c r="D6700" s="16"/>
    </row>
    <row r="6701" spans="4:4" x14ac:dyDescent="0.25">
      <c r="D6701" s="16"/>
    </row>
    <row r="6702" spans="4:4" x14ac:dyDescent="0.25">
      <c r="D6702" s="16"/>
    </row>
    <row r="6703" spans="4:4" x14ac:dyDescent="0.25">
      <c r="D6703" s="16"/>
    </row>
    <row r="6704" spans="4:4" x14ac:dyDescent="0.25">
      <c r="D6704" s="16"/>
    </row>
    <row r="6705" spans="4:4" x14ac:dyDescent="0.25">
      <c r="D6705" s="16"/>
    </row>
    <row r="6706" spans="4:4" x14ac:dyDescent="0.25">
      <c r="D6706" s="16"/>
    </row>
    <row r="6707" spans="4:4" x14ac:dyDescent="0.25">
      <c r="D6707" s="16"/>
    </row>
    <row r="6708" spans="4:4" x14ac:dyDescent="0.25">
      <c r="D6708" s="16"/>
    </row>
    <row r="6709" spans="4:4" x14ac:dyDescent="0.25">
      <c r="D6709" s="16"/>
    </row>
    <row r="6710" spans="4:4" x14ac:dyDescent="0.25">
      <c r="D6710" s="16"/>
    </row>
    <row r="6711" spans="4:4" x14ac:dyDescent="0.25">
      <c r="D6711" s="16"/>
    </row>
    <row r="6712" spans="4:4" x14ac:dyDescent="0.25">
      <c r="D6712" s="16"/>
    </row>
    <row r="6713" spans="4:4" x14ac:dyDescent="0.25">
      <c r="D6713" s="16"/>
    </row>
    <row r="6714" spans="4:4" x14ac:dyDescent="0.25">
      <c r="D6714" s="16"/>
    </row>
    <row r="6715" spans="4:4" x14ac:dyDescent="0.25">
      <c r="D6715" s="16"/>
    </row>
    <row r="6716" spans="4:4" x14ac:dyDescent="0.25">
      <c r="D6716" s="16"/>
    </row>
    <row r="6717" spans="4:4" x14ac:dyDescent="0.25">
      <c r="D6717" s="16"/>
    </row>
    <row r="6718" spans="4:4" x14ac:dyDescent="0.25">
      <c r="D6718" s="16"/>
    </row>
    <row r="6719" spans="4:4" x14ac:dyDescent="0.25">
      <c r="D6719" s="16"/>
    </row>
    <row r="6720" spans="4:4" x14ac:dyDescent="0.25">
      <c r="D6720" s="16"/>
    </row>
    <row r="6721" spans="4:4" x14ac:dyDescent="0.25">
      <c r="D6721" s="16"/>
    </row>
    <row r="6722" spans="4:4" x14ac:dyDescent="0.25">
      <c r="D6722" s="16"/>
    </row>
    <row r="6723" spans="4:4" x14ac:dyDescent="0.25">
      <c r="D6723" s="16"/>
    </row>
    <row r="6724" spans="4:4" x14ac:dyDescent="0.25">
      <c r="D6724" s="16"/>
    </row>
    <row r="6725" spans="4:4" x14ac:dyDescent="0.25">
      <c r="D6725" s="16"/>
    </row>
    <row r="6726" spans="4:4" x14ac:dyDescent="0.25">
      <c r="D6726" s="16"/>
    </row>
    <row r="6727" spans="4:4" x14ac:dyDescent="0.25">
      <c r="D6727" s="16"/>
    </row>
    <row r="6728" spans="4:4" x14ac:dyDescent="0.25">
      <c r="D6728" s="16"/>
    </row>
    <row r="6729" spans="4:4" x14ac:dyDescent="0.25">
      <c r="D6729" s="16"/>
    </row>
    <row r="6730" spans="4:4" x14ac:dyDescent="0.25">
      <c r="D6730" s="16"/>
    </row>
    <row r="6731" spans="4:4" x14ac:dyDescent="0.25">
      <c r="D6731" s="16"/>
    </row>
    <row r="6732" spans="4:4" x14ac:dyDescent="0.25">
      <c r="D6732" s="16"/>
    </row>
    <row r="6733" spans="4:4" x14ac:dyDescent="0.25">
      <c r="D6733" s="16"/>
    </row>
    <row r="6734" spans="4:4" x14ac:dyDescent="0.25">
      <c r="D6734" s="16"/>
    </row>
    <row r="6735" spans="4:4" x14ac:dyDescent="0.25">
      <c r="D6735" s="16"/>
    </row>
    <row r="6736" spans="4:4" x14ac:dyDescent="0.25">
      <c r="D6736" s="16"/>
    </row>
    <row r="6737" spans="4:4" x14ac:dyDescent="0.25">
      <c r="D6737" s="16"/>
    </row>
    <row r="6738" spans="4:4" x14ac:dyDescent="0.25">
      <c r="D6738" s="16"/>
    </row>
    <row r="6739" spans="4:4" x14ac:dyDescent="0.25">
      <c r="D6739" s="16"/>
    </row>
    <row r="6740" spans="4:4" x14ac:dyDescent="0.25">
      <c r="D6740" s="16"/>
    </row>
    <row r="6741" spans="4:4" x14ac:dyDescent="0.25">
      <c r="D6741" s="16"/>
    </row>
    <row r="6742" spans="4:4" x14ac:dyDescent="0.25">
      <c r="D6742" s="16"/>
    </row>
    <row r="6743" spans="4:4" x14ac:dyDescent="0.25">
      <c r="D6743" s="16"/>
    </row>
    <row r="6744" spans="4:4" x14ac:dyDescent="0.25">
      <c r="D6744" s="16"/>
    </row>
    <row r="6745" spans="4:4" x14ac:dyDescent="0.25">
      <c r="D6745" s="16"/>
    </row>
    <row r="6746" spans="4:4" x14ac:dyDescent="0.25">
      <c r="D6746" s="16"/>
    </row>
    <row r="6747" spans="4:4" x14ac:dyDescent="0.25">
      <c r="D6747" s="16"/>
    </row>
    <row r="6748" spans="4:4" x14ac:dyDescent="0.25">
      <c r="D6748" s="16"/>
    </row>
    <row r="6749" spans="4:4" x14ac:dyDescent="0.25">
      <c r="D6749" s="16"/>
    </row>
    <row r="6750" spans="4:4" x14ac:dyDescent="0.25">
      <c r="D6750" s="16"/>
    </row>
    <row r="6751" spans="4:4" x14ac:dyDescent="0.25">
      <c r="D6751" s="16"/>
    </row>
    <row r="6752" spans="4:4" x14ac:dyDescent="0.25">
      <c r="D6752" s="16"/>
    </row>
    <row r="6753" spans="4:4" x14ac:dyDescent="0.25">
      <c r="D6753" s="16"/>
    </row>
    <row r="6754" spans="4:4" x14ac:dyDescent="0.25">
      <c r="D6754" s="16"/>
    </row>
    <row r="6755" spans="4:4" x14ac:dyDescent="0.25">
      <c r="D6755" s="16"/>
    </row>
    <row r="6756" spans="4:4" x14ac:dyDescent="0.25">
      <c r="D6756" s="16"/>
    </row>
    <row r="6757" spans="4:4" x14ac:dyDescent="0.25">
      <c r="D6757" s="16"/>
    </row>
    <row r="6758" spans="4:4" x14ac:dyDescent="0.25">
      <c r="D6758" s="16"/>
    </row>
    <row r="6759" spans="4:4" x14ac:dyDescent="0.25">
      <c r="D6759" s="16"/>
    </row>
    <row r="6760" spans="4:4" x14ac:dyDescent="0.25">
      <c r="D6760" s="16"/>
    </row>
    <row r="6761" spans="4:4" x14ac:dyDescent="0.25">
      <c r="D6761" s="16"/>
    </row>
    <row r="6762" spans="4:4" x14ac:dyDescent="0.25">
      <c r="D6762" s="16"/>
    </row>
    <row r="6763" spans="4:4" x14ac:dyDescent="0.25">
      <c r="D6763" s="16"/>
    </row>
    <row r="6764" spans="4:4" x14ac:dyDescent="0.25">
      <c r="D6764" s="16"/>
    </row>
    <row r="6765" spans="4:4" x14ac:dyDescent="0.25">
      <c r="D6765" s="16"/>
    </row>
    <row r="6766" spans="4:4" x14ac:dyDescent="0.25">
      <c r="D6766" s="16"/>
    </row>
    <row r="6767" spans="4:4" x14ac:dyDescent="0.25">
      <c r="D6767" s="16"/>
    </row>
    <row r="6768" spans="4:4" x14ac:dyDescent="0.25">
      <c r="D6768" s="16"/>
    </row>
    <row r="6769" spans="4:4" x14ac:dyDescent="0.25">
      <c r="D6769" s="16"/>
    </row>
    <row r="6770" spans="4:4" x14ac:dyDescent="0.25">
      <c r="D6770" s="16"/>
    </row>
    <row r="6771" spans="4:4" x14ac:dyDescent="0.25">
      <c r="D6771" s="16"/>
    </row>
    <row r="6772" spans="4:4" x14ac:dyDescent="0.25">
      <c r="D6772" s="16"/>
    </row>
    <row r="6773" spans="4:4" x14ac:dyDescent="0.25">
      <c r="D6773" s="16"/>
    </row>
    <row r="6774" spans="4:4" x14ac:dyDescent="0.25">
      <c r="D6774" s="16"/>
    </row>
    <row r="6775" spans="4:4" x14ac:dyDescent="0.25">
      <c r="D6775" s="16"/>
    </row>
    <row r="6776" spans="4:4" x14ac:dyDescent="0.25">
      <c r="D6776" s="16"/>
    </row>
    <row r="6777" spans="4:4" x14ac:dyDescent="0.25">
      <c r="D6777" s="16"/>
    </row>
    <row r="6778" spans="4:4" x14ac:dyDescent="0.25">
      <c r="D6778" s="16"/>
    </row>
    <row r="6779" spans="4:4" x14ac:dyDescent="0.25">
      <c r="D6779" s="16"/>
    </row>
    <row r="6780" spans="4:4" x14ac:dyDescent="0.25">
      <c r="D6780" s="16"/>
    </row>
    <row r="6781" spans="4:4" x14ac:dyDescent="0.25">
      <c r="D6781" s="16"/>
    </row>
    <row r="6782" spans="4:4" x14ac:dyDescent="0.25">
      <c r="D6782" s="16"/>
    </row>
    <row r="6783" spans="4:4" x14ac:dyDescent="0.25">
      <c r="D6783" s="16"/>
    </row>
    <row r="6784" spans="4:4" x14ac:dyDescent="0.25">
      <c r="D6784" s="16"/>
    </row>
    <row r="6785" spans="4:4" x14ac:dyDescent="0.25">
      <c r="D6785" s="16"/>
    </row>
    <row r="6786" spans="4:4" x14ac:dyDescent="0.25">
      <c r="D6786" s="16"/>
    </row>
    <row r="6787" spans="4:4" x14ac:dyDescent="0.25">
      <c r="D6787" s="16"/>
    </row>
    <row r="6788" spans="4:4" x14ac:dyDescent="0.25">
      <c r="D6788" s="16"/>
    </row>
    <row r="6789" spans="4:4" x14ac:dyDescent="0.25">
      <c r="D6789" s="16"/>
    </row>
    <row r="6790" spans="4:4" x14ac:dyDescent="0.25">
      <c r="D6790" s="16"/>
    </row>
    <row r="6791" spans="4:4" x14ac:dyDescent="0.25">
      <c r="D6791" s="16"/>
    </row>
    <row r="6792" spans="4:4" x14ac:dyDescent="0.25">
      <c r="D6792" s="16"/>
    </row>
    <row r="6793" spans="4:4" x14ac:dyDescent="0.25">
      <c r="D6793" s="16"/>
    </row>
    <row r="6794" spans="4:4" x14ac:dyDescent="0.25">
      <c r="D6794" s="16"/>
    </row>
    <row r="6795" spans="4:4" x14ac:dyDescent="0.25">
      <c r="D6795" s="16"/>
    </row>
    <row r="6796" spans="4:4" x14ac:dyDescent="0.25">
      <c r="D6796" s="16"/>
    </row>
    <row r="6797" spans="4:4" x14ac:dyDescent="0.25">
      <c r="D6797" s="16"/>
    </row>
    <row r="6798" spans="4:4" x14ac:dyDescent="0.25">
      <c r="D6798" s="16"/>
    </row>
    <row r="6799" spans="4:4" x14ac:dyDescent="0.25">
      <c r="D6799" s="16"/>
    </row>
    <row r="6800" spans="4:4" x14ac:dyDescent="0.25">
      <c r="D6800" s="16"/>
    </row>
    <row r="6801" spans="4:4" x14ac:dyDescent="0.25">
      <c r="D6801" s="16"/>
    </row>
    <row r="6802" spans="4:4" x14ac:dyDescent="0.25">
      <c r="D6802" s="16"/>
    </row>
    <row r="6803" spans="4:4" x14ac:dyDescent="0.25">
      <c r="D6803" s="16"/>
    </row>
    <row r="6804" spans="4:4" x14ac:dyDescent="0.25">
      <c r="D6804" s="16"/>
    </row>
    <row r="6805" spans="4:4" x14ac:dyDescent="0.25">
      <c r="D6805" s="16"/>
    </row>
    <row r="6806" spans="4:4" x14ac:dyDescent="0.25">
      <c r="D6806" s="16"/>
    </row>
    <row r="6807" spans="4:4" x14ac:dyDescent="0.25">
      <c r="D6807" s="16"/>
    </row>
    <row r="6808" spans="4:4" x14ac:dyDescent="0.25">
      <c r="D6808" s="16"/>
    </row>
    <row r="6809" spans="4:4" x14ac:dyDescent="0.25">
      <c r="D6809" s="16"/>
    </row>
    <row r="6810" spans="4:4" x14ac:dyDescent="0.25">
      <c r="D6810" s="16"/>
    </row>
    <row r="6811" spans="4:4" x14ac:dyDescent="0.25">
      <c r="D6811" s="16"/>
    </row>
    <row r="6812" spans="4:4" x14ac:dyDescent="0.25">
      <c r="D6812" s="16"/>
    </row>
    <row r="6813" spans="4:4" x14ac:dyDescent="0.25">
      <c r="D6813" s="16"/>
    </row>
    <row r="6814" spans="4:4" x14ac:dyDescent="0.25">
      <c r="D6814" s="16"/>
    </row>
    <row r="6815" spans="4:4" x14ac:dyDescent="0.25">
      <c r="D6815" s="16"/>
    </row>
    <row r="6816" spans="4:4" x14ac:dyDescent="0.25">
      <c r="D6816" s="16"/>
    </row>
    <row r="6817" spans="4:4" x14ac:dyDescent="0.25">
      <c r="D6817" s="16"/>
    </row>
    <row r="6818" spans="4:4" x14ac:dyDescent="0.25">
      <c r="D6818" s="16"/>
    </row>
    <row r="6819" spans="4:4" x14ac:dyDescent="0.25">
      <c r="D6819" s="16"/>
    </row>
    <row r="6820" spans="4:4" x14ac:dyDescent="0.25">
      <c r="D6820" s="16"/>
    </row>
    <row r="6821" spans="4:4" x14ac:dyDescent="0.25">
      <c r="D6821" s="16"/>
    </row>
    <row r="6822" spans="4:4" x14ac:dyDescent="0.25">
      <c r="D6822" s="16"/>
    </row>
    <row r="6823" spans="4:4" x14ac:dyDescent="0.25">
      <c r="D6823" s="16"/>
    </row>
    <row r="6824" spans="4:4" x14ac:dyDescent="0.25">
      <c r="D6824" s="16"/>
    </row>
    <row r="6825" spans="4:4" x14ac:dyDescent="0.25">
      <c r="D6825" s="16"/>
    </row>
    <row r="6826" spans="4:4" x14ac:dyDescent="0.25">
      <c r="D6826" s="16"/>
    </row>
    <row r="6827" spans="4:4" x14ac:dyDescent="0.25">
      <c r="D6827" s="16"/>
    </row>
    <row r="6828" spans="4:4" x14ac:dyDescent="0.25">
      <c r="D6828" s="16"/>
    </row>
    <row r="6829" spans="4:4" x14ac:dyDescent="0.25">
      <c r="D6829" s="16"/>
    </row>
    <row r="6830" spans="4:4" x14ac:dyDescent="0.25">
      <c r="D6830" s="16"/>
    </row>
    <row r="6831" spans="4:4" x14ac:dyDescent="0.25">
      <c r="D6831" s="16"/>
    </row>
    <row r="6832" spans="4:4" x14ac:dyDescent="0.25">
      <c r="D6832" s="16"/>
    </row>
    <row r="6833" spans="4:4" x14ac:dyDescent="0.25">
      <c r="D6833" s="16"/>
    </row>
    <row r="6834" spans="4:4" x14ac:dyDescent="0.25">
      <c r="D6834" s="16"/>
    </row>
    <row r="6835" spans="4:4" x14ac:dyDescent="0.25">
      <c r="D6835" s="16"/>
    </row>
    <row r="6836" spans="4:4" x14ac:dyDescent="0.25">
      <c r="D6836" s="16"/>
    </row>
    <row r="6837" spans="4:4" x14ac:dyDescent="0.25">
      <c r="D6837" s="16"/>
    </row>
    <row r="6838" spans="4:4" x14ac:dyDescent="0.25">
      <c r="D6838" s="16"/>
    </row>
    <row r="6839" spans="4:4" x14ac:dyDescent="0.25">
      <c r="D6839" s="16"/>
    </row>
    <row r="6840" spans="4:4" x14ac:dyDescent="0.25">
      <c r="D6840" s="16"/>
    </row>
    <row r="6841" spans="4:4" x14ac:dyDescent="0.25">
      <c r="D6841" s="16"/>
    </row>
    <row r="6842" spans="4:4" x14ac:dyDescent="0.25">
      <c r="D6842" s="16"/>
    </row>
    <row r="6843" spans="4:4" x14ac:dyDescent="0.25">
      <c r="D6843" s="16"/>
    </row>
    <row r="6844" spans="4:4" x14ac:dyDescent="0.25">
      <c r="D6844" s="16"/>
    </row>
    <row r="6845" spans="4:4" x14ac:dyDescent="0.25">
      <c r="D6845" s="16"/>
    </row>
    <row r="6846" spans="4:4" x14ac:dyDescent="0.25">
      <c r="D6846" s="16"/>
    </row>
    <row r="6847" spans="4:4" x14ac:dyDescent="0.25">
      <c r="D6847" s="16"/>
    </row>
    <row r="6848" spans="4:4" x14ac:dyDescent="0.25">
      <c r="D6848" s="16"/>
    </row>
    <row r="6849" spans="4:4" x14ac:dyDescent="0.25">
      <c r="D6849" s="16"/>
    </row>
    <row r="6850" spans="4:4" x14ac:dyDescent="0.25">
      <c r="D6850" s="16"/>
    </row>
    <row r="6851" spans="4:4" x14ac:dyDescent="0.25">
      <c r="D6851" s="16"/>
    </row>
    <row r="6852" spans="4:4" x14ac:dyDescent="0.25">
      <c r="D6852" s="16"/>
    </row>
    <row r="6853" spans="4:4" x14ac:dyDescent="0.25">
      <c r="D6853" s="16"/>
    </row>
    <row r="6854" spans="4:4" x14ac:dyDescent="0.25">
      <c r="D6854" s="16"/>
    </row>
    <row r="6855" spans="4:4" x14ac:dyDescent="0.25">
      <c r="D6855" s="16"/>
    </row>
    <row r="6856" spans="4:4" x14ac:dyDescent="0.25">
      <c r="D6856" s="16"/>
    </row>
    <row r="6857" spans="4:4" x14ac:dyDescent="0.25">
      <c r="D6857" s="16"/>
    </row>
    <row r="6858" spans="4:4" x14ac:dyDescent="0.25">
      <c r="D6858" s="16"/>
    </row>
    <row r="6859" spans="4:4" x14ac:dyDescent="0.25">
      <c r="D6859" s="16"/>
    </row>
    <row r="6860" spans="4:4" x14ac:dyDescent="0.25">
      <c r="D6860" s="16"/>
    </row>
    <row r="6861" spans="4:4" x14ac:dyDescent="0.25">
      <c r="D6861" s="16"/>
    </row>
    <row r="6862" spans="4:4" x14ac:dyDescent="0.25">
      <c r="D6862" s="16"/>
    </row>
    <row r="6863" spans="4:4" x14ac:dyDescent="0.25">
      <c r="D6863" s="16"/>
    </row>
    <row r="6864" spans="4:4" x14ac:dyDescent="0.25">
      <c r="D6864" s="16"/>
    </row>
    <row r="6865" spans="4:4" x14ac:dyDescent="0.25">
      <c r="D6865" s="16"/>
    </row>
    <row r="6866" spans="4:4" x14ac:dyDescent="0.25">
      <c r="D6866" s="16"/>
    </row>
    <row r="6867" spans="4:4" x14ac:dyDescent="0.25">
      <c r="D6867" s="16"/>
    </row>
    <row r="6868" spans="4:4" x14ac:dyDescent="0.25">
      <c r="D6868" s="16"/>
    </row>
    <row r="6869" spans="4:4" x14ac:dyDescent="0.25">
      <c r="D6869" s="16"/>
    </row>
    <row r="6870" spans="4:4" x14ac:dyDescent="0.25">
      <c r="D6870" s="16"/>
    </row>
    <row r="6871" spans="4:4" x14ac:dyDescent="0.25">
      <c r="D6871" s="16"/>
    </row>
    <row r="6872" spans="4:4" x14ac:dyDescent="0.25">
      <c r="D6872" s="16"/>
    </row>
    <row r="6873" spans="4:4" x14ac:dyDescent="0.25">
      <c r="D6873" s="16"/>
    </row>
    <row r="6874" spans="4:4" x14ac:dyDescent="0.25">
      <c r="D6874" s="16"/>
    </row>
    <row r="6875" spans="4:4" x14ac:dyDescent="0.25">
      <c r="D6875" s="16"/>
    </row>
    <row r="6876" spans="4:4" x14ac:dyDescent="0.25">
      <c r="D6876" s="16"/>
    </row>
    <row r="6877" spans="4:4" x14ac:dyDescent="0.25">
      <c r="D6877" s="16"/>
    </row>
    <row r="6878" spans="4:4" x14ac:dyDescent="0.25">
      <c r="D6878" s="16"/>
    </row>
    <row r="6879" spans="4:4" x14ac:dyDescent="0.25">
      <c r="D6879" s="16"/>
    </row>
    <row r="6880" spans="4:4" x14ac:dyDescent="0.25">
      <c r="D6880" s="16"/>
    </row>
    <row r="6881" spans="4:4" x14ac:dyDescent="0.25">
      <c r="D6881" s="16"/>
    </row>
    <row r="6882" spans="4:4" x14ac:dyDescent="0.25">
      <c r="D6882" s="16"/>
    </row>
    <row r="6883" spans="4:4" x14ac:dyDescent="0.25">
      <c r="D6883" s="16"/>
    </row>
    <row r="6884" spans="4:4" x14ac:dyDescent="0.25">
      <c r="D6884" s="16"/>
    </row>
    <row r="6885" spans="4:4" x14ac:dyDescent="0.25">
      <c r="D6885" s="16"/>
    </row>
    <row r="6886" spans="4:4" x14ac:dyDescent="0.25">
      <c r="D6886" s="16"/>
    </row>
    <row r="6887" spans="4:4" x14ac:dyDescent="0.25">
      <c r="D6887" s="16"/>
    </row>
    <row r="6888" spans="4:4" x14ac:dyDescent="0.25">
      <c r="D6888" s="16"/>
    </row>
    <row r="6889" spans="4:4" x14ac:dyDescent="0.25">
      <c r="D6889" s="16"/>
    </row>
    <row r="6890" spans="4:4" x14ac:dyDescent="0.25">
      <c r="D6890" s="16"/>
    </row>
    <row r="6891" spans="4:4" x14ac:dyDescent="0.25">
      <c r="D6891" s="16"/>
    </row>
    <row r="6892" spans="4:4" x14ac:dyDescent="0.25">
      <c r="D6892" s="16"/>
    </row>
    <row r="6893" spans="4:4" x14ac:dyDescent="0.25">
      <c r="D6893" s="16"/>
    </row>
    <row r="6894" spans="4:4" x14ac:dyDescent="0.25">
      <c r="D6894" s="16"/>
    </row>
    <row r="6895" spans="4:4" x14ac:dyDescent="0.25">
      <c r="D6895" s="16"/>
    </row>
    <row r="6896" spans="4:4" x14ac:dyDescent="0.25">
      <c r="D6896" s="16"/>
    </row>
    <row r="6897" spans="4:4" x14ac:dyDescent="0.25">
      <c r="D6897" s="16"/>
    </row>
    <row r="6898" spans="4:4" x14ac:dyDescent="0.25">
      <c r="D6898" s="16"/>
    </row>
    <row r="6899" spans="4:4" x14ac:dyDescent="0.25">
      <c r="D6899" s="16"/>
    </row>
    <row r="6900" spans="4:4" x14ac:dyDescent="0.25">
      <c r="D6900" s="16"/>
    </row>
    <row r="6901" spans="4:4" x14ac:dyDescent="0.25">
      <c r="D6901" s="16"/>
    </row>
    <row r="6902" spans="4:4" x14ac:dyDescent="0.25">
      <c r="D6902" s="16"/>
    </row>
    <row r="6903" spans="4:4" x14ac:dyDescent="0.25">
      <c r="D6903" s="16"/>
    </row>
    <row r="6904" spans="4:4" x14ac:dyDescent="0.25">
      <c r="D6904" s="16"/>
    </row>
    <row r="6905" spans="4:4" x14ac:dyDescent="0.25">
      <c r="D6905" s="16"/>
    </row>
    <row r="6906" spans="4:4" x14ac:dyDescent="0.25">
      <c r="D6906" s="16"/>
    </row>
    <row r="6907" spans="4:4" x14ac:dyDescent="0.25">
      <c r="D6907" s="16"/>
    </row>
    <row r="6908" spans="4:4" x14ac:dyDescent="0.25">
      <c r="D6908" s="16"/>
    </row>
    <row r="6909" spans="4:4" x14ac:dyDescent="0.25">
      <c r="D6909" s="16"/>
    </row>
    <row r="6910" spans="4:4" x14ac:dyDescent="0.25">
      <c r="D6910" s="16"/>
    </row>
    <row r="6911" spans="4:4" x14ac:dyDescent="0.25">
      <c r="D6911" s="16"/>
    </row>
    <row r="6912" spans="4:4" x14ac:dyDescent="0.25">
      <c r="D6912" s="16"/>
    </row>
    <row r="6913" spans="4:4" x14ac:dyDescent="0.25">
      <c r="D6913" s="16"/>
    </row>
    <row r="6914" spans="4:4" x14ac:dyDescent="0.25">
      <c r="D6914" s="16"/>
    </row>
    <row r="6915" spans="4:4" x14ac:dyDescent="0.25">
      <c r="D6915" s="16"/>
    </row>
    <row r="6916" spans="4:4" x14ac:dyDescent="0.25">
      <c r="D6916" s="16"/>
    </row>
    <row r="6917" spans="4:4" x14ac:dyDescent="0.25">
      <c r="D6917" s="16"/>
    </row>
    <row r="6918" spans="4:4" x14ac:dyDescent="0.25">
      <c r="D6918" s="16"/>
    </row>
    <row r="6919" spans="4:4" x14ac:dyDescent="0.25">
      <c r="D6919" s="16"/>
    </row>
    <row r="6920" spans="4:4" x14ac:dyDescent="0.25">
      <c r="D6920" s="16"/>
    </row>
    <row r="6921" spans="4:4" x14ac:dyDescent="0.25">
      <c r="D6921" s="16"/>
    </row>
    <row r="6922" spans="4:4" x14ac:dyDescent="0.25">
      <c r="D6922" s="16"/>
    </row>
    <row r="6923" spans="4:4" x14ac:dyDescent="0.25">
      <c r="D6923" s="16"/>
    </row>
    <row r="6924" spans="4:4" x14ac:dyDescent="0.25">
      <c r="D6924" s="16"/>
    </row>
    <row r="6925" spans="4:4" x14ac:dyDescent="0.25">
      <c r="D6925" s="16"/>
    </row>
    <row r="6926" spans="4:4" x14ac:dyDescent="0.25">
      <c r="D6926" s="16"/>
    </row>
    <row r="6927" spans="4:4" x14ac:dyDescent="0.25">
      <c r="D6927" s="16"/>
    </row>
    <row r="6928" spans="4:4" x14ac:dyDescent="0.25">
      <c r="D6928" s="16"/>
    </row>
    <row r="6929" spans="4:4" x14ac:dyDescent="0.25">
      <c r="D6929" s="16"/>
    </row>
    <row r="6930" spans="4:4" x14ac:dyDescent="0.25">
      <c r="D6930" s="16"/>
    </row>
    <row r="6931" spans="4:4" x14ac:dyDescent="0.25">
      <c r="D6931" s="16"/>
    </row>
    <row r="6932" spans="4:4" x14ac:dyDescent="0.25">
      <c r="D6932" s="16"/>
    </row>
    <row r="6933" spans="4:4" x14ac:dyDescent="0.25">
      <c r="D6933" s="16"/>
    </row>
    <row r="6934" spans="4:4" x14ac:dyDescent="0.25">
      <c r="D6934" s="16"/>
    </row>
    <row r="6935" spans="4:4" x14ac:dyDescent="0.25">
      <c r="D6935" s="16"/>
    </row>
    <row r="6936" spans="4:4" x14ac:dyDescent="0.25">
      <c r="D6936" s="16"/>
    </row>
    <row r="6937" spans="4:4" x14ac:dyDescent="0.25">
      <c r="D6937" s="16"/>
    </row>
    <row r="6938" spans="4:4" x14ac:dyDescent="0.25">
      <c r="D6938" s="16"/>
    </row>
    <row r="6939" spans="4:4" x14ac:dyDescent="0.25">
      <c r="D6939" s="16"/>
    </row>
    <row r="6940" spans="4:4" x14ac:dyDescent="0.25">
      <c r="D6940" s="16"/>
    </row>
    <row r="6941" spans="4:4" x14ac:dyDescent="0.25">
      <c r="D6941" s="16"/>
    </row>
    <row r="6942" spans="4:4" x14ac:dyDescent="0.25">
      <c r="D6942" s="16"/>
    </row>
    <row r="6943" spans="4:4" x14ac:dyDescent="0.25">
      <c r="D6943" s="16"/>
    </row>
    <row r="6944" spans="4:4" x14ac:dyDescent="0.25">
      <c r="D6944" s="16"/>
    </row>
    <row r="6945" spans="4:4" x14ac:dyDescent="0.25">
      <c r="D6945" s="16"/>
    </row>
    <row r="6946" spans="4:4" x14ac:dyDescent="0.25">
      <c r="D6946" s="16"/>
    </row>
    <row r="6947" spans="4:4" x14ac:dyDescent="0.25">
      <c r="D6947" s="16"/>
    </row>
    <row r="6948" spans="4:4" x14ac:dyDescent="0.25">
      <c r="D6948" s="16"/>
    </row>
    <row r="6949" spans="4:4" x14ac:dyDescent="0.25">
      <c r="D6949" s="16"/>
    </row>
    <row r="6950" spans="4:4" x14ac:dyDescent="0.25">
      <c r="D6950" s="16"/>
    </row>
    <row r="6951" spans="4:4" x14ac:dyDescent="0.25">
      <c r="D6951" s="16"/>
    </row>
    <row r="6952" spans="4:4" x14ac:dyDescent="0.25">
      <c r="D6952" s="16"/>
    </row>
    <row r="6953" spans="4:4" x14ac:dyDescent="0.25">
      <c r="D6953" s="16"/>
    </row>
    <row r="6954" spans="4:4" x14ac:dyDescent="0.25">
      <c r="D6954" s="16"/>
    </row>
    <row r="6955" spans="4:4" x14ac:dyDescent="0.25">
      <c r="D6955" s="16"/>
    </row>
    <row r="6956" spans="4:4" x14ac:dyDescent="0.25">
      <c r="D6956" s="16"/>
    </row>
    <row r="6957" spans="4:4" x14ac:dyDescent="0.25">
      <c r="D6957" s="16"/>
    </row>
    <row r="6958" spans="4:4" x14ac:dyDescent="0.25">
      <c r="D6958" s="16"/>
    </row>
    <row r="6959" spans="4:4" x14ac:dyDescent="0.25">
      <c r="D6959" s="16"/>
    </row>
    <row r="6960" spans="4:4" x14ac:dyDescent="0.25">
      <c r="D6960" s="16"/>
    </row>
    <row r="6961" spans="4:4" x14ac:dyDescent="0.25">
      <c r="D6961" s="16"/>
    </row>
    <row r="6962" spans="4:4" x14ac:dyDescent="0.25">
      <c r="D6962" s="16"/>
    </row>
    <row r="6963" spans="4:4" x14ac:dyDescent="0.25">
      <c r="D6963" s="16"/>
    </row>
    <row r="6964" spans="4:4" x14ac:dyDescent="0.25">
      <c r="D6964" s="16"/>
    </row>
    <row r="6965" spans="4:4" x14ac:dyDescent="0.25">
      <c r="D6965" s="16"/>
    </row>
    <row r="6966" spans="4:4" x14ac:dyDescent="0.25">
      <c r="D6966" s="16"/>
    </row>
    <row r="6967" spans="4:4" x14ac:dyDescent="0.25">
      <c r="D6967" s="16"/>
    </row>
    <row r="6968" spans="4:4" x14ac:dyDescent="0.25">
      <c r="D6968" s="16"/>
    </row>
    <row r="6969" spans="4:4" x14ac:dyDescent="0.25">
      <c r="D6969" s="16"/>
    </row>
    <row r="6970" spans="4:4" x14ac:dyDescent="0.25">
      <c r="D6970" s="16"/>
    </row>
    <row r="6971" spans="4:4" x14ac:dyDescent="0.25">
      <c r="D6971" s="16"/>
    </row>
    <row r="6972" spans="4:4" x14ac:dyDescent="0.25">
      <c r="D6972" s="16"/>
    </row>
    <row r="6973" spans="4:4" x14ac:dyDescent="0.25">
      <c r="D6973" s="16"/>
    </row>
    <row r="6974" spans="4:4" x14ac:dyDescent="0.25">
      <c r="D6974" s="16"/>
    </row>
    <row r="6975" spans="4:4" x14ac:dyDescent="0.25">
      <c r="D6975" s="16"/>
    </row>
    <row r="6976" spans="4:4" x14ac:dyDescent="0.25">
      <c r="D6976" s="16"/>
    </row>
    <row r="6977" spans="4:4" x14ac:dyDescent="0.25">
      <c r="D6977" s="16"/>
    </row>
    <row r="6978" spans="4:4" x14ac:dyDescent="0.25">
      <c r="D6978" s="16"/>
    </row>
    <row r="6979" spans="4:4" x14ac:dyDescent="0.25">
      <c r="D6979" s="16"/>
    </row>
    <row r="6980" spans="4:4" x14ac:dyDescent="0.25">
      <c r="D6980" s="16"/>
    </row>
    <row r="6981" spans="4:4" x14ac:dyDescent="0.25">
      <c r="D6981" s="16"/>
    </row>
    <row r="6982" spans="4:4" x14ac:dyDescent="0.25">
      <c r="D6982" s="16"/>
    </row>
    <row r="6983" spans="4:4" x14ac:dyDescent="0.25">
      <c r="D6983" s="16"/>
    </row>
    <row r="6984" spans="4:4" x14ac:dyDescent="0.25">
      <c r="D6984" s="16"/>
    </row>
    <row r="6985" spans="4:4" x14ac:dyDescent="0.25">
      <c r="D6985" s="16"/>
    </row>
    <row r="6986" spans="4:4" x14ac:dyDescent="0.25">
      <c r="D6986" s="16"/>
    </row>
    <row r="6987" spans="4:4" x14ac:dyDescent="0.25">
      <c r="D6987" s="16"/>
    </row>
    <row r="6988" spans="4:4" x14ac:dyDescent="0.25">
      <c r="D6988" s="16"/>
    </row>
    <row r="6989" spans="4:4" x14ac:dyDescent="0.25">
      <c r="D6989" s="16"/>
    </row>
    <row r="6990" spans="4:4" x14ac:dyDescent="0.25">
      <c r="D6990" s="16"/>
    </row>
    <row r="6991" spans="4:4" x14ac:dyDescent="0.25">
      <c r="D6991" s="16"/>
    </row>
    <row r="6992" spans="4:4" x14ac:dyDescent="0.25">
      <c r="D6992" s="16"/>
    </row>
    <row r="6993" spans="4:4" x14ac:dyDescent="0.25">
      <c r="D6993" s="16"/>
    </row>
    <row r="6994" spans="4:4" x14ac:dyDescent="0.25">
      <c r="D6994" s="16"/>
    </row>
    <row r="6995" spans="4:4" x14ac:dyDescent="0.25">
      <c r="D6995" s="16"/>
    </row>
    <row r="6996" spans="4:4" x14ac:dyDescent="0.25">
      <c r="D6996" s="16"/>
    </row>
    <row r="6997" spans="4:4" x14ac:dyDescent="0.25">
      <c r="D6997" s="16"/>
    </row>
    <row r="6998" spans="4:4" x14ac:dyDescent="0.25">
      <c r="D6998" s="16"/>
    </row>
    <row r="6999" spans="4:4" x14ac:dyDescent="0.25">
      <c r="D6999" s="16"/>
    </row>
    <row r="7000" spans="4:4" x14ac:dyDescent="0.25">
      <c r="D7000" s="16"/>
    </row>
    <row r="7001" spans="4:4" x14ac:dyDescent="0.25">
      <c r="D7001" s="16"/>
    </row>
    <row r="7002" spans="4:4" x14ac:dyDescent="0.25">
      <c r="D7002" s="16"/>
    </row>
    <row r="7003" spans="4:4" x14ac:dyDescent="0.25">
      <c r="D7003" s="16"/>
    </row>
    <row r="7004" spans="4:4" x14ac:dyDescent="0.25">
      <c r="D7004" s="16"/>
    </row>
    <row r="7005" spans="4:4" x14ac:dyDescent="0.25">
      <c r="D7005" s="16"/>
    </row>
    <row r="7006" spans="4:4" x14ac:dyDescent="0.25">
      <c r="D7006" s="16"/>
    </row>
    <row r="7007" spans="4:4" x14ac:dyDescent="0.25">
      <c r="D7007" s="16"/>
    </row>
    <row r="7008" spans="4:4" x14ac:dyDescent="0.25">
      <c r="D7008" s="16"/>
    </row>
    <row r="7009" spans="4:4" x14ac:dyDescent="0.25">
      <c r="D7009" s="16"/>
    </row>
    <row r="7010" spans="4:4" x14ac:dyDescent="0.25">
      <c r="D7010" s="16"/>
    </row>
    <row r="7011" spans="4:4" x14ac:dyDescent="0.25">
      <c r="D7011" s="16"/>
    </row>
    <row r="7012" spans="4:4" x14ac:dyDescent="0.25">
      <c r="D7012" s="16"/>
    </row>
    <row r="7013" spans="4:4" x14ac:dyDescent="0.25">
      <c r="D7013" s="16"/>
    </row>
    <row r="7014" spans="4:4" x14ac:dyDescent="0.25">
      <c r="D7014" s="16"/>
    </row>
    <row r="7015" spans="4:4" x14ac:dyDescent="0.25">
      <c r="D7015" s="16"/>
    </row>
    <row r="7016" spans="4:4" x14ac:dyDescent="0.25">
      <c r="D7016" s="16"/>
    </row>
    <row r="7017" spans="4:4" x14ac:dyDescent="0.25">
      <c r="D7017" s="16"/>
    </row>
    <row r="7018" spans="4:4" x14ac:dyDescent="0.25">
      <c r="D7018" s="16"/>
    </row>
    <row r="7019" spans="4:4" x14ac:dyDescent="0.25">
      <c r="D7019" s="16"/>
    </row>
    <row r="7020" spans="4:4" x14ac:dyDescent="0.25">
      <c r="D7020" s="16"/>
    </row>
    <row r="7021" spans="4:4" x14ac:dyDescent="0.25">
      <c r="D7021" s="16"/>
    </row>
    <row r="7022" spans="4:4" x14ac:dyDescent="0.25">
      <c r="D7022" s="16"/>
    </row>
    <row r="7023" spans="4:4" x14ac:dyDescent="0.25">
      <c r="D7023" s="16"/>
    </row>
    <row r="7024" spans="4:4" x14ac:dyDescent="0.25">
      <c r="D7024" s="16"/>
    </row>
    <row r="7025" spans="4:4" x14ac:dyDescent="0.25">
      <c r="D7025" s="16"/>
    </row>
    <row r="7026" spans="4:4" x14ac:dyDescent="0.25">
      <c r="D7026" s="16"/>
    </row>
    <row r="7027" spans="4:4" x14ac:dyDescent="0.25">
      <c r="D7027" s="16"/>
    </row>
    <row r="7028" spans="4:4" x14ac:dyDescent="0.25">
      <c r="D7028" s="16"/>
    </row>
    <row r="7029" spans="4:4" x14ac:dyDescent="0.25">
      <c r="D7029" s="16"/>
    </row>
    <row r="7030" spans="4:4" x14ac:dyDescent="0.25">
      <c r="D7030" s="16"/>
    </row>
    <row r="7031" spans="4:4" x14ac:dyDescent="0.25">
      <c r="D7031" s="16"/>
    </row>
    <row r="7032" spans="4:4" x14ac:dyDescent="0.25">
      <c r="D7032" s="16"/>
    </row>
    <row r="7033" spans="4:4" x14ac:dyDescent="0.25">
      <c r="D7033" s="16"/>
    </row>
    <row r="7034" spans="4:4" x14ac:dyDescent="0.25">
      <c r="D7034" s="16"/>
    </row>
    <row r="7035" spans="4:4" x14ac:dyDescent="0.25">
      <c r="D7035" s="16"/>
    </row>
    <row r="7036" spans="4:4" x14ac:dyDescent="0.25">
      <c r="D7036" s="16"/>
    </row>
    <row r="7037" spans="4:4" x14ac:dyDescent="0.25">
      <c r="D7037" s="16"/>
    </row>
    <row r="7038" spans="4:4" x14ac:dyDescent="0.25">
      <c r="D7038" s="16"/>
    </row>
    <row r="7039" spans="4:4" x14ac:dyDescent="0.25">
      <c r="D7039" s="16"/>
    </row>
    <row r="7040" spans="4:4" x14ac:dyDescent="0.25">
      <c r="D7040" s="16"/>
    </row>
    <row r="7041" spans="4:4" x14ac:dyDescent="0.25">
      <c r="D7041" s="16"/>
    </row>
    <row r="7042" spans="4:4" x14ac:dyDescent="0.25">
      <c r="D7042" s="16"/>
    </row>
    <row r="7043" spans="4:4" x14ac:dyDescent="0.25">
      <c r="D7043" s="16"/>
    </row>
    <row r="7044" spans="4:4" x14ac:dyDescent="0.25">
      <c r="D7044" s="16"/>
    </row>
    <row r="7045" spans="4:4" x14ac:dyDescent="0.25">
      <c r="D7045" s="16"/>
    </row>
    <row r="7046" spans="4:4" x14ac:dyDescent="0.25">
      <c r="D7046" s="16"/>
    </row>
    <row r="7047" spans="4:4" x14ac:dyDescent="0.25">
      <c r="D7047" s="16"/>
    </row>
    <row r="7048" spans="4:4" x14ac:dyDescent="0.25">
      <c r="D7048" s="16"/>
    </row>
    <row r="7049" spans="4:4" x14ac:dyDescent="0.25">
      <c r="D7049" s="16"/>
    </row>
    <row r="7050" spans="4:4" x14ac:dyDescent="0.25">
      <c r="D7050" s="16"/>
    </row>
    <row r="7051" spans="4:4" x14ac:dyDescent="0.25">
      <c r="D7051" s="16"/>
    </row>
    <row r="7052" spans="4:4" x14ac:dyDescent="0.25">
      <c r="D7052" s="16"/>
    </row>
    <row r="7053" spans="4:4" x14ac:dyDescent="0.25">
      <c r="D7053" s="16"/>
    </row>
    <row r="7054" spans="4:4" x14ac:dyDescent="0.25">
      <c r="D7054" s="16"/>
    </row>
    <row r="7055" spans="4:4" x14ac:dyDescent="0.25">
      <c r="D7055" s="16"/>
    </row>
    <row r="7056" spans="4:4" x14ac:dyDescent="0.25">
      <c r="D7056" s="16"/>
    </row>
    <row r="7057" spans="4:4" x14ac:dyDescent="0.25">
      <c r="D7057" s="16"/>
    </row>
    <row r="7058" spans="4:4" x14ac:dyDescent="0.25">
      <c r="D7058" s="16"/>
    </row>
    <row r="7059" spans="4:4" x14ac:dyDescent="0.25">
      <c r="D7059" s="16"/>
    </row>
    <row r="7060" spans="4:4" x14ac:dyDescent="0.25">
      <c r="D7060" s="16"/>
    </row>
    <row r="7061" spans="4:4" x14ac:dyDescent="0.25">
      <c r="D7061" s="16"/>
    </row>
    <row r="7062" spans="4:4" x14ac:dyDescent="0.25">
      <c r="D7062" s="16"/>
    </row>
    <row r="7063" spans="4:4" x14ac:dyDescent="0.25">
      <c r="D7063" s="16"/>
    </row>
    <row r="7064" spans="4:4" x14ac:dyDescent="0.25">
      <c r="D7064" s="16"/>
    </row>
    <row r="7065" spans="4:4" x14ac:dyDescent="0.25">
      <c r="D7065" s="16"/>
    </row>
    <row r="7066" spans="4:4" x14ac:dyDescent="0.25">
      <c r="D7066" s="16"/>
    </row>
    <row r="7067" spans="4:4" x14ac:dyDescent="0.25">
      <c r="D7067" s="16"/>
    </row>
    <row r="7068" spans="4:4" x14ac:dyDescent="0.25">
      <c r="D7068" s="16"/>
    </row>
    <row r="7069" spans="4:4" x14ac:dyDescent="0.25">
      <c r="D7069" s="16"/>
    </row>
    <row r="7070" spans="4:4" x14ac:dyDescent="0.25">
      <c r="D7070" s="16"/>
    </row>
    <row r="7071" spans="4:4" x14ac:dyDescent="0.25">
      <c r="D7071" s="16"/>
    </row>
    <row r="7072" spans="4:4" x14ac:dyDescent="0.25">
      <c r="D7072" s="16"/>
    </row>
    <row r="7073" spans="4:4" x14ac:dyDescent="0.25">
      <c r="D7073" s="16"/>
    </row>
    <row r="7074" spans="4:4" x14ac:dyDescent="0.25">
      <c r="D7074" s="16"/>
    </row>
    <row r="7075" spans="4:4" x14ac:dyDescent="0.25">
      <c r="D7075" s="16"/>
    </row>
    <row r="7076" spans="4:4" x14ac:dyDescent="0.25">
      <c r="D7076" s="16"/>
    </row>
    <row r="7077" spans="4:4" x14ac:dyDescent="0.25">
      <c r="D7077" s="16"/>
    </row>
    <row r="7078" spans="4:4" x14ac:dyDescent="0.25">
      <c r="D7078" s="16"/>
    </row>
    <row r="7079" spans="4:4" x14ac:dyDescent="0.25">
      <c r="D7079" s="16"/>
    </row>
    <row r="7080" spans="4:4" x14ac:dyDescent="0.25">
      <c r="D7080" s="16"/>
    </row>
    <row r="7081" spans="4:4" x14ac:dyDescent="0.25">
      <c r="D7081" s="16"/>
    </row>
    <row r="7082" spans="4:4" x14ac:dyDescent="0.25">
      <c r="D7082" s="16"/>
    </row>
    <row r="7083" spans="4:4" x14ac:dyDescent="0.25">
      <c r="D7083" s="16"/>
    </row>
    <row r="7084" spans="4:4" x14ac:dyDescent="0.25">
      <c r="D7084" s="16"/>
    </row>
    <row r="7085" spans="4:4" x14ac:dyDescent="0.25">
      <c r="D7085" s="16"/>
    </row>
    <row r="7086" spans="4:4" x14ac:dyDescent="0.25">
      <c r="D7086" s="16"/>
    </row>
    <row r="7087" spans="4:4" x14ac:dyDescent="0.25">
      <c r="D7087" s="16"/>
    </row>
    <row r="7088" spans="4:4" x14ac:dyDescent="0.25">
      <c r="D7088" s="16"/>
    </row>
    <row r="7089" spans="4:4" x14ac:dyDescent="0.25">
      <c r="D7089" s="16"/>
    </row>
    <row r="7090" spans="4:4" x14ac:dyDescent="0.25">
      <c r="D7090" s="16"/>
    </row>
    <row r="7091" spans="4:4" x14ac:dyDescent="0.25">
      <c r="D7091" s="16"/>
    </row>
    <row r="7092" spans="4:4" x14ac:dyDescent="0.25">
      <c r="D7092" s="16"/>
    </row>
    <row r="7093" spans="4:4" x14ac:dyDescent="0.25">
      <c r="D7093" s="16"/>
    </row>
    <row r="7094" spans="4:4" x14ac:dyDescent="0.25">
      <c r="D7094" s="16"/>
    </row>
    <row r="7095" spans="4:4" x14ac:dyDescent="0.25">
      <c r="D7095" s="16"/>
    </row>
    <row r="7096" spans="4:4" x14ac:dyDescent="0.25">
      <c r="D7096" s="16"/>
    </row>
    <row r="7097" spans="4:4" x14ac:dyDescent="0.25">
      <c r="D7097" s="16"/>
    </row>
    <row r="7098" spans="4:4" x14ac:dyDescent="0.25">
      <c r="D7098" s="16"/>
    </row>
    <row r="7099" spans="4:4" x14ac:dyDescent="0.25">
      <c r="D7099" s="16"/>
    </row>
    <row r="7100" spans="4:4" x14ac:dyDescent="0.25">
      <c r="D7100" s="16"/>
    </row>
    <row r="7101" spans="4:4" x14ac:dyDescent="0.25">
      <c r="D7101" s="16"/>
    </row>
    <row r="7102" spans="4:4" x14ac:dyDescent="0.25">
      <c r="D7102" s="16"/>
    </row>
    <row r="7103" spans="4:4" x14ac:dyDescent="0.25">
      <c r="D7103" s="16"/>
    </row>
    <row r="7104" spans="4:4" x14ac:dyDescent="0.25">
      <c r="D7104" s="16"/>
    </row>
    <row r="7105" spans="4:4" x14ac:dyDescent="0.25">
      <c r="D7105" s="16"/>
    </row>
    <row r="7106" spans="4:4" x14ac:dyDescent="0.25">
      <c r="D7106" s="16"/>
    </row>
    <row r="7107" spans="4:4" x14ac:dyDescent="0.25">
      <c r="D7107" s="16"/>
    </row>
    <row r="7108" spans="4:4" x14ac:dyDescent="0.25">
      <c r="D7108" s="16"/>
    </row>
    <row r="7109" spans="4:4" x14ac:dyDescent="0.25">
      <c r="D7109" s="16"/>
    </row>
    <row r="7110" spans="4:4" x14ac:dyDescent="0.25">
      <c r="D7110" s="16"/>
    </row>
    <row r="7111" spans="4:4" x14ac:dyDescent="0.25">
      <c r="D7111" s="16"/>
    </row>
    <row r="7112" spans="4:4" x14ac:dyDescent="0.25">
      <c r="D7112" s="16"/>
    </row>
    <row r="7113" spans="4:4" x14ac:dyDescent="0.25">
      <c r="D7113" s="16"/>
    </row>
    <row r="7114" spans="4:4" x14ac:dyDescent="0.25">
      <c r="D7114" s="16"/>
    </row>
    <row r="7115" spans="4:4" x14ac:dyDescent="0.25">
      <c r="D7115" s="16"/>
    </row>
    <row r="7116" spans="4:4" x14ac:dyDescent="0.25">
      <c r="D7116" s="16"/>
    </row>
    <row r="7117" spans="4:4" x14ac:dyDescent="0.25">
      <c r="D7117" s="16"/>
    </row>
    <row r="7118" spans="4:4" x14ac:dyDescent="0.25">
      <c r="D7118" s="16"/>
    </row>
    <row r="7119" spans="4:4" x14ac:dyDescent="0.25">
      <c r="D7119" s="16"/>
    </row>
    <row r="7120" spans="4:4" x14ac:dyDescent="0.25">
      <c r="D7120" s="16"/>
    </row>
    <row r="7121" spans="4:4" x14ac:dyDescent="0.25">
      <c r="D7121" s="16"/>
    </row>
    <row r="7122" spans="4:4" x14ac:dyDescent="0.25">
      <c r="D7122" s="16"/>
    </row>
    <row r="7123" spans="4:4" x14ac:dyDescent="0.25">
      <c r="D7123" s="16"/>
    </row>
    <row r="7124" spans="4:4" x14ac:dyDescent="0.25">
      <c r="D7124" s="16"/>
    </row>
    <row r="7125" spans="4:4" x14ac:dyDescent="0.25">
      <c r="D7125" s="16"/>
    </row>
    <row r="7126" spans="4:4" x14ac:dyDescent="0.25">
      <c r="D7126" s="16"/>
    </row>
    <row r="7127" spans="4:4" x14ac:dyDescent="0.25">
      <c r="D7127" s="16"/>
    </row>
    <row r="7128" spans="4:4" x14ac:dyDescent="0.25">
      <c r="D7128" s="16"/>
    </row>
    <row r="7129" spans="4:4" x14ac:dyDescent="0.25">
      <c r="D7129" s="16"/>
    </row>
    <row r="7130" spans="4:4" x14ac:dyDescent="0.25">
      <c r="D7130" s="16"/>
    </row>
    <row r="7131" spans="4:4" x14ac:dyDescent="0.25">
      <c r="D7131" s="16"/>
    </row>
    <row r="7132" spans="4:4" x14ac:dyDescent="0.25">
      <c r="D7132" s="16"/>
    </row>
    <row r="7133" spans="4:4" x14ac:dyDescent="0.25">
      <c r="D7133" s="16"/>
    </row>
    <row r="7134" spans="4:4" x14ac:dyDescent="0.25">
      <c r="D7134" s="16"/>
    </row>
    <row r="7135" spans="4:4" x14ac:dyDescent="0.25">
      <c r="D7135" s="16"/>
    </row>
    <row r="7136" spans="4:4" x14ac:dyDescent="0.25">
      <c r="D7136" s="16"/>
    </row>
    <row r="7137" spans="4:4" x14ac:dyDescent="0.25">
      <c r="D7137" s="16"/>
    </row>
    <row r="7138" spans="4:4" x14ac:dyDescent="0.25">
      <c r="D7138" s="16"/>
    </row>
    <row r="7139" spans="4:4" x14ac:dyDescent="0.25">
      <c r="D7139" s="16"/>
    </row>
    <row r="7140" spans="4:4" x14ac:dyDescent="0.25">
      <c r="D7140" s="16"/>
    </row>
    <row r="7141" spans="4:4" x14ac:dyDescent="0.25">
      <c r="D7141" s="16"/>
    </row>
    <row r="7142" spans="4:4" x14ac:dyDescent="0.25">
      <c r="D7142" s="16"/>
    </row>
    <row r="7143" spans="4:4" x14ac:dyDescent="0.25">
      <c r="D7143" s="16"/>
    </row>
    <row r="7144" spans="4:4" x14ac:dyDescent="0.25">
      <c r="D7144" s="16"/>
    </row>
    <row r="7145" spans="4:4" x14ac:dyDescent="0.25">
      <c r="D7145" s="16"/>
    </row>
    <row r="7146" spans="4:4" x14ac:dyDescent="0.25">
      <c r="D7146" s="16"/>
    </row>
    <row r="7147" spans="4:4" x14ac:dyDescent="0.25">
      <c r="D7147" s="16"/>
    </row>
    <row r="7148" spans="4:4" x14ac:dyDescent="0.25">
      <c r="D7148" s="16"/>
    </row>
    <row r="7149" spans="4:4" x14ac:dyDescent="0.25">
      <c r="D7149" s="16"/>
    </row>
    <row r="7150" spans="4:4" x14ac:dyDescent="0.25">
      <c r="D7150" s="16"/>
    </row>
    <row r="7151" spans="4:4" x14ac:dyDescent="0.25">
      <c r="D7151" s="16"/>
    </row>
    <row r="7152" spans="4:4" x14ac:dyDescent="0.25">
      <c r="D7152" s="16"/>
    </row>
    <row r="7153" spans="4:4" x14ac:dyDescent="0.25">
      <c r="D7153" s="16"/>
    </row>
    <row r="7154" spans="4:4" x14ac:dyDescent="0.25">
      <c r="D7154" s="16"/>
    </row>
    <row r="7155" spans="4:4" x14ac:dyDescent="0.25">
      <c r="D7155" s="16"/>
    </row>
    <row r="7156" spans="4:4" x14ac:dyDescent="0.25">
      <c r="D7156" s="16"/>
    </row>
    <row r="7157" spans="4:4" x14ac:dyDescent="0.25">
      <c r="D7157" s="16"/>
    </row>
    <row r="7158" spans="4:4" x14ac:dyDescent="0.25">
      <c r="D7158" s="16"/>
    </row>
    <row r="7159" spans="4:4" x14ac:dyDescent="0.25">
      <c r="D7159" s="16"/>
    </row>
    <row r="7160" spans="4:4" x14ac:dyDescent="0.25">
      <c r="D7160" s="16"/>
    </row>
    <row r="7161" spans="4:4" x14ac:dyDescent="0.25">
      <c r="D7161" s="16"/>
    </row>
    <row r="7162" spans="4:4" x14ac:dyDescent="0.25">
      <c r="D7162" s="16"/>
    </row>
    <row r="7163" spans="4:4" x14ac:dyDescent="0.25">
      <c r="D7163" s="16"/>
    </row>
    <row r="7164" spans="4:4" x14ac:dyDescent="0.25">
      <c r="D7164" s="16"/>
    </row>
    <row r="7165" spans="4:4" x14ac:dyDescent="0.25">
      <c r="D7165" s="16"/>
    </row>
    <row r="7166" spans="4:4" x14ac:dyDescent="0.25">
      <c r="D7166" s="16"/>
    </row>
    <row r="7167" spans="4:4" x14ac:dyDescent="0.25">
      <c r="D7167" s="16"/>
    </row>
    <row r="7168" spans="4:4" x14ac:dyDescent="0.25">
      <c r="D7168" s="16"/>
    </row>
    <row r="7169" spans="4:4" x14ac:dyDescent="0.25">
      <c r="D7169" s="16"/>
    </row>
    <row r="7170" spans="4:4" x14ac:dyDescent="0.25">
      <c r="D7170" s="16"/>
    </row>
    <row r="7171" spans="4:4" x14ac:dyDescent="0.25">
      <c r="D7171" s="16"/>
    </row>
    <row r="7172" spans="4:4" x14ac:dyDescent="0.25">
      <c r="D7172" s="16"/>
    </row>
    <row r="7173" spans="4:4" x14ac:dyDescent="0.25">
      <c r="D7173" s="16"/>
    </row>
    <row r="7174" spans="4:4" x14ac:dyDescent="0.25">
      <c r="D7174" s="16"/>
    </row>
    <row r="7175" spans="4:4" x14ac:dyDescent="0.25">
      <c r="D7175" s="16"/>
    </row>
    <row r="7176" spans="4:4" x14ac:dyDescent="0.25">
      <c r="D7176" s="16"/>
    </row>
    <row r="7177" spans="4:4" x14ac:dyDescent="0.25">
      <c r="D7177" s="16"/>
    </row>
    <row r="7178" spans="4:4" x14ac:dyDescent="0.25">
      <c r="D7178" s="16"/>
    </row>
    <row r="7179" spans="4:4" x14ac:dyDescent="0.25">
      <c r="D7179" s="16"/>
    </row>
    <row r="7180" spans="4:4" x14ac:dyDescent="0.25">
      <c r="D7180" s="16"/>
    </row>
    <row r="7181" spans="4:4" x14ac:dyDescent="0.25">
      <c r="D7181" s="16"/>
    </row>
    <row r="7182" spans="4:4" x14ac:dyDescent="0.25">
      <c r="D7182" s="16"/>
    </row>
    <row r="7183" spans="4:4" x14ac:dyDescent="0.25">
      <c r="D7183" s="16"/>
    </row>
    <row r="7184" spans="4:4" x14ac:dyDescent="0.25">
      <c r="D7184" s="16"/>
    </row>
    <row r="7185" spans="4:4" x14ac:dyDescent="0.25">
      <c r="D7185" s="16"/>
    </row>
    <row r="7186" spans="4:4" x14ac:dyDescent="0.25">
      <c r="D7186" s="16"/>
    </row>
    <row r="7187" spans="4:4" x14ac:dyDescent="0.25">
      <c r="D7187" s="16"/>
    </row>
    <row r="7188" spans="4:4" x14ac:dyDescent="0.25">
      <c r="D7188" s="16"/>
    </row>
    <row r="7189" spans="4:4" x14ac:dyDescent="0.25">
      <c r="D7189" s="16"/>
    </row>
    <row r="7190" spans="4:4" x14ac:dyDescent="0.25">
      <c r="D7190" s="16"/>
    </row>
    <row r="7191" spans="4:4" x14ac:dyDescent="0.25">
      <c r="D7191" s="16"/>
    </row>
    <row r="7192" spans="4:4" x14ac:dyDescent="0.25">
      <c r="D7192" s="16"/>
    </row>
    <row r="7193" spans="4:4" x14ac:dyDescent="0.25">
      <c r="D7193" s="16"/>
    </row>
    <row r="7194" spans="4:4" x14ac:dyDescent="0.25">
      <c r="D7194" s="16"/>
    </row>
    <row r="7195" spans="4:4" x14ac:dyDescent="0.25">
      <c r="D7195" s="16"/>
    </row>
    <row r="7196" spans="4:4" x14ac:dyDescent="0.25">
      <c r="D7196" s="16"/>
    </row>
    <row r="7197" spans="4:4" x14ac:dyDescent="0.25">
      <c r="D7197" s="16"/>
    </row>
    <row r="7198" spans="4:4" x14ac:dyDescent="0.25">
      <c r="D7198" s="16"/>
    </row>
    <row r="7199" spans="4:4" x14ac:dyDescent="0.25">
      <c r="D7199" s="16"/>
    </row>
    <row r="7200" spans="4:4" x14ac:dyDescent="0.25">
      <c r="D7200" s="16"/>
    </row>
    <row r="7201" spans="4:4" x14ac:dyDescent="0.25">
      <c r="D7201" s="16"/>
    </row>
    <row r="7202" spans="4:4" x14ac:dyDescent="0.25">
      <c r="D7202" s="16"/>
    </row>
    <row r="7203" spans="4:4" x14ac:dyDescent="0.25">
      <c r="D7203" s="16"/>
    </row>
    <row r="7204" spans="4:4" x14ac:dyDescent="0.25">
      <c r="D7204" s="16"/>
    </row>
    <row r="7205" spans="4:4" x14ac:dyDescent="0.25">
      <c r="D7205" s="16"/>
    </row>
    <row r="7206" spans="4:4" x14ac:dyDescent="0.25">
      <c r="D7206" s="16"/>
    </row>
    <row r="7207" spans="4:4" x14ac:dyDescent="0.25">
      <c r="D7207" s="16"/>
    </row>
    <row r="7208" spans="4:4" x14ac:dyDescent="0.25">
      <c r="D7208" s="16"/>
    </row>
    <row r="7209" spans="4:4" x14ac:dyDescent="0.25">
      <c r="D7209" s="16"/>
    </row>
    <row r="7210" spans="4:4" x14ac:dyDescent="0.25">
      <c r="D7210" s="16"/>
    </row>
    <row r="7211" spans="4:4" x14ac:dyDescent="0.25">
      <c r="D7211" s="16"/>
    </row>
    <row r="7212" spans="4:4" x14ac:dyDescent="0.25">
      <c r="D7212" s="16"/>
    </row>
    <row r="7213" spans="4:4" x14ac:dyDescent="0.25">
      <c r="D7213" s="16"/>
    </row>
    <row r="7214" spans="4:4" x14ac:dyDescent="0.25">
      <c r="D7214" s="16"/>
    </row>
    <row r="7215" spans="4:4" x14ac:dyDescent="0.25">
      <c r="D7215" s="16"/>
    </row>
    <row r="7216" spans="4:4" x14ac:dyDescent="0.25">
      <c r="D7216" s="16"/>
    </row>
    <row r="7217" spans="4:4" x14ac:dyDescent="0.25">
      <c r="D7217" s="16"/>
    </row>
    <row r="7218" spans="4:4" x14ac:dyDescent="0.25">
      <c r="D7218" s="16"/>
    </row>
    <row r="7219" spans="4:4" x14ac:dyDescent="0.25">
      <c r="D7219" s="16"/>
    </row>
    <row r="7220" spans="4:4" x14ac:dyDescent="0.25">
      <c r="D7220" s="16"/>
    </row>
    <row r="7221" spans="4:4" x14ac:dyDescent="0.25">
      <c r="D7221" s="16"/>
    </row>
    <row r="7222" spans="4:4" x14ac:dyDescent="0.25">
      <c r="D7222" s="16"/>
    </row>
    <row r="7223" spans="4:4" x14ac:dyDescent="0.25">
      <c r="D7223" s="16"/>
    </row>
    <row r="7224" spans="4:4" x14ac:dyDescent="0.25">
      <c r="D7224" s="16"/>
    </row>
    <row r="7225" spans="4:4" x14ac:dyDescent="0.25">
      <c r="D7225" s="16"/>
    </row>
    <row r="7226" spans="4:4" x14ac:dyDescent="0.25">
      <c r="D7226" s="16"/>
    </row>
    <row r="7227" spans="4:4" x14ac:dyDescent="0.25">
      <c r="D7227" s="16"/>
    </row>
    <row r="7228" spans="4:4" x14ac:dyDescent="0.25">
      <c r="D7228" s="16"/>
    </row>
    <row r="7229" spans="4:4" x14ac:dyDescent="0.25">
      <c r="D7229" s="16"/>
    </row>
    <row r="7230" spans="4:4" x14ac:dyDescent="0.25">
      <c r="D7230" s="16"/>
    </row>
    <row r="7231" spans="4:4" x14ac:dyDescent="0.25">
      <c r="D7231" s="16"/>
    </row>
    <row r="7232" spans="4:4" x14ac:dyDescent="0.25">
      <c r="D7232" s="16"/>
    </row>
    <row r="7233" spans="4:4" x14ac:dyDescent="0.25">
      <c r="D7233" s="16"/>
    </row>
    <row r="7234" spans="4:4" x14ac:dyDescent="0.25">
      <c r="D7234" s="16"/>
    </row>
    <row r="7235" spans="4:4" x14ac:dyDescent="0.25">
      <c r="D7235" s="16"/>
    </row>
    <row r="7236" spans="4:4" x14ac:dyDescent="0.25">
      <c r="D7236" s="16"/>
    </row>
    <row r="7237" spans="4:4" x14ac:dyDescent="0.25">
      <c r="D7237" s="16"/>
    </row>
    <row r="7238" spans="4:4" x14ac:dyDescent="0.25">
      <c r="D7238" s="16"/>
    </row>
    <row r="7239" spans="4:4" x14ac:dyDescent="0.25">
      <c r="D7239" s="16"/>
    </row>
    <row r="7240" spans="4:4" x14ac:dyDescent="0.25">
      <c r="D7240" s="16"/>
    </row>
    <row r="7241" spans="4:4" x14ac:dyDescent="0.25">
      <c r="D7241" s="16"/>
    </row>
    <row r="7242" spans="4:4" x14ac:dyDescent="0.25">
      <c r="D7242" s="16"/>
    </row>
    <row r="7243" spans="4:4" x14ac:dyDescent="0.25">
      <c r="D7243" s="16"/>
    </row>
    <row r="7244" spans="4:4" x14ac:dyDescent="0.25">
      <c r="D7244" s="16"/>
    </row>
    <row r="7245" spans="4:4" x14ac:dyDescent="0.25">
      <c r="D7245" s="16"/>
    </row>
    <row r="7246" spans="4:4" x14ac:dyDescent="0.25">
      <c r="D7246" s="16"/>
    </row>
    <row r="7247" spans="4:4" x14ac:dyDescent="0.25">
      <c r="D7247" s="16"/>
    </row>
    <row r="7248" spans="4:4" x14ac:dyDescent="0.25">
      <c r="D7248" s="16"/>
    </row>
    <row r="7249" spans="4:4" x14ac:dyDescent="0.25">
      <c r="D7249" s="16"/>
    </row>
    <row r="7250" spans="4:4" x14ac:dyDescent="0.25">
      <c r="D7250" s="16"/>
    </row>
    <row r="7251" spans="4:4" x14ac:dyDescent="0.25">
      <c r="D7251" s="16"/>
    </row>
    <row r="7252" spans="4:4" x14ac:dyDescent="0.25">
      <c r="D7252" s="16"/>
    </row>
    <row r="7253" spans="4:4" x14ac:dyDescent="0.25">
      <c r="D7253" s="16"/>
    </row>
    <row r="7254" spans="4:4" x14ac:dyDescent="0.25">
      <c r="D7254" s="16"/>
    </row>
    <row r="7255" spans="4:4" x14ac:dyDescent="0.25">
      <c r="D7255" s="16"/>
    </row>
    <row r="7256" spans="4:4" x14ac:dyDescent="0.25">
      <c r="D7256" s="16"/>
    </row>
    <row r="7257" spans="4:4" x14ac:dyDescent="0.25">
      <c r="D7257" s="16"/>
    </row>
    <row r="7258" spans="4:4" x14ac:dyDescent="0.25">
      <c r="D7258" s="16"/>
    </row>
    <row r="7259" spans="4:4" x14ac:dyDescent="0.25">
      <c r="D7259" s="16"/>
    </row>
    <row r="7260" spans="4:4" x14ac:dyDescent="0.25">
      <c r="D7260" s="16"/>
    </row>
    <row r="7261" spans="4:4" x14ac:dyDescent="0.25">
      <c r="D7261" s="16"/>
    </row>
    <row r="7262" spans="4:4" x14ac:dyDescent="0.25">
      <c r="D7262" s="16"/>
    </row>
    <row r="7263" spans="4:4" x14ac:dyDescent="0.25">
      <c r="D7263" s="16"/>
    </row>
    <row r="7264" spans="4:4" x14ac:dyDescent="0.25">
      <c r="D7264" s="16"/>
    </row>
    <row r="7265" spans="4:4" x14ac:dyDescent="0.25">
      <c r="D7265" s="16"/>
    </row>
    <row r="7266" spans="4:4" x14ac:dyDescent="0.25">
      <c r="D7266" s="16"/>
    </row>
    <row r="7267" spans="4:4" x14ac:dyDescent="0.25">
      <c r="D7267" s="16"/>
    </row>
    <row r="7268" spans="4:4" x14ac:dyDescent="0.25">
      <c r="D7268" s="16"/>
    </row>
    <row r="7269" spans="4:4" x14ac:dyDescent="0.25">
      <c r="D7269" s="16"/>
    </row>
    <row r="7270" spans="4:4" x14ac:dyDescent="0.25">
      <c r="D7270" s="16"/>
    </row>
    <row r="7271" spans="4:4" x14ac:dyDescent="0.25">
      <c r="D7271" s="16"/>
    </row>
    <row r="7272" spans="4:4" x14ac:dyDescent="0.25">
      <c r="D7272" s="16"/>
    </row>
    <row r="7273" spans="4:4" x14ac:dyDescent="0.25">
      <c r="D7273" s="16"/>
    </row>
    <row r="7274" spans="4:4" x14ac:dyDescent="0.25">
      <c r="D7274" s="16"/>
    </row>
    <row r="7275" spans="4:4" x14ac:dyDescent="0.25">
      <c r="D7275" s="16"/>
    </row>
    <row r="7276" spans="4:4" x14ac:dyDescent="0.25">
      <c r="D7276" s="16"/>
    </row>
    <row r="7277" spans="4:4" x14ac:dyDescent="0.25">
      <c r="D7277" s="16"/>
    </row>
    <row r="7278" spans="4:4" x14ac:dyDescent="0.25">
      <c r="D7278" s="16"/>
    </row>
    <row r="7279" spans="4:4" x14ac:dyDescent="0.25">
      <c r="D7279" s="16"/>
    </row>
    <row r="7280" spans="4:4" x14ac:dyDescent="0.25">
      <c r="D7280" s="16"/>
    </row>
    <row r="7281" spans="4:4" x14ac:dyDescent="0.25">
      <c r="D7281" s="16"/>
    </row>
    <row r="7282" spans="4:4" x14ac:dyDescent="0.25">
      <c r="D7282" s="16"/>
    </row>
    <row r="7283" spans="4:4" x14ac:dyDescent="0.25">
      <c r="D7283" s="16"/>
    </row>
    <row r="7284" spans="4:4" x14ac:dyDescent="0.25">
      <c r="D7284" s="16"/>
    </row>
    <row r="7285" spans="4:4" x14ac:dyDescent="0.25">
      <c r="D7285" s="16"/>
    </row>
    <row r="7286" spans="4:4" x14ac:dyDescent="0.25">
      <c r="D7286" s="16"/>
    </row>
    <row r="7287" spans="4:4" x14ac:dyDescent="0.25">
      <c r="D7287" s="16"/>
    </row>
    <row r="7288" spans="4:4" x14ac:dyDescent="0.25">
      <c r="D7288" s="16"/>
    </row>
    <row r="7289" spans="4:4" x14ac:dyDescent="0.25">
      <c r="D7289" s="16"/>
    </row>
    <row r="7290" spans="4:4" x14ac:dyDescent="0.25">
      <c r="D7290" s="16"/>
    </row>
    <row r="7291" spans="4:4" x14ac:dyDescent="0.25">
      <c r="D7291" s="16"/>
    </row>
    <row r="7292" spans="4:4" x14ac:dyDescent="0.25">
      <c r="D7292" s="16"/>
    </row>
    <row r="7293" spans="4:4" x14ac:dyDescent="0.25">
      <c r="D7293" s="16"/>
    </row>
    <row r="7294" spans="4:4" x14ac:dyDescent="0.25">
      <c r="D7294" s="16"/>
    </row>
    <row r="7295" spans="4:4" x14ac:dyDescent="0.25">
      <c r="D7295" s="16"/>
    </row>
    <row r="7296" spans="4:4" x14ac:dyDescent="0.25">
      <c r="D7296" s="16"/>
    </row>
    <row r="7297" spans="4:4" x14ac:dyDescent="0.25">
      <c r="D7297" s="16"/>
    </row>
    <row r="7298" spans="4:4" x14ac:dyDescent="0.25">
      <c r="D7298" s="16"/>
    </row>
    <row r="7299" spans="4:4" x14ac:dyDescent="0.25">
      <c r="D7299" s="16"/>
    </row>
    <row r="7300" spans="4:4" x14ac:dyDescent="0.25">
      <c r="D7300" s="16"/>
    </row>
    <row r="7301" spans="4:4" x14ac:dyDescent="0.25">
      <c r="D7301" s="16"/>
    </row>
    <row r="7302" spans="4:4" x14ac:dyDescent="0.25">
      <c r="D7302" s="16"/>
    </row>
    <row r="7303" spans="4:4" x14ac:dyDescent="0.25">
      <c r="D7303" s="16"/>
    </row>
    <row r="7304" spans="4:4" x14ac:dyDescent="0.25">
      <c r="D7304" s="16"/>
    </row>
    <row r="7305" spans="4:4" x14ac:dyDescent="0.25">
      <c r="D7305" s="16"/>
    </row>
    <row r="7306" spans="4:4" x14ac:dyDescent="0.25">
      <c r="D7306" s="16"/>
    </row>
    <row r="7307" spans="4:4" x14ac:dyDescent="0.25">
      <c r="D7307" s="16"/>
    </row>
    <row r="7308" spans="4:4" x14ac:dyDescent="0.25">
      <c r="D7308" s="16"/>
    </row>
    <row r="7309" spans="4:4" x14ac:dyDescent="0.25">
      <c r="D7309" s="16"/>
    </row>
    <row r="7310" spans="4:4" x14ac:dyDescent="0.25">
      <c r="D7310" s="16"/>
    </row>
    <row r="7311" spans="4:4" x14ac:dyDescent="0.25">
      <c r="D7311" s="16"/>
    </row>
    <row r="7312" spans="4:4" x14ac:dyDescent="0.25">
      <c r="D7312" s="16"/>
    </row>
    <row r="7313" spans="4:4" x14ac:dyDescent="0.25">
      <c r="D7313" s="16"/>
    </row>
    <row r="7314" spans="4:4" x14ac:dyDescent="0.25">
      <c r="D7314" s="16"/>
    </row>
    <row r="7315" spans="4:4" x14ac:dyDescent="0.25">
      <c r="D7315" s="16"/>
    </row>
    <row r="7316" spans="4:4" x14ac:dyDescent="0.25">
      <c r="D7316" s="16"/>
    </row>
    <row r="7317" spans="4:4" x14ac:dyDescent="0.25">
      <c r="D7317" s="16"/>
    </row>
    <row r="7318" spans="4:4" x14ac:dyDescent="0.25">
      <c r="D7318" s="16"/>
    </row>
    <row r="7319" spans="4:4" x14ac:dyDescent="0.25">
      <c r="D7319" s="16"/>
    </row>
    <row r="7320" spans="4:4" x14ac:dyDescent="0.25">
      <c r="D7320" s="16"/>
    </row>
    <row r="7321" spans="4:4" x14ac:dyDescent="0.25">
      <c r="D7321" s="16"/>
    </row>
    <row r="7322" spans="4:4" x14ac:dyDescent="0.25">
      <c r="D7322" s="16"/>
    </row>
    <row r="7323" spans="4:4" x14ac:dyDescent="0.25">
      <c r="D7323" s="16"/>
    </row>
    <row r="7324" spans="4:4" x14ac:dyDescent="0.25">
      <c r="D7324" s="16"/>
    </row>
    <row r="7325" spans="4:4" x14ac:dyDescent="0.25">
      <c r="D7325" s="16"/>
    </row>
    <row r="7326" spans="4:4" x14ac:dyDescent="0.25">
      <c r="D7326" s="16"/>
    </row>
    <row r="7327" spans="4:4" x14ac:dyDescent="0.25">
      <c r="D7327" s="16"/>
    </row>
    <row r="7328" spans="4:4" x14ac:dyDescent="0.25">
      <c r="D7328" s="16"/>
    </row>
    <row r="7329" spans="4:4" x14ac:dyDescent="0.25">
      <c r="D7329" s="16"/>
    </row>
    <row r="7330" spans="4:4" x14ac:dyDescent="0.25">
      <c r="D7330" s="16"/>
    </row>
    <row r="7331" spans="4:4" x14ac:dyDescent="0.25">
      <c r="D7331" s="16"/>
    </row>
    <row r="7332" spans="4:4" x14ac:dyDescent="0.25">
      <c r="D7332" s="16"/>
    </row>
    <row r="7333" spans="4:4" x14ac:dyDescent="0.25">
      <c r="D7333" s="16"/>
    </row>
    <row r="7334" spans="4:4" x14ac:dyDescent="0.25">
      <c r="D7334" s="16"/>
    </row>
    <row r="7335" spans="4:4" x14ac:dyDescent="0.25">
      <c r="D7335" s="16"/>
    </row>
    <row r="7336" spans="4:4" x14ac:dyDescent="0.25">
      <c r="D7336" s="16"/>
    </row>
    <row r="7337" spans="4:4" x14ac:dyDescent="0.25">
      <c r="D7337" s="16"/>
    </row>
    <row r="7338" spans="4:4" x14ac:dyDescent="0.25">
      <c r="D7338" s="16"/>
    </row>
    <row r="7339" spans="4:4" x14ac:dyDescent="0.25">
      <c r="D7339" s="16"/>
    </row>
    <row r="7340" spans="4:4" x14ac:dyDescent="0.25">
      <c r="D7340" s="16"/>
    </row>
    <row r="7341" spans="4:4" x14ac:dyDescent="0.25">
      <c r="D7341" s="16"/>
    </row>
    <row r="7342" spans="4:4" x14ac:dyDescent="0.25">
      <c r="D7342" s="16"/>
    </row>
    <row r="7343" spans="4:4" x14ac:dyDescent="0.25">
      <c r="D7343" s="16"/>
    </row>
    <row r="7344" spans="4:4" x14ac:dyDescent="0.25">
      <c r="D7344" s="16"/>
    </row>
    <row r="7345" spans="4:4" x14ac:dyDescent="0.25">
      <c r="D7345" s="16"/>
    </row>
    <row r="7346" spans="4:4" x14ac:dyDescent="0.25">
      <c r="D7346" s="16"/>
    </row>
    <row r="7347" spans="4:4" x14ac:dyDescent="0.25">
      <c r="D7347" s="16"/>
    </row>
    <row r="7348" spans="4:4" x14ac:dyDescent="0.25">
      <c r="D7348" s="16"/>
    </row>
    <row r="7349" spans="4:4" x14ac:dyDescent="0.25">
      <c r="D7349" s="16"/>
    </row>
    <row r="7350" spans="4:4" x14ac:dyDescent="0.25">
      <c r="D7350" s="16"/>
    </row>
    <row r="7351" spans="4:4" x14ac:dyDescent="0.25">
      <c r="D7351" s="16"/>
    </row>
    <row r="7352" spans="4:4" x14ac:dyDescent="0.25">
      <c r="D7352" s="16"/>
    </row>
    <row r="7353" spans="4:4" x14ac:dyDescent="0.25">
      <c r="D7353" s="16"/>
    </row>
    <row r="7354" spans="4:4" x14ac:dyDescent="0.25">
      <c r="D7354" s="16"/>
    </row>
    <row r="7355" spans="4:4" x14ac:dyDescent="0.25">
      <c r="D7355" s="16"/>
    </row>
    <row r="7356" spans="4:4" x14ac:dyDescent="0.25">
      <c r="D7356" s="16"/>
    </row>
    <row r="7357" spans="4:4" x14ac:dyDescent="0.25">
      <c r="D7357" s="16"/>
    </row>
    <row r="7358" spans="4:4" x14ac:dyDescent="0.25">
      <c r="D7358" s="16"/>
    </row>
    <row r="7359" spans="4:4" x14ac:dyDescent="0.25">
      <c r="D7359" s="16"/>
    </row>
    <row r="7360" spans="4:4" x14ac:dyDescent="0.25">
      <c r="D7360" s="16"/>
    </row>
    <row r="7361" spans="4:4" x14ac:dyDescent="0.25">
      <c r="D7361" s="16"/>
    </row>
    <row r="7362" spans="4:4" x14ac:dyDescent="0.25">
      <c r="D7362" s="16"/>
    </row>
    <row r="7363" spans="4:4" x14ac:dyDescent="0.25">
      <c r="D7363" s="16"/>
    </row>
    <row r="7364" spans="4:4" x14ac:dyDescent="0.25">
      <c r="D7364" s="16"/>
    </row>
    <row r="7365" spans="4:4" x14ac:dyDescent="0.25">
      <c r="D7365" s="16"/>
    </row>
    <row r="7366" spans="4:4" x14ac:dyDescent="0.25">
      <c r="D7366" s="16"/>
    </row>
    <row r="7367" spans="4:4" x14ac:dyDescent="0.25">
      <c r="D7367" s="16"/>
    </row>
    <row r="7368" spans="4:4" x14ac:dyDescent="0.25">
      <c r="D7368" s="16"/>
    </row>
    <row r="7369" spans="4:4" x14ac:dyDescent="0.25">
      <c r="D7369" s="16"/>
    </row>
    <row r="7370" spans="4:4" x14ac:dyDescent="0.25">
      <c r="D7370" s="16"/>
    </row>
    <row r="7371" spans="4:4" x14ac:dyDescent="0.25">
      <c r="D7371" s="16"/>
    </row>
    <row r="7372" spans="4:4" x14ac:dyDescent="0.25">
      <c r="D7372" s="16"/>
    </row>
    <row r="7373" spans="4:4" x14ac:dyDescent="0.25">
      <c r="D7373" s="16"/>
    </row>
    <row r="7374" spans="4:4" x14ac:dyDescent="0.25">
      <c r="D7374" s="16"/>
    </row>
    <row r="7375" spans="4:4" x14ac:dyDescent="0.25">
      <c r="D7375" s="16"/>
    </row>
    <row r="7376" spans="4:4" x14ac:dyDescent="0.25">
      <c r="D7376" s="16"/>
    </row>
    <row r="7377" spans="4:4" x14ac:dyDescent="0.25">
      <c r="D7377" s="16"/>
    </row>
    <row r="7378" spans="4:4" x14ac:dyDescent="0.25">
      <c r="D7378" s="16"/>
    </row>
    <row r="7379" spans="4:4" x14ac:dyDescent="0.25">
      <c r="D7379" s="16"/>
    </row>
    <row r="7380" spans="4:4" x14ac:dyDescent="0.25">
      <c r="D7380" s="16"/>
    </row>
    <row r="7381" spans="4:4" x14ac:dyDescent="0.25">
      <c r="D7381" s="16"/>
    </row>
    <row r="7382" spans="4:4" x14ac:dyDescent="0.25">
      <c r="D7382" s="16"/>
    </row>
    <row r="7383" spans="4:4" x14ac:dyDescent="0.25">
      <c r="D7383" s="16"/>
    </row>
    <row r="7384" spans="4:4" x14ac:dyDescent="0.25">
      <c r="D7384" s="16"/>
    </row>
    <row r="7385" spans="4:4" x14ac:dyDescent="0.25">
      <c r="D7385" s="16"/>
    </row>
    <row r="7386" spans="4:4" x14ac:dyDescent="0.25">
      <c r="D7386" s="16"/>
    </row>
    <row r="7387" spans="4:4" x14ac:dyDescent="0.25">
      <c r="D7387" s="16"/>
    </row>
    <row r="7388" spans="4:4" x14ac:dyDescent="0.25">
      <c r="D7388" s="16"/>
    </row>
    <row r="7389" spans="4:4" x14ac:dyDescent="0.25">
      <c r="D7389" s="16"/>
    </row>
    <row r="7390" spans="4:4" x14ac:dyDescent="0.25">
      <c r="D7390" s="16"/>
    </row>
    <row r="7391" spans="4:4" x14ac:dyDescent="0.25">
      <c r="D7391" s="16"/>
    </row>
    <row r="7392" spans="4:4" x14ac:dyDescent="0.25">
      <c r="D7392" s="16"/>
    </row>
    <row r="7393" spans="4:4" x14ac:dyDescent="0.25">
      <c r="D7393" s="16"/>
    </row>
    <row r="7394" spans="4:4" x14ac:dyDescent="0.25">
      <c r="D7394" s="16"/>
    </row>
    <row r="7395" spans="4:4" x14ac:dyDescent="0.25">
      <c r="D7395" s="16"/>
    </row>
    <row r="7396" spans="4:4" x14ac:dyDescent="0.25">
      <c r="D7396" s="16"/>
    </row>
    <row r="7397" spans="4:4" x14ac:dyDescent="0.25">
      <c r="D7397" s="16"/>
    </row>
    <row r="7398" spans="4:4" x14ac:dyDescent="0.25">
      <c r="D7398" s="16"/>
    </row>
    <row r="7399" spans="4:4" x14ac:dyDescent="0.25">
      <c r="D7399" s="16"/>
    </row>
    <row r="7400" spans="4:4" x14ac:dyDescent="0.25">
      <c r="D7400" s="16"/>
    </row>
    <row r="7401" spans="4:4" x14ac:dyDescent="0.25">
      <c r="D7401" s="16"/>
    </row>
    <row r="7402" spans="4:4" x14ac:dyDescent="0.25">
      <c r="D7402" s="16"/>
    </row>
    <row r="7403" spans="4:4" x14ac:dyDescent="0.25">
      <c r="D7403" s="16"/>
    </row>
    <row r="7404" spans="4:4" x14ac:dyDescent="0.25">
      <c r="D7404" s="16"/>
    </row>
    <row r="7405" spans="4:4" x14ac:dyDescent="0.25">
      <c r="D7405" s="16"/>
    </row>
    <row r="7406" spans="4:4" x14ac:dyDescent="0.25">
      <c r="D7406" s="16"/>
    </row>
    <row r="7407" spans="4:4" x14ac:dyDescent="0.25">
      <c r="D7407" s="16"/>
    </row>
    <row r="7408" spans="4:4" x14ac:dyDescent="0.25">
      <c r="D7408" s="16"/>
    </row>
    <row r="7409" spans="4:4" x14ac:dyDescent="0.25">
      <c r="D7409" s="16"/>
    </row>
    <row r="7410" spans="4:4" x14ac:dyDescent="0.25">
      <c r="D7410" s="16"/>
    </row>
    <row r="7411" spans="4:4" x14ac:dyDescent="0.25">
      <c r="D7411" s="16"/>
    </row>
    <row r="7412" spans="4:4" x14ac:dyDescent="0.25">
      <c r="D7412" s="16"/>
    </row>
    <row r="7413" spans="4:4" x14ac:dyDescent="0.25">
      <c r="D7413" s="16"/>
    </row>
    <row r="7414" spans="4:4" x14ac:dyDescent="0.25">
      <c r="D7414" s="16"/>
    </row>
    <row r="7415" spans="4:4" x14ac:dyDescent="0.25">
      <c r="D7415" s="16"/>
    </row>
    <row r="7416" spans="4:4" x14ac:dyDescent="0.25">
      <c r="D7416" s="16"/>
    </row>
    <row r="7417" spans="4:4" x14ac:dyDescent="0.25">
      <c r="D7417" s="16"/>
    </row>
    <row r="7418" spans="4:4" x14ac:dyDescent="0.25">
      <c r="D7418" s="16"/>
    </row>
    <row r="7419" spans="4:4" x14ac:dyDescent="0.25">
      <c r="D7419" s="16"/>
    </row>
    <row r="7420" spans="4:4" x14ac:dyDescent="0.25">
      <c r="D7420" s="16"/>
    </row>
    <row r="7421" spans="4:4" x14ac:dyDescent="0.25">
      <c r="D7421" s="16"/>
    </row>
    <row r="7422" spans="4:4" x14ac:dyDescent="0.25">
      <c r="D7422" s="16"/>
    </row>
    <row r="7423" spans="4:4" x14ac:dyDescent="0.25">
      <c r="D7423" s="16"/>
    </row>
    <row r="7424" spans="4:4" x14ac:dyDescent="0.25">
      <c r="D7424" s="16"/>
    </row>
    <row r="7425" spans="4:4" x14ac:dyDescent="0.25">
      <c r="D7425" s="16"/>
    </row>
    <row r="7426" spans="4:4" x14ac:dyDescent="0.25">
      <c r="D7426" s="16"/>
    </row>
    <row r="7427" spans="4:4" x14ac:dyDescent="0.25">
      <c r="D7427" s="16"/>
    </row>
    <row r="7428" spans="4:4" x14ac:dyDescent="0.25">
      <c r="D7428" s="16"/>
    </row>
    <row r="7429" spans="4:4" x14ac:dyDescent="0.25">
      <c r="D7429" s="16"/>
    </row>
    <row r="7430" spans="4:4" x14ac:dyDescent="0.25">
      <c r="D7430" s="16"/>
    </row>
    <row r="7431" spans="4:4" x14ac:dyDescent="0.25">
      <c r="D7431" s="16"/>
    </row>
    <row r="7432" spans="4:4" x14ac:dyDescent="0.25">
      <c r="D7432" s="16"/>
    </row>
    <row r="7433" spans="4:4" x14ac:dyDescent="0.25">
      <c r="D7433" s="16"/>
    </row>
    <row r="7434" spans="4:4" x14ac:dyDescent="0.25">
      <c r="D7434" s="16"/>
    </row>
    <row r="7435" spans="4:4" x14ac:dyDescent="0.25">
      <c r="D7435" s="16"/>
    </row>
    <row r="7436" spans="4:4" x14ac:dyDescent="0.25">
      <c r="D7436" s="16"/>
    </row>
    <row r="7437" spans="4:4" x14ac:dyDescent="0.25">
      <c r="D7437" s="16"/>
    </row>
    <row r="7438" spans="4:4" x14ac:dyDescent="0.25">
      <c r="D7438" s="16"/>
    </row>
    <row r="7439" spans="4:4" x14ac:dyDescent="0.25">
      <c r="D7439" s="16"/>
    </row>
    <row r="7440" spans="4:4" x14ac:dyDescent="0.25">
      <c r="D7440" s="16"/>
    </row>
    <row r="7441" spans="4:4" x14ac:dyDescent="0.25">
      <c r="D7441" s="16"/>
    </row>
    <row r="7442" spans="4:4" x14ac:dyDescent="0.25">
      <c r="D7442" s="16"/>
    </row>
    <row r="7443" spans="4:4" x14ac:dyDescent="0.25">
      <c r="D7443" s="16"/>
    </row>
    <row r="7444" spans="4:4" x14ac:dyDescent="0.25">
      <c r="D7444" s="16"/>
    </row>
    <row r="7445" spans="4:4" x14ac:dyDescent="0.25">
      <c r="D7445" s="16"/>
    </row>
    <row r="7446" spans="4:4" x14ac:dyDescent="0.25">
      <c r="D7446" s="16"/>
    </row>
    <row r="7447" spans="4:4" x14ac:dyDescent="0.25">
      <c r="D7447" s="16"/>
    </row>
    <row r="7448" spans="4:4" x14ac:dyDescent="0.25">
      <c r="D7448" s="16"/>
    </row>
    <row r="7449" spans="4:4" x14ac:dyDescent="0.25">
      <c r="D7449" s="16"/>
    </row>
    <row r="7450" spans="4:4" x14ac:dyDescent="0.25">
      <c r="D7450" s="16"/>
    </row>
    <row r="7451" spans="4:4" x14ac:dyDescent="0.25">
      <c r="D7451" s="16"/>
    </row>
    <row r="7452" spans="4:4" x14ac:dyDescent="0.25">
      <c r="D7452" s="16"/>
    </row>
    <row r="7453" spans="4:4" x14ac:dyDescent="0.25">
      <c r="D7453" s="16"/>
    </row>
    <row r="7454" spans="4:4" x14ac:dyDescent="0.25">
      <c r="D7454" s="16"/>
    </row>
    <row r="7455" spans="4:4" x14ac:dyDescent="0.25">
      <c r="D7455" s="16"/>
    </row>
    <row r="7456" spans="4:4" x14ac:dyDescent="0.25">
      <c r="D7456" s="16"/>
    </row>
    <row r="7457" spans="4:4" x14ac:dyDescent="0.25">
      <c r="D7457" s="16"/>
    </row>
    <row r="7458" spans="4:4" x14ac:dyDescent="0.25">
      <c r="D7458" s="16"/>
    </row>
    <row r="7459" spans="4:4" x14ac:dyDescent="0.25">
      <c r="D7459" s="16"/>
    </row>
    <row r="7460" spans="4:4" x14ac:dyDescent="0.25">
      <c r="D7460" s="16"/>
    </row>
    <row r="7461" spans="4:4" x14ac:dyDescent="0.25">
      <c r="D7461" s="16"/>
    </row>
    <row r="7462" spans="4:4" x14ac:dyDescent="0.25">
      <c r="D7462" s="16"/>
    </row>
    <row r="7463" spans="4:4" x14ac:dyDescent="0.25">
      <c r="D7463" s="16"/>
    </row>
    <row r="7464" spans="4:4" x14ac:dyDescent="0.25">
      <c r="D7464" s="16"/>
    </row>
    <row r="7465" spans="4:4" x14ac:dyDescent="0.25">
      <c r="D7465" s="16"/>
    </row>
    <row r="7466" spans="4:4" x14ac:dyDescent="0.25">
      <c r="D7466" s="16"/>
    </row>
    <row r="7467" spans="4:4" x14ac:dyDescent="0.25">
      <c r="D7467" s="16"/>
    </row>
    <row r="7468" spans="4:4" x14ac:dyDescent="0.25">
      <c r="D7468" s="16"/>
    </row>
    <row r="7469" spans="4:4" x14ac:dyDescent="0.25">
      <c r="D7469" s="16"/>
    </row>
    <row r="7470" spans="4:4" x14ac:dyDescent="0.25">
      <c r="D7470" s="16"/>
    </row>
    <row r="7471" spans="4:4" x14ac:dyDescent="0.25">
      <c r="D7471" s="16"/>
    </row>
    <row r="7472" spans="4:4" x14ac:dyDescent="0.25">
      <c r="D7472" s="16"/>
    </row>
    <row r="7473" spans="4:4" x14ac:dyDescent="0.25">
      <c r="D7473" s="16"/>
    </row>
    <row r="7474" spans="4:4" x14ac:dyDescent="0.25">
      <c r="D7474" s="16"/>
    </row>
    <row r="7475" spans="4:4" x14ac:dyDescent="0.25">
      <c r="D7475" s="16"/>
    </row>
    <row r="7476" spans="4:4" x14ac:dyDescent="0.25">
      <c r="D7476" s="16"/>
    </row>
    <row r="7477" spans="4:4" x14ac:dyDescent="0.25">
      <c r="D7477" s="16"/>
    </row>
    <row r="7478" spans="4:4" x14ac:dyDescent="0.25">
      <c r="D7478" s="16"/>
    </row>
    <row r="7479" spans="4:4" x14ac:dyDescent="0.25">
      <c r="D7479" s="16"/>
    </row>
    <row r="7480" spans="4:4" x14ac:dyDescent="0.25">
      <c r="D7480" s="16"/>
    </row>
    <row r="7481" spans="4:4" x14ac:dyDescent="0.25">
      <c r="D7481" s="16"/>
    </row>
    <row r="7482" spans="4:4" x14ac:dyDescent="0.25">
      <c r="D7482" s="16"/>
    </row>
    <row r="7483" spans="4:4" x14ac:dyDescent="0.25">
      <c r="D7483" s="16"/>
    </row>
    <row r="7484" spans="4:4" x14ac:dyDescent="0.25">
      <c r="D7484" s="16"/>
    </row>
    <row r="7485" spans="4:4" x14ac:dyDescent="0.25">
      <c r="D7485" s="16"/>
    </row>
    <row r="7486" spans="4:4" x14ac:dyDescent="0.25">
      <c r="D7486" s="16"/>
    </row>
    <row r="7487" spans="4:4" x14ac:dyDescent="0.25">
      <c r="D7487" s="16"/>
    </row>
    <row r="7488" spans="4:4" x14ac:dyDescent="0.25">
      <c r="D7488" s="16"/>
    </row>
    <row r="7489" spans="4:4" x14ac:dyDescent="0.25">
      <c r="D7489" s="16"/>
    </row>
    <row r="7490" spans="4:4" x14ac:dyDescent="0.25">
      <c r="D7490" s="16"/>
    </row>
    <row r="7491" spans="4:4" x14ac:dyDescent="0.25">
      <c r="D7491" s="16"/>
    </row>
    <row r="7492" spans="4:4" x14ac:dyDescent="0.25">
      <c r="D7492" s="16"/>
    </row>
    <row r="7493" spans="4:4" x14ac:dyDescent="0.25">
      <c r="D7493" s="16"/>
    </row>
    <row r="7494" spans="4:4" x14ac:dyDescent="0.25">
      <c r="D7494" s="16"/>
    </row>
    <row r="7495" spans="4:4" x14ac:dyDescent="0.25">
      <c r="D7495" s="16"/>
    </row>
    <row r="7496" spans="4:4" x14ac:dyDescent="0.25">
      <c r="D7496" s="16"/>
    </row>
    <row r="7497" spans="4:4" x14ac:dyDescent="0.25">
      <c r="D7497" s="16"/>
    </row>
    <row r="7498" spans="4:4" x14ac:dyDescent="0.25">
      <c r="D7498" s="16"/>
    </row>
    <row r="7499" spans="4:4" x14ac:dyDescent="0.25">
      <c r="D7499" s="16"/>
    </row>
    <row r="7500" spans="4:4" x14ac:dyDescent="0.25">
      <c r="D7500" s="16"/>
    </row>
    <row r="7501" spans="4:4" x14ac:dyDescent="0.25">
      <c r="D7501" s="16"/>
    </row>
    <row r="7502" spans="4:4" x14ac:dyDescent="0.25">
      <c r="D7502" s="16"/>
    </row>
    <row r="7503" spans="4:4" x14ac:dyDescent="0.25">
      <c r="D7503" s="16"/>
    </row>
    <row r="7504" spans="4:4" x14ac:dyDescent="0.25">
      <c r="D7504" s="16"/>
    </row>
    <row r="7505" spans="4:4" x14ac:dyDescent="0.25">
      <c r="D7505" s="16"/>
    </row>
    <row r="7506" spans="4:4" x14ac:dyDescent="0.25">
      <c r="D7506" s="16"/>
    </row>
    <row r="7507" spans="4:4" x14ac:dyDescent="0.25">
      <c r="D7507" s="16"/>
    </row>
    <row r="7508" spans="4:4" x14ac:dyDescent="0.25">
      <c r="D7508" s="16"/>
    </row>
    <row r="7509" spans="4:4" x14ac:dyDescent="0.25">
      <c r="D7509" s="16"/>
    </row>
    <row r="7510" spans="4:4" x14ac:dyDescent="0.25">
      <c r="D7510" s="16"/>
    </row>
    <row r="7511" spans="4:4" x14ac:dyDescent="0.25">
      <c r="D7511" s="16"/>
    </row>
    <row r="7512" spans="4:4" x14ac:dyDescent="0.25">
      <c r="D7512" s="16"/>
    </row>
    <row r="7513" spans="4:4" x14ac:dyDescent="0.25">
      <c r="D7513" s="16"/>
    </row>
    <row r="7514" spans="4:4" x14ac:dyDescent="0.25">
      <c r="D7514" s="16"/>
    </row>
    <row r="7515" spans="4:4" x14ac:dyDescent="0.25">
      <c r="D7515" s="16"/>
    </row>
    <row r="7516" spans="4:4" x14ac:dyDescent="0.25">
      <c r="D7516" s="16"/>
    </row>
    <row r="7517" spans="4:4" x14ac:dyDescent="0.25">
      <c r="D7517" s="16"/>
    </row>
    <row r="7518" spans="4:4" x14ac:dyDescent="0.25">
      <c r="D7518" s="16"/>
    </row>
    <row r="7519" spans="4:4" x14ac:dyDescent="0.25">
      <c r="D7519" s="16"/>
    </row>
    <row r="7520" spans="4:4" x14ac:dyDescent="0.25">
      <c r="D7520" s="16"/>
    </row>
    <row r="7521" spans="4:4" x14ac:dyDescent="0.25">
      <c r="D7521" s="16"/>
    </row>
    <row r="7522" spans="4:4" x14ac:dyDescent="0.25">
      <c r="D7522" s="16"/>
    </row>
    <row r="7523" spans="4:4" x14ac:dyDescent="0.25">
      <c r="D7523" s="16"/>
    </row>
    <row r="7524" spans="4:4" x14ac:dyDescent="0.25">
      <c r="D7524" s="16"/>
    </row>
    <row r="7525" spans="4:4" x14ac:dyDescent="0.25">
      <c r="D7525" s="16"/>
    </row>
    <row r="7526" spans="4:4" x14ac:dyDescent="0.25">
      <c r="D7526" s="16"/>
    </row>
    <row r="7527" spans="4:4" x14ac:dyDescent="0.25">
      <c r="D7527" s="16"/>
    </row>
    <row r="7528" spans="4:4" x14ac:dyDescent="0.25">
      <c r="D7528" s="16"/>
    </row>
    <row r="7529" spans="4:4" x14ac:dyDescent="0.25">
      <c r="D7529" s="16"/>
    </row>
    <row r="7530" spans="4:4" x14ac:dyDescent="0.25">
      <c r="D7530" s="16"/>
    </row>
    <row r="7531" spans="4:4" x14ac:dyDescent="0.25">
      <c r="D7531" s="16"/>
    </row>
    <row r="7532" spans="4:4" x14ac:dyDescent="0.25">
      <c r="D7532" s="16"/>
    </row>
    <row r="7533" spans="4:4" x14ac:dyDescent="0.25">
      <c r="D7533" s="16"/>
    </row>
    <row r="7534" spans="4:4" x14ac:dyDescent="0.25">
      <c r="D7534" s="16"/>
    </row>
    <row r="7535" spans="4:4" x14ac:dyDescent="0.25">
      <c r="D7535" s="16"/>
    </row>
    <row r="7536" spans="4:4" x14ac:dyDescent="0.25">
      <c r="D7536" s="16"/>
    </row>
    <row r="7537" spans="4:4" x14ac:dyDescent="0.25">
      <c r="D7537" s="16"/>
    </row>
    <row r="7538" spans="4:4" x14ac:dyDescent="0.25">
      <c r="D7538" s="16"/>
    </row>
    <row r="7539" spans="4:4" x14ac:dyDescent="0.25">
      <c r="D7539" s="16"/>
    </row>
    <row r="7540" spans="4:4" x14ac:dyDescent="0.25">
      <c r="D7540" s="16"/>
    </row>
    <row r="7541" spans="4:4" x14ac:dyDescent="0.25">
      <c r="D7541" s="16"/>
    </row>
    <row r="7542" spans="4:4" x14ac:dyDescent="0.25">
      <c r="D7542" s="16"/>
    </row>
    <row r="7543" spans="4:4" x14ac:dyDescent="0.25">
      <c r="D7543" s="16"/>
    </row>
    <row r="7544" spans="4:4" x14ac:dyDescent="0.25">
      <c r="D7544" s="16"/>
    </row>
    <row r="7545" spans="4:4" x14ac:dyDescent="0.25">
      <c r="D7545" s="16"/>
    </row>
    <row r="7546" spans="4:4" x14ac:dyDescent="0.25">
      <c r="D7546" s="16"/>
    </row>
    <row r="7547" spans="4:4" x14ac:dyDescent="0.25">
      <c r="D7547" s="16"/>
    </row>
    <row r="7548" spans="4:4" x14ac:dyDescent="0.25">
      <c r="D7548" s="16"/>
    </row>
    <row r="7549" spans="4:4" x14ac:dyDescent="0.25">
      <c r="D7549" s="16"/>
    </row>
    <row r="7550" spans="4:4" x14ac:dyDescent="0.25">
      <c r="D7550" s="16"/>
    </row>
    <row r="7551" spans="4:4" x14ac:dyDescent="0.25">
      <c r="D7551" s="16"/>
    </row>
    <row r="7552" spans="4:4" x14ac:dyDescent="0.25">
      <c r="D7552" s="16"/>
    </row>
    <row r="7553" spans="4:4" x14ac:dyDescent="0.25">
      <c r="D7553" s="16"/>
    </row>
    <row r="7554" spans="4:4" x14ac:dyDescent="0.25">
      <c r="D7554" s="16"/>
    </row>
    <row r="7555" spans="4:4" x14ac:dyDescent="0.25">
      <c r="D7555" s="16"/>
    </row>
    <row r="7556" spans="4:4" x14ac:dyDescent="0.25">
      <c r="D7556" s="16"/>
    </row>
    <row r="7557" spans="4:4" x14ac:dyDescent="0.25">
      <c r="D7557" s="16"/>
    </row>
    <row r="7558" spans="4:4" x14ac:dyDescent="0.25">
      <c r="D7558" s="16"/>
    </row>
    <row r="7559" spans="4:4" x14ac:dyDescent="0.25">
      <c r="D7559" s="16"/>
    </row>
    <row r="7560" spans="4:4" x14ac:dyDescent="0.25">
      <c r="D7560" s="16"/>
    </row>
    <row r="7561" spans="4:4" x14ac:dyDescent="0.25">
      <c r="D7561" s="16"/>
    </row>
    <row r="7562" spans="4:4" x14ac:dyDescent="0.25">
      <c r="D7562" s="16"/>
    </row>
    <row r="7563" spans="4:4" x14ac:dyDescent="0.25">
      <c r="D7563" s="16"/>
    </row>
    <row r="7564" spans="4:4" x14ac:dyDescent="0.25">
      <c r="D7564" s="16"/>
    </row>
    <row r="7565" spans="4:4" x14ac:dyDescent="0.25">
      <c r="D7565" s="16"/>
    </row>
    <row r="7566" spans="4:4" x14ac:dyDescent="0.25">
      <c r="D7566" s="16"/>
    </row>
    <row r="7567" spans="4:4" x14ac:dyDescent="0.25">
      <c r="D7567" s="16"/>
    </row>
    <row r="7568" spans="4:4" x14ac:dyDescent="0.25">
      <c r="D7568" s="16"/>
    </row>
    <row r="7569" spans="4:4" x14ac:dyDescent="0.25">
      <c r="D7569" s="16"/>
    </row>
    <row r="7570" spans="4:4" x14ac:dyDescent="0.25">
      <c r="D7570" s="16"/>
    </row>
    <row r="7571" spans="4:4" x14ac:dyDescent="0.25">
      <c r="D7571" s="16"/>
    </row>
    <row r="7572" spans="4:4" x14ac:dyDescent="0.25">
      <c r="D7572" s="16"/>
    </row>
    <row r="7573" spans="4:4" x14ac:dyDescent="0.25">
      <c r="D7573" s="16"/>
    </row>
    <row r="7574" spans="4:4" x14ac:dyDescent="0.25">
      <c r="D7574" s="16"/>
    </row>
    <row r="7575" spans="4:4" x14ac:dyDescent="0.25">
      <c r="D7575" s="16"/>
    </row>
    <row r="7576" spans="4:4" x14ac:dyDescent="0.25">
      <c r="D7576" s="16"/>
    </row>
    <row r="7577" spans="4:4" x14ac:dyDescent="0.25">
      <c r="D7577" s="16"/>
    </row>
    <row r="7578" spans="4:4" x14ac:dyDescent="0.25">
      <c r="D7578" s="16"/>
    </row>
    <row r="7579" spans="4:4" x14ac:dyDescent="0.25">
      <c r="D7579" s="16"/>
    </row>
    <row r="7580" spans="4:4" x14ac:dyDescent="0.25">
      <c r="D7580" s="16"/>
    </row>
    <row r="7581" spans="4:4" x14ac:dyDescent="0.25">
      <c r="D7581" s="16"/>
    </row>
    <row r="7582" spans="4:4" x14ac:dyDescent="0.25">
      <c r="D7582" s="16"/>
    </row>
    <row r="7583" spans="4:4" x14ac:dyDescent="0.25">
      <c r="D7583" s="16"/>
    </row>
    <row r="7584" spans="4:4" x14ac:dyDescent="0.25">
      <c r="D7584" s="16"/>
    </row>
    <row r="7585" spans="4:4" x14ac:dyDescent="0.25">
      <c r="D7585" s="16"/>
    </row>
    <row r="7586" spans="4:4" x14ac:dyDescent="0.25">
      <c r="D7586" s="16"/>
    </row>
    <row r="7587" spans="4:4" x14ac:dyDescent="0.25">
      <c r="D7587" s="16"/>
    </row>
    <row r="7588" spans="4:4" x14ac:dyDescent="0.25">
      <c r="D7588" s="16"/>
    </row>
    <row r="7589" spans="4:4" x14ac:dyDescent="0.25">
      <c r="D7589" s="16"/>
    </row>
    <row r="7590" spans="4:4" x14ac:dyDescent="0.25">
      <c r="D7590" s="16"/>
    </row>
    <row r="7591" spans="4:4" x14ac:dyDescent="0.25">
      <c r="D7591" s="16"/>
    </row>
    <row r="7592" spans="4:4" x14ac:dyDescent="0.25">
      <c r="D7592" s="16"/>
    </row>
    <row r="7593" spans="4:4" x14ac:dyDescent="0.25">
      <c r="D7593" s="16"/>
    </row>
    <row r="7594" spans="4:4" x14ac:dyDescent="0.25">
      <c r="D7594" s="16"/>
    </row>
    <row r="7595" spans="4:4" x14ac:dyDescent="0.25">
      <c r="D7595" s="16"/>
    </row>
    <row r="7596" spans="4:4" x14ac:dyDescent="0.25">
      <c r="D7596" s="16"/>
    </row>
    <row r="7597" spans="4:4" x14ac:dyDescent="0.25">
      <c r="D7597" s="16"/>
    </row>
    <row r="7598" spans="4:4" x14ac:dyDescent="0.25">
      <c r="D7598" s="16"/>
    </row>
    <row r="7599" spans="4:4" x14ac:dyDescent="0.25">
      <c r="D7599" s="16"/>
    </row>
    <row r="7600" spans="4:4" x14ac:dyDescent="0.25">
      <c r="D7600" s="16"/>
    </row>
    <row r="7601" spans="4:4" x14ac:dyDescent="0.25">
      <c r="D7601" s="16"/>
    </row>
    <row r="7602" spans="4:4" x14ac:dyDescent="0.25">
      <c r="D7602" s="16"/>
    </row>
    <row r="7603" spans="4:4" x14ac:dyDescent="0.25">
      <c r="D7603" s="16"/>
    </row>
    <row r="7604" spans="4:4" x14ac:dyDescent="0.25">
      <c r="D7604" s="16"/>
    </row>
    <row r="7605" spans="4:4" x14ac:dyDescent="0.25">
      <c r="D7605" s="16"/>
    </row>
    <row r="7606" spans="4:4" x14ac:dyDescent="0.25">
      <c r="D7606" s="16"/>
    </row>
    <row r="7607" spans="4:4" x14ac:dyDescent="0.25">
      <c r="D7607" s="16"/>
    </row>
    <row r="7608" spans="4:4" x14ac:dyDescent="0.25">
      <c r="D7608" s="16"/>
    </row>
    <row r="7609" spans="4:4" x14ac:dyDescent="0.25">
      <c r="D7609" s="16"/>
    </row>
    <row r="7610" spans="4:4" x14ac:dyDescent="0.25">
      <c r="D7610" s="16"/>
    </row>
    <row r="7611" spans="4:4" x14ac:dyDescent="0.25">
      <c r="D7611" s="16"/>
    </row>
    <row r="7612" spans="4:4" x14ac:dyDescent="0.25">
      <c r="D7612" s="16"/>
    </row>
    <row r="7613" spans="4:4" x14ac:dyDescent="0.25">
      <c r="D7613" s="16"/>
    </row>
    <row r="7614" spans="4:4" x14ac:dyDescent="0.25">
      <c r="D7614" s="16"/>
    </row>
    <row r="7615" spans="4:4" x14ac:dyDescent="0.25">
      <c r="D7615" s="16"/>
    </row>
    <row r="7616" spans="4:4" x14ac:dyDescent="0.25">
      <c r="D7616" s="16"/>
    </row>
    <row r="7617" spans="4:4" x14ac:dyDescent="0.25">
      <c r="D7617" s="16"/>
    </row>
    <row r="7618" spans="4:4" x14ac:dyDescent="0.25">
      <c r="D7618" s="16"/>
    </row>
    <row r="7619" spans="4:4" x14ac:dyDescent="0.25">
      <c r="D7619" s="16"/>
    </row>
    <row r="7620" spans="4:4" x14ac:dyDescent="0.25">
      <c r="D7620" s="16"/>
    </row>
    <row r="7621" spans="4:4" x14ac:dyDescent="0.25">
      <c r="D7621" s="16"/>
    </row>
    <row r="7622" spans="4:4" x14ac:dyDescent="0.25">
      <c r="D7622" s="16"/>
    </row>
    <row r="7623" spans="4:4" x14ac:dyDescent="0.25">
      <c r="D7623" s="16"/>
    </row>
    <row r="7624" spans="4:4" x14ac:dyDescent="0.25">
      <c r="D7624" s="16"/>
    </row>
    <row r="7625" spans="4:4" x14ac:dyDescent="0.25">
      <c r="D7625" s="16"/>
    </row>
    <row r="7626" spans="4:4" x14ac:dyDescent="0.25">
      <c r="D7626" s="16"/>
    </row>
    <row r="7627" spans="4:4" x14ac:dyDescent="0.25">
      <c r="D7627" s="16"/>
    </row>
    <row r="7628" spans="4:4" x14ac:dyDescent="0.25">
      <c r="D7628" s="16"/>
    </row>
    <row r="7629" spans="4:4" x14ac:dyDescent="0.25">
      <c r="D7629" s="16"/>
    </row>
    <row r="7630" spans="4:4" x14ac:dyDescent="0.25">
      <c r="D7630" s="16"/>
    </row>
    <row r="7631" spans="4:4" x14ac:dyDescent="0.25">
      <c r="D7631" s="16"/>
    </row>
    <row r="7632" spans="4:4" x14ac:dyDescent="0.25">
      <c r="D7632" s="16"/>
    </row>
    <row r="7633" spans="4:4" x14ac:dyDescent="0.25">
      <c r="D7633" s="16"/>
    </row>
    <row r="7634" spans="4:4" x14ac:dyDescent="0.25">
      <c r="D7634" s="16"/>
    </row>
    <row r="7635" spans="4:4" x14ac:dyDescent="0.25">
      <c r="D7635" s="16"/>
    </row>
    <row r="7636" spans="4:4" x14ac:dyDescent="0.25">
      <c r="D7636" s="16"/>
    </row>
    <row r="7637" spans="4:4" x14ac:dyDescent="0.25">
      <c r="D7637" s="16"/>
    </row>
    <row r="7638" spans="4:4" x14ac:dyDescent="0.25">
      <c r="D7638" s="16"/>
    </row>
    <row r="7639" spans="4:4" x14ac:dyDescent="0.25">
      <c r="D7639" s="16"/>
    </row>
    <row r="7640" spans="4:4" x14ac:dyDescent="0.25">
      <c r="D7640" s="16"/>
    </row>
    <row r="7641" spans="4:4" x14ac:dyDescent="0.25">
      <c r="D7641" s="16"/>
    </row>
    <row r="7642" spans="4:4" x14ac:dyDescent="0.25">
      <c r="D7642" s="16"/>
    </row>
    <row r="7643" spans="4:4" x14ac:dyDescent="0.25">
      <c r="D7643" s="16"/>
    </row>
    <row r="7644" spans="4:4" x14ac:dyDescent="0.25">
      <c r="D7644" s="16"/>
    </row>
    <row r="7645" spans="4:4" x14ac:dyDescent="0.25">
      <c r="D7645" s="16"/>
    </row>
    <row r="7646" spans="4:4" x14ac:dyDescent="0.25">
      <c r="D7646" s="16"/>
    </row>
    <row r="7647" spans="4:4" x14ac:dyDescent="0.25">
      <c r="D7647" s="16"/>
    </row>
    <row r="7648" spans="4:4" x14ac:dyDescent="0.25">
      <c r="D7648" s="16"/>
    </row>
    <row r="7649" spans="4:4" x14ac:dyDescent="0.25">
      <c r="D7649" s="16"/>
    </row>
    <row r="7650" spans="4:4" x14ac:dyDescent="0.25">
      <c r="D7650" s="16"/>
    </row>
    <row r="7651" spans="4:4" x14ac:dyDescent="0.25">
      <c r="D7651" s="16"/>
    </row>
    <row r="7652" spans="4:4" x14ac:dyDescent="0.25">
      <c r="D7652" s="16"/>
    </row>
    <row r="7653" spans="4:4" x14ac:dyDescent="0.25">
      <c r="D7653" s="16"/>
    </row>
    <row r="7654" spans="4:4" x14ac:dyDescent="0.25">
      <c r="D7654" s="16"/>
    </row>
    <row r="7655" spans="4:4" x14ac:dyDescent="0.25">
      <c r="D7655" s="16"/>
    </row>
    <row r="7656" spans="4:4" x14ac:dyDescent="0.25">
      <c r="D7656" s="16"/>
    </row>
    <row r="7657" spans="4:4" x14ac:dyDescent="0.25">
      <c r="D7657" s="16"/>
    </row>
    <row r="7658" spans="4:4" x14ac:dyDescent="0.25">
      <c r="D7658" s="16"/>
    </row>
    <row r="7659" spans="4:4" x14ac:dyDescent="0.25">
      <c r="D7659" s="16"/>
    </row>
    <row r="7660" spans="4:4" x14ac:dyDescent="0.25">
      <c r="D7660" s="16"/>
    </row>
    <row r="7661" spans="4:4" x14ac:dyDescent="0.25">
      <c r="D7661" s="16"/>
    </row>
    <row r="7662" spans="4:4" x14ac:dyDescent="0.25">
      <c r="D7662" s="16"/>
    </row>
    <row r="7663" spans="4:4" x14ac:dyDescent="0.25">
      <c r="D7663" s="16"/>
    </row>
    <row r="7664" spans="4:4" x14ac:dyDescent="0.25">
      <c r="D7664" s="16"/>
    </row>
    <row r="7665" spans="4:4" x14ac:dyDescent="0.25">
      <c r="D7665" s="16"/>
    </row>
    <row r="7666" spans="4:4" x14ac:dyDescent="0.25">
      <c r="D7666" s="16"/>
    </row>
    <row r="7667" spans="4:4" x14ac:dyDescent="0.25">
      <c r="D7667" s="16"/>
    </row>
    <row r="7668" spans="4:4" x14ac:dyDescent="0.25">
      <c r="D7668" s="16"/>
    </row>
    <row r="7669" spans="4:4" x14ac:dyDescent="0.25">
      <c r="D7669" s="16"/>
    </row>
    <row r="7670" spans="4:4" x14ac:dyDescent="0.25">
      <c r="D7670" s="16"/>
    </row>
    <row r="7671" spans="4:4" x14ac:dyDescent="0.25">
      <c r="D7671" s="16"/>
    </row>
    <row r="7672" spans="4:4" x14ac:dyDescent="0.25">
      <c r="D7672" s="16"/>
    </row>
    <row r="7673" spans="4:4" x14ac:dyDescent="0.25">
      <c r="D7673" s="16"/>
    </row>
    <row r="7674" spans="4:4" x14ac:dyDescent="0.25">
      <c r="D7674" s="16"/>
    </row>
    <row r="7675" spans="4:4" x14ac:dyDescent="0.25">
      <c r="D7675" s="16"/>
    </row>
    <row r="7676" spans="4:4" x14ac:dyDescent="0.25">
      <c r="D7676" s="16"/>
    </row>
    <row r="7677" spans="4:4" x14ac:dyDescent="0.25">
      <c r="D7677" s="16"/>
    </row>
    <row r="7678" spans="4:4" x14ac:dyDescent="0.25">
      <c r="D7678" s="16"/>
    </row>
    <row r="7679" spans="4:4" x14ac:dyDescent="0.25">
      <c r="D7679" s="16"/>
    </row>
    <row r="7680" spans="4:4" x14ac:dyDescent="0.25">
      <c r="D7680" s="16"/>
    </row>
    <row r="7681" spans="4:4" x14ac:dyDescent="0.25">
      <c r="D7681" s="16"/>
    </row>
    <row r="7682" spans="4:4" x14ac:dyDescent="0.25">
      <c r="D7682" s="16"/>
    </row>
    <row r="7683" spans="4:4" x14ac:dyDescent="0.25">
      <c r="D7683" s="16"/>
    </row>
    <row r="7684" spans="4:4" x14ac:dyDescent="0.25">
      <c r="D7684" s="16"/>
    </row>
    <row r="7685" spans="4:4" x14ac:dyDescent="0.25">
      <c r="D7685" s="16"/>
    </row>
    <row r="7686" spans="4:4" x14ac:dyDescent="0.25">
      <c r="D7686" s="16"/>
    </row>
    <row r="7687" spans="4:4" x14ac:dyDescent="0.25">
      <c r="D7687" s="16"/>
    </row>
    <row r="7688" spans="4:4" x14ac:dyDescent="0.25">
      <c r="D7688" s="16"/>
    </row>
    <row r="7689" spans="4:4" x14ac:dyDescent="0.25">
      <c r="D7689" s="16"/>
    </row>
    <row r="7690" spans="4:4" x14ac:dyDescent="0.25">
      <c r="D7690" s="16"/>
    </row>
    <row r="7691" spans="4:4" x14ac:dyDescent="0.25">
      <c r="D7691" s="16"/>
    </row>
    <row r="7692" spans="4:4" x14ac:dyDescent="0.25">
      <c r="D7692" s="16"/>
    </row>
    <row r="7693" spans="4:4" x14ac:dyDescent="0.25">
      <c r="D7693" s="16"/>
    </row>
    <row r="7694" spans="4:4" x14ac:dyDescent="0.25">
      <c r="D7694" s="16"/>
    </row>
    <row r="7695" spans="4:4" x14ac:dyDescent="0.25">
      <c r="D7695" s="16"/>
    </row>
    <row r="7696" spans="4:4" x14ac:dyDescent="0.25">
      <c r="D7696" s="16"/>
    </row>
    <row r="7697" spans="4:4" x14ac:dyDescent="0.25">
      <c r="D7697" s="16"/>
    </row>
    <row r="7698" spans="4:4" x14ac:dyDescent="0.25">
      <c r="D7698" s="16"/>
    </row>
    <row r="7699" spans="4:4" x14ac:dyDescent="0.25">
      <c r="D7699" s="16"/>
    </row>
    <row r="7700" spans="4:4" x14ac:dyDescent="0.25">
      <c r="D7700" s="16"/>
    </row>
    <row r="7701" spans="4:4" x14ac:dyDescent="0.25">
      <c r="D7701" s="16"/>
    </row>
    <row r="7702" spans="4:4" x14ac:dyDescent="0.25">
      <c r="D7702" s="16"/>
    </row>
    <row r="7703" spans="4:4" x14ac:dyDescent="0.25">
      <c r="D7703" s="16"/>
    </row>
    <row r="7704" spans="4:4" x14ac:dyDescent="0.25">
      <c r="D7704" s="16"/>
    </row>
    <row r="7705" spans="4:4" x14ac:dyDescent="0.25">
      <c r="D7705" s="16"/>
    </row>
    <row r="7706" spans="4:4" x14ac:dyDescent="0.25">
      <c r="D7706" s="16"/>
    </row>
    <row r="7707" spans="4:4" x14ac:dyDescent="0.25">
      <c r="D7707" s="16"/>
    </row>
    <row r="7708" spans="4:4" x14ac:dyDescent="0.25">
      <c r="D7708" s="16"/>
    </row>
    <row r="7709" spans="4:4" x14ac:dyDescent="0.25">
      <c r="D7709" s="16"/>
    </row>
    <row r="7710" spans="4:4" x14ac:dyDescent="0.25">
      <c r="D7710" s="16"/>
    </row>
    <row r="7711" spans="4:4" x14ac:dyDescent="0.25">
      <c r="D7711" s="16"/>
    </row>
    <row r="7712" spans="4:4" x14ac:dyDescent="0.25">
      <c r="D7712" s="16"/>
    </row>
    <row r="7713" spans="4:4" x14ac:dyDescent="0.25">
      <c r="D7713" s="16"/>
    </row>
    <row r="7714" spans="4:4" x14ac:dyDescent="0.25">
      <c r="D7714" s="16"/>
    </row>
    <row r="7715" spans="4:4" x14ac:dyDescent="0.25">
      <c r="D7715" s="16"/>
    </row>
    <row r="7716" spans="4:4" x14ac:dyDescent="0.25">
      <c r="D7716" s="16"/>
    </row>
    <row r="7717" spans="4:4" x14ac:dyDescent="0.25">
      <c r="D7717" s="16"/>
    </row>
    <row r="7718" spans="4:4" x14ac:dyDescent="0.25">
      <c r="D7718" s="16"/>
    </row>
    <row r="7719" spans="4:4" x14ac:dyDescent="0.25">
      <c r="D7719" s="16"/>
    </row>
    <row r="7720" spans="4:4" x14ac:dyDescent="0.25">
      <c r="D7720" s="16"/>
    </row>
    <row r="7721" spans="4:4" x14ac:dyDescent="0.25">
      <c r="D7721" s="16"/>
    </row>
    <row r="7722" spans="4:4" x14ac:dyDescent="0.25">
      <c r="D7722" s="16"/>
    </row>
    <row r="7723" spans="4:4" x14ac:dyDescent="0.25">
      <c r="D7723" s="16"/>
    </row>
    <row r="7724" spans="4:4" x14ac:dyDescent="0.25">
      <c r="D7724" s="16"/>
    </row>
    <row r="7725" spans="4:4" x14ac:dyDescent="0.25">
      <c r="D7725" s="16"/>
    </row>
    <row r="7726" spans="4:4" x14ac:dyDescent="0.25">
      <c r="D7726" s="16"/>
    </row>
    <row r="7727" spans="4:4" x14ac:dyDescent="0.25">
      <c r="D7727" s="16"/>
    </row>
    <row r="7728" spans="4:4" x14ac:dyDescent="0.25">
      <c r="D7728" s="16"/>
    </row>
    <row r="7729" spans="4:4" x14ac:dyDescent="0.25">
      <c r="D7729" s="16"/>
    </row>
    <row r="7730" spans="4:4" x14ac:dyDescent="0.25">
      <c r="D7730" s="16"/>
    </row>
    <row r="7731" spans="4:4" x14ac:dyDescent="0.25">
      <c r="D7731" s="16"/>
    </row>
    <row r="7732" spans="4:4" x14ac:dyDescent="0.25">
      <c r="D7732" s="16"/>
    </row>
    <row r="7733" spans="4:4" x14ac:dyDescent="0.25">
      <c r="D7733" s="16"/>
    </row>
    <row r="7734" spans="4:4" x14ac:dyDescent="0.25">
      <c r="D7734" s="16"/>
    </row>
    <row r="7735" spans="4:4" x14ac:dyDescent="0.25">
      <c r="D7735" s="16"/>
    </row>
    <row r="7736" spans="4:4" x14ac:dyDescent="0.25">
      <c r="D7736" s="16"/>
    </row>
    <row r="7737" spans="4:4" x14ac:dyDescent="0.25">
      <c r="D7737" s="16"/>
    </row>
    <row r="7738" spans="4:4" x14ac:dyDescent="0.25">
      <c r="D7738" s="16"/>
    </row>
    <row r="7739" spans="4:4" x14ac:dyDescent="0.25">
      <c r="D7739" s="16"/>
    </row>
    <row r="7740" spans="4:4" x14ac:dyDescent="0.25">
      <c r="D7740" s="16"/>
    </row>
    <row r="7741" spans="4:4" x14ac:dyDescent="0.25">
      <c r="D7741" s="16"/>
    </row>
    <row r="7742" spans="4:4" x14ac:dyDescent="0.25">
      <c r="D7742" s="16"/>
    </row>
    <row r="7743" spans="4:4" x14ac:dyDescent="0.25">
      <c r="D7743" s="16"/>
    </row>
    <row r="7744" spans="4:4" x14ac:dyDescent="0.25">
      <c r="D7744" s="16"/>
    </row>
    <row r="7745" spans="4:4" x14ac:dyDescent="0.25">
      <c r="D7745" s="16"/>
    </row>
    <row r="7746" spans="4:4" x14ac:dyDescent="0.25">
      <c r="D7746" s="16"/>
    </row>
    <row r="7747" spans="4:4" x14ac:dyDescent="0.25">
      <c r="D7747" s="16"/>
    </row>
    <row r="7748" spans="4:4" x14ac:dyDescent="0.25">
      <c r="D7748" s="16"/>
    </row>
    <row r="7749" spans="4:4" x14ac:dyDescent="0.25">
      <c r="D7749" s="16"/>
    </row>
    <row r="7750" spans="4:4" x14ac:dyDescent="0.25">
      <c r="D7750" s="16"/>
    </row>
    <row r="7751" spans="4:4" x14ac:dyDescent="0.25">
      <c r="D7751" s="16"/>
    </row>
    <row r="7752" spans="4:4" x14ac:dyDescent="0.25">
      <c r="D7752" s="16"/>
    </row>
    <row r="7753" spans="4:4" x14ac:dyDescent="0.25">
      <c r="D7753" s="16"/>
    </row>
    <row r="7754" spans="4:4" x14ac:dyDescent="0.25">
      <c r="D7754" s="16"/>
    </row>
    <row r="7755" spans="4:4" x14ac:dyDescent="0.25">
      <c r="D7755" s="16"/>
    </row>
    <row r="7756" spans="4:4" x14ac:dyDescent="0.25">
      <c r="D7756" s="16"/>
    </row>
    <row r="7757" spans="4:4" x14ac:dyDescent="0.25">
      <c r="D7757" s="16"/>
    </row>
    <row r="7758" spans="4:4" x14ac:dyDescent="0.25">
      <c r="D7758" s="16"/>
    </row>
    <row r="7759" spans="4:4" x14ac:dyDescent="0.25">
      <c r="D7759" s="16"/>
    </row>
    <row r="7760" spans="4:4" x14ac:dyDescent="0.25">
      <c r="D7760" s="16"/>
    </row>
    <row r="7761" spans="4:4" x14ac:dyDescent="0.25">
      <c r="D7761" s="16"/>
    </row>
    <row r="7762" spans="4:4" x14ac:dyDescent="0.25">
      <c r="D7762" s="16"/>
    </row>
    <row r="7763" spans="4:4" x14ac:dyDescent="0.25">
      <c r="D7763" s="16"/>
    </row>
    <row r="7764" spans="4:4" x14ac:dyDescent="0.25">
      <c r="D7764" s="16"/>
    </row>
    <row r="7765" spans="4:4" x14ac:dyDescent="0.25">
      <c r="D7765" s="16"/>
    </row>
    <row r="7766" spans="4:4" x14ac:dyDescent="0.25">
      <c r="D7766" s="16"/>
    </row>
    <row r="7767" spans="4:4" x14ac:dyDescent="0.25">
      <c r="D7767" s="16"/>
    </row>
    <row r="7768" spans="4:4" x14ac:dyDescent="0.25">
      <c r="D7768" s="16"/>
    </row>
    <row r="7769" spans="4:4" x14ac:dyDescent="0.25">
      <c r="D7769" s="16"/>
    </row>
    <row r="7770" spans="4:4" x14ac:dyDescent="0.25">
      <c r="D7770" s="16"/>
    </row>
    <row r="7771" spans="4:4" x14ac:dyDescent="0.25">
      <c r="D7771" s="16"/>
    </row>
    <row r="7772" spans="4:4" x14ac:dyDescent="0.25">
      <c r="D7772" s="16"/>
    </row>
    <row r="7773" spans="4:4" x14ac:dyDescent="0.25">
      <c r="D7773" s="16"/>
    </row>
    <row r="7774" spans="4:4" x14ac:dyDescent="0.25">
      <c r="D7774" s="16"/>
    </row>
    <row r="7775" spans="4:4" x14ac:dyDescent="0.25">
      <c r="D7775" s="16"/>
    </row>
    <row r="7776" spans="4:4" x14ac:dyDescent="0.25">
      <c r="D7776" s="16"/>
    </row>
    <row r="7777" spans="4:4" x14ac:dyDescent="0.25">
      <c r="D7777" s="16"/>
    </row>
    <row r="7778" spans="4:4" x14ac:dyDescent="0.25">
      <c r="D7778" s="16"/>
    </row>
    <row r="7779" spans="4:4" x14ac:dyDescent="0.25">
      <c r="D7779" s="16"/>
    </row>
    <row r="7780" spans="4:4" x14ac:dyDescent="0.25">
      <c r="D7780" s="16"/>
    </row>
    <row r="7781" spans="4:4" x14ac:dyDescent="0.25">
      <c r="D7781" s="16"/>
    </row>
    <row r="7782" spans="4:4" x14ac:dyDescent="0.25">
      <c r="D7782" s="16"/>
    </row>
    <row r="7783" spans="4:4" x14ac:dyDescent="0.25">
      <c r="D7783" s="16"/>
    </row>
    <row r="7784" spans="4:4" x14ac:dyDescent="0.25">
      <c r="D7784" s="16"/>
    </row>
    <row r="7785" spans="4:4" x14ac:dyDescent="0.25">
      <c r="D7785" s="16"/>
    </row>
    <row r="7786" spans="4:4" x14ac:dyDescent="0.25">
      <c r="D7786" s="16"/>
    </row>
    <row r="7787" spans="4:4" x14ac:dyDescent="0.25">
      <c r="D7787" s="16"/>
    </row>
    <row r="7788" spans="4:4" x14ac:dyDescent="0.25">
      <c r="D7788" s="16"/>
    </row>
    <row r="7789" spans="4:4" x14ac:dyDescent="0.25">
      <c r="D7789" s="16"/>
    </row>
    <row r="7790" spans="4:4" x14ac:dyDescent="0.25">
      <c r="D7790" s="16"/>
    </row>
    <row r="7791" spans="4:4" x14ac:dyDescent="0.25">
      <c r="D7791" s="16"/>
    </row>
    <row r="7792" spans="4:4" x14ac:dyDescent="0.25">
      <c r="D7792" s="16"/>
    </row>
    <row r="7793" spans="4:4" x14ac:dyDescent="0.25">
      <c r="D7793" s="16"/>
    </row>
    <row r="7794" spans="4:4" x14ac:dyDescent="0.25">
      <c r="D7794" s="16"/>
    </row>
    <row r="7795" spans="4:4" x14ac:dyDescent="0.25">
      <c r="D7795" s="16"/>
    </row>
    <row r="7796" spans="4:4" x14ac:dyDescent="0.25">
      <c r="D7796" s="16"/>
    </row>
    <row r="7797" spans="4:4" x14ac:dyDescent="0.25">
      <c r="D7797" s="16"/>
    </row>
    <row r="7798" spans="4:4" x14ac:dyDescent="0.25">
      <c r="D7798" s="16"/>
    </row>
    <row r="7799" spans="4:4" x14ac:dyDescent="0.25">
      <c r="D7799" s="16"/>
    </row>
    <row r="7800" spans="4:4" x14ac:dyDescent="0.25">
      <c r="D7800" s="16"/>
    </row>
    <row r="7801" spans="4:4" x14ac:dyDescent="0.25">
      <c r="D7801" s="16"/>
    </row>
    <row r="7802" spans="4:4" x14ac:dyDescent="0.25">
      <c r="D7802" s="16"/>
    </row>
    <row r="7803" spans="4:4" x14ac:dyDescent="0.25">
      <c r="D7803" s="16"/>
    </row>
    <row r="7804" spans="4:4" x14ac:dyDescent="0.25">
      <c r="D7804" s="16"/>
    </row>
    <row r="7805" spans="4:4" x14ac:dyDescent="0.25">
      <c r="D7805" s="16"/>
    </row>
    <row r="7806" spans="4:4" x14ac:dyDescent="0.25">
      <c r="D7806" s="16"/>
    </row>
    <row r="7807" spans="4:4" x14ac:dyDescent="0.25">
      <c r="D7807" s="16"/>
    </row>
    <row r="7808" spans="4:4" x14ac:dyDescent="0.25">
      <c r="D7808" s="16"/>
    </row>
    <row r="7809" spans="4:4" x14ac:dyDescent="0.25">
      <c r="D7809" s="16"/>
    </row>
    <row r="7810" spans="4:4" x14ac:dyDescent="0.25">
      <c r="D7810" s="16"/>
    </row>
    <row r="7811" spans="4:4" x14ac:dyDescent="0.25">
      <c r="D7811" s="16"/>
    </row>
    <row r="7812" spans="4:4" x14ac:dyDescent="0.25">
      <c r="D7812" s="16"/>
    </row>
    <row r="7813" spans="4:4" x14ac:dyDescent="0.25">
      <c r="D7813" s="16"/>
    </row>
    <row r="7814" spans="4:4" x14ac:dyDescent="0.25">
      <c r="D7814" s="16"/>
    </row>
    <row r="7815" spans="4:4" x14ac:dyDescent="0.25">
      <c r="D7815" s="16"/>
    </row>
    <row r="7816" spans="4:4" x14ac:dyDescent="0.25">
      <c r="D7816" s="16"/>
    </row>
    <row r="7817" spans="4:4" x14ac:dyDescent="0.25">
      <c r="D7817" s="16"/>
    </row>
    <row r="7818" spans="4:4" x14ac:dyDescent="0.25">
      <c r="D7818" s="16"/>
    </row>
    <row r="7819" spans="4:4" x14ac:dyDescent="0.25">
      <c r="D7819" s="16"/>
    </row>
    <row r="7820" spans="4:4" x14ac:dyDescent="0.25">
      <c r="D7820" s="16"/>
    </row>
    <row r="7821" spans="4:4" x14ac:dyDescent="0.25">
      <c r="D7821" s="16"/>
    </row>
    <row r="7822" spans="4:4" x14ac:dyDescent="0.25">
      <c r="D7822" s="16"/>
    </row>
    <row r="7823" spans="4:4" x14ac:dyDescent="0.25">
      <c r="D7823" s="16"/>
    </row>
    <row r="7824" spans="4:4" x14ac:dyDescent="0.25">
      <c r="D7824" s="16"/>
    </row>
    <row r="7825" spans="4:4" x14ac:dyDescent="0.25">
      <c r="D7825" s="16"/>
    </row>
    <row r="7826" spans="4:4" x14ac:dyDescent="0.25">
      <c r="D7826" s="16"/>
    </row>
    <row r="7827" spans="4:4" x14ac:dyDescent="0.25">
      <c r="D7827" s="16"/>
    </row>
    <row r="7828" spans="4:4" x14ac:dyDescent="0.25">
      <c r="D7828" s="16"/>
    </row>
    <row r="7829" spans="4:4" x14ac:dyDescent="0.25">
      <c r="D7829" s="16"/>
    </row>
    <row r="7830" spans="4:4" x14ac:dyDescent="0.25">
      <c r="D7830" s="16"/>
    </row>
    <row r="7831" spans="4:4" x14ac:dyDescent="0.25">
      <c r="D7831" s="16"/>
    </row>
    <row r="7832" spans="4:4" x14ac:dyDescent="0.25">
      <c r="D7832" s="16"/>
    </row>
    <row r="7833" spans="4:4" x14ac:dyDescent="0.25">
      <c r="D7833" s="16"/>
    </row>
    <row r="7834" spans="4:4" x14ac:dyDescent="0.25">
      <c r="D7834" s="16"/>
    </row>
    <row r="7835" spans="4:4" x14ac:dyDescent="0.25">
      <c r="D7835" s="16"/>
    </row>
    <row r="7836" spans="4:4" x14ac:dyDescent="0.25">
      <c r="D7836" s="16"/>
    </row>
    <row r="7837" spans="4:4" x14ac:dyDescent="0.25">
      <c r="D7837" s="16"/>
    </row>
    <row r="7838" spans="4:4" x14ac:dyDescent="0.25">
      <c r="D7838" s="16"/>
    </row>
    <row r="7839" spans="4:4" x14ac:dyDescent="0.25">
      <c r="D7839" s="16"/>
    </row>
    <row r="7840" spans="4:4" x14ac:dyDescent="0.25">
      <c r="D7840" s="16"/>
    </row>
    <row r="7841" spans="4:4" x14ac:dyDescent="0.25">
      <c r="D7841" s="16"/>
    </row>
    <row r="7842" spans="4:4" x14ac:dyDescent="0.25">
      <c r="D7842" s="16"/>
    </row>
    <row r="7843" spans="4:4" x14ac:dyDescent="0.25">
      <c r="D7843" s="16"/>
    </row>
    <row r="7844" spans="4:4" x14ac:dyDescent="0.25">
      <c r="D7844" s="16"/>
    </row>
    <row r="7845" spans="4:4" x14ac:dyDescent="0.25">
      <c r="D7845" s="16"/>
    </row>
    <row r="7846" spans="4:4" x14ac:dyDescent="0.25">
      <c r="D7846" s="16"/>
    </row>
    <row r="7847" spans="4:4" x14ac:dyDescent="0.25">
      <c r="D7847" s="16"/>
    </row>
    <row r="7848" spans="4:4" x14ac:dyDescent="0.25">
      <c r="D7848" s="16"/>
    </row>
    <row r="7849" spans="4:4" x14ac:dyDescent="0.25">
      <c r="D7849" s="16"/>
    </row>
    <row r="7850" spans="4:4" x14ac:dyDescent="0.25">
      <c r="D7850" s="16"/>
    </row>
    <row r="7851" spans="4:4" x14ac:dyDescent="0.25">
      <c r="D7851" s="16"/>
    </row>
    <row r="7852" spans="4:4" x14ac:dyDescent="0.25">
      <c r="D7852" s="16"/>
    </row>
    <row r="7853" spans="4:4" x14ac:dyDescent="0.25">
      <c r="D7853" s="16"/>
    </row>
    <row r="7854" spans="4:4" x14ac:dyDescent="0.25">
      <c r="D7854" s="16"/>
    </row>
    <row r="7855" spans="4:4" x14ac:dyDescent="0.25">
      <c r="D7855" s="16"/>
    </row>
    <row r="7856" spans="4:4" x14ac:dyDescent="0.25">
      <c r="D7856" s="16"/>
    </row>
    <row r="7857" spans="4:4" x14ac:dyDescent="0.25">
      <c r="D7857" s="16"/>
    </row>
    <row r="7858" spans="4:4" x14ac:dyDescent="0.25">
      <c r="D7858" s="16"/>
    </row>
    <row r="7859" spans="4:4" x14ac:dyDescent="0.25">
      <c r="D7859" s="16"/>
    </row>
    <row r="7860" spans="4:4" x14ac:dyDescent="0.25">
      <c r="D7860" s="16"/>
    </row>
    <row r="7861" spans="4:4" x14ac:dyDescent="0.25">
      <c r="D7861" s="16"/>
    </row>
    <row r="7862" spans="4:4" x14ac:dyDescent="0.25">
      <c r="D7862" s="16"/>
    </row>
    <row r="7863" spans="4:4" x14ac:dyDescent="0.25">
      <c r="D7863" s="16"/>
    </row>
    <row r="7864" spans="4:4" x14ac:dyDescent="0.25">
      <c r="D7864" s="16"/>
    </row>
    <row r="7865" spans="4:4" x14ac:dyDescent="0.25">
      <c r="D7865" s="16"/>
    </row>
    <row r="7866" spans="4:4" x14ac:dyDescent="0.25">
      <c r="D7866" s="16"/>
    </row>
    <row r="7867" spans="4:4" x14ac:dyDescent="0.25">
      <c r="D7867" s="16"/>
    </row>
    <row r="7868" spans="4:4" x14ac:dyDescent="0.25">
      <c r="D7868" s="16"/>
    </row>
    <row r="7869" spans="4:4" x14ac:dyDescent="0.25">
      <c r="D7869" s="16"/>
    </row>
    <row r="7870" spans="4:4" x14ac:dyDescent="0.25">
      <c r="D7870" s="16"/>
    </row>
    <row r="7871" spans="4:4" x14ac:dyDescent="0.25">
      <c r="D7871" s="16"/>
    </row>
    <row r="7872" spans="4:4" x14ac:dyDescent="0.25">
      <c r="D7872" s="16"/>
    </row>
    <row r="7873" spans="4:4" x14ac:dyDescent="0.25">
      <c r="D7873" s="16"/>
    </row>
    <row r="7874" spans="4:4" x14ac:dyDescent="0.25">
      <c r="D7874" s="16"/>
    </row>
    <row r="7875" spans="4:4" x14ac:dyDescent="0.25">
      <c r="D7875" s="16"/>
    </row>
    <row r="7876" spans="4:4" x14ac:dyDescent="0.25">
      <c r="D7876" s="16"/>
    </row>
    <row r="7877" spans="4:4" x14ac:dyDescent="0.25">
      <c r="D7877" s="16"/>
    </row>
    <row r="7878" spans="4:4" x14ac:dyDescent="0.25">
      <c r="D7878" s="16"/>
    </row>
    <row r="7879" spans="4:4" x14ac:dyDescent="0.25">
      <c r="D7879" s="16"/>
    </row>
    <row r="7880" spans="4:4" x14ac:dyDescent="0.25">
      <c r="D7880" s="16"/>
    </row>
    <row r="7881" spans="4:4" x14ac:dyDescent="0.25">
      <c r="D7881" s="16"/>
    </row>
    <row r="7882" spans="4:4" x14ac:dyDescent="0.25">
      <c r="D7882" s="16"/>
    </row>
    <row r="7883" spans="4:4" x14ac:dyDescent="0.25">
      <c r="D7883" s="16"/>
    </row>
    <row r="7884" spans="4:4" x14ac:dyDescent="0.25">
      <c r="D7884" s="16"/>
    </row>
    <row r="7885" spans="4:4" x14ac:dyDescent="0.25">
      <c r="D7885" s="16"/>
    </row>
    <row r="7886" spans="4:4" x14ac:dyDescent="0.25">
      <c r="D7886" s="16"/>
    </row>
    <row r="7887" spans="4:4" x14ac:dyDescent="0.25">
      <c r="D7887" s="16"/>
    </row>
    <row r="7888" spans="4:4" x14ac:dyDescent="0.25">
      <c r="D7888" s="16"/>
    </row>
    <row r="7889" spans="4:4" x14ac:dyDescent="0.25">
      <c r="D7889" s="16"/>
    </row>
    <row r="7890" spans="4:4" x14ac:dyDescent="0.25">
      <c r="D7890" s="16"/>
    </row>
    <row r="7891" spans="4:4" x14ac:dyDescent="0.25">
      <c r="D7891" s="16"/>
    </row>
    <row r="7892" spans="4:4" x14ac:dyDescent="0.25">
      <c r="D7892" s="16"/>
    </row>
    <row r="7893" spans="4:4" x14ac:dyDescent="0.25">
      <c r="D7893" s="16"/>
    </row>
    <row r="7894" spans="4:4" x14ac:dyDescent="0.25">
      <c r="D7894" s="16"/>
    </row>
    <row r="7895" spans="4:4" x14ac:dyDescent="0.25">
      <c r="D7895" s="16"/>
    </row>
    <row r="7896" spans="4:4" x14ac:dyDescent="0.25">
      <c r="D7896" s="16"/>
    </row>
    <row r="7897" spans="4:4" x14ac:dyDescent="0.25">
      <c r="D7897" s="16"/>
    </row>
    <row r="7898" spans="4:4" x14ac:dyDescent="0.25">
      <c r="D7898" s="16"/>
    </row>
    <row r="7899" spans="4:4" x14ac:dyDescent="0.25">
      <c r="D7899" s="16"/>
    </row>
    <row r="7900" spans="4:4" x14ac:dyDescent="0.25">
      <c r="D7900" s="16"/>
    </row>
    <row r="7901" spans="4:4" x14ac:dyDescent="0.25">
      <c r="D7901" s="16"/>
    </row>
    <row r="7902" spans="4:4" x14ac:dyDescent="0.25">
      <c r="D7902" s="16"/>
    </row>
    <row r="7903" spans="4:4" x14ac:dyDescent="0.25">
      <c r="D7903" s="16"/>
    </row>
    <row r="7904" spans="4:4" x14ac:dyDescent="0.25">
      <c r="D7904" s="16"/>
    </row>
    <row r="7905" spans="4:4" x14ac:dyDescent="0.25">
      <c r="D7905" s="16"/>
    </row>
    <row r="7906" spans="4:4" x14ac:dyDescent="0.25">
      <c r="D7906" s="16"/>
    </row>
    <row r="7907" spans="4:4" x14ac:dyDescent="0.25">
      <c r="D7907" s="16"/>
    </row>
    <row r="7908" spans="4:4" x14ac:dyDescent="0.25">
      <c r="D7908" s="16"/>
    </row>
    <row r="7909" spans="4:4" x14ac:dyDescent="0.25">
      <c r="D7909" s="16"/>
    </row>
    <row r="7910" spans="4:4" x14ac:dyDescent="0.25">
      <c r="D7910" s="16"/>
    </row>
    <row r="7911" spans="4:4" x14ac:dyDescent="0.25">
      <c r="D7911" s="16"/>
    </row>
    <row r="7912" spans="4:4" x14ac:dyDescent="0.25">
      <c r="D7912" s="16"/>
    </row>
    <row r="7913" spans="4:4" x14ac:dyDescent="0.25">
      <c r="D7913" s="16"/>
    </row>
    <row r="7914" spans="4:4" x14ac:dyDescent="0.25">
      <c r="D7914" s="16"/>
    </row>
    <row r="7915" spans="4:4" x14ac:dyDescent="0.25">
      <c r="D7915" s="16"/>
    </row>
    <row r="7916" spans="4:4" x14ac:dyDescent="0.25">
      <c r="D7916" s="16"/>
    </row>
    <row r="7917" spans="4:4" x14ac:dyDescent="0.25">
      <c r="D7917" s="16"/>
    </row>
    <row r="7918" spans="4:4" x14ac:dyDescent="0.25">
      <c r="D7918" s="16"/>
    </row>
    <row r="7919" spans="4:4" x14ac:dyDescent="0.25">
      <c r="D7919" s="16"/>
    </row>
    <row r="7920" spans="4:4" x14ac:dyDescent="0.25">
      <c r="D7920" s="16"/>
    </row>
    <row r="7921" spans="4:4" x14ac:dyDescent="0.25">
      <c r="D7921" s="16"/>
    </row>
    <row r="7922" spans="4:4" x14ac:dyDescent="0.25">
      <c r="D7922" s="16"/>
    </row>
    <row r="7923" spans="4:4" x14ac:dyDescent="0.25">
      <c r="D7923" s="16"/>
    </row>
    <row r="7924" spans="4:4" x14ac:dyDescent="0.25">
      <c r="D7924" s="16"/>
    </row>
    <row r="7925" spans="4:4" x14ac:dyDescent="0.25">
      <c r="D7925" s="16"/>
    </row>
    <row r="7926" spans="4:4" x14ac:dyDescent="0.25">
      <c r="D7926" s="16"/>
    </row>
    <row r="7927" spans="4:4" x14ac:dyDescent="0.25">
      <c r="D7927" s="16"/>
    </row>
    <row r="7928" spans="4:4" x14ac:dyDescent="0.25">
      <c r="D7928" s="16"/>
    </row>
    <row r="7929" spans="4:4" x14ac:dyDescent="0.25">
      <c r="D7929" s="16"/>
    </row>
    <row r="7930" spans="4:4" x14ac:dyDescent="0.25">
      <c r="D7930" s="16"/>
    </row>
    <row r="7931" spans="4:4" x14ac:dyDescent="0.25">
      <c r="D7931" s="16"/>
    </row>
    <row r="7932" spans="4:4" x14ac:dyDescent="0.25">
      <c r="D7932" s="16"/>
    </row>
    <row r="7933" spans="4:4" x14ac:dyDescent="0.25">
      <c r="D7933" s="16"/>
    </row>
    <row r="7934" spans="4:4" x14ac:dyDescent="0.25">
      <c r="D7934" s="16"/>
    </row>
    <row r="7935" spans="4:4" x14ac:dyDescent="0.25">
      <c r="D7935" s="16"/>
    </row>
    <row r="7936" spans="4:4" x14ac:dyDescent="0.25">
      <c r="D7936" s="16"/>
    </row>
    <row r="7937" spans="4:4" x14ac:dyDescent="0.25">
      <c r="D7937" s="16"/>
    </row>
    <row r="7938" spans="4:4" x14ac:dyDescent="0.25">
      <c r="D7938" s="16"/>
    </row>
    <row r="7939" spans="4:4" x14ac:dyDescent="0.25">
      <c r="D7939" s="16"/>
    </row>
    <row r="7940" spans="4:4" x14ac:dyDescent="0.25">
      <c r="D7940" s="16"/>
    </row>
    <row r="7941" spans="4:4" x14ac:dyDescent="0.25">
      <c r="D7941" s="16"/>
    </row>
    <row r="7942" spans="4:4" x14ac:dyDescent="0.25">
      <c r="D7942" s="16"/>
    </row>
    <row r="7943" spans="4:4" x14ac:dyDescent="0.25">
      <c r="D7943" s="16"/>
    </row>
    <row r="7944" spans="4:4" x14ac:dyDescent="0.25">
      <c r="D7944" s="16"/>
    </row>
    <row r="7945" spans="4:4" x14ac:dyDescent="0.25">
      <c r="D7945" s="16"/>
    </row>
    <row r="7946" spans="4:4" x14ac:dyDescent="0.25">
      <c r="D7946" s="16"/>
    </row>
    <row r="7947" spans="4:4" x14ac:dyDescent="0.25">
      <c r="D7947" s="16"/>
    </row>
    <row r="7948" spans="4:4" x14ac:dyDescent="0.25">
      <c r="D7948" s="16"/>
    </row>
    <row r="7949" spans="4:4" x14ac:dyDescent="0.25">
      <c r="D7949" s="16"/>
    </row>
    <row r="7950" spans="4:4" x14ac:dyDescent="0.25">
      <c r="D7950" s="16"/>
    </row>
    <row r="7951" spans="4:4" x14ac:dyDescent="0.25">
      <c r="D7951" s="16"/>
    </row>
    <row r="7952" spans="4:4" x14ac:dyDescent="0.25">
      <c r="D7952" s="16"/>
    </row>
    <row r="7953" spans="4:4" x14ac:dyDescent="0.25">
      <c r="D7953" s="16"/>
    </row>
    <row r="7954" spans="4:4" x14ac:dyDescent="0.25">
      <c r="D7954" s="16"/>
    </row>
    <row r="7955" spans="4:4" x14ac:dyDescent="0.25">
      <c r="D7955" s="16"/>
    </row>
    <row r="7956" spans="4:4" x14ac:dyDescent="0.25">
      <c r="D7956" s="16"/>
    </row>
    <row r="7957" spans="4:4" x14ac:dyDescent="0.25">
      <c r="D7957" s="16"/>
    </row>
    <row r="7958" spans="4:4" x14ac:dyDescent="0.25">
      <c r="D7958" s="16"/>
    </row>
    <row r="7959" spans="4:4" x14ac:dyDescent="0.25">
      <c r="D7959" s="16"/>
    </row>
    <row r="7960" spans="4:4" x14ac:dyDescent="0.25">
      <c r="D7960" s="16"/>
    </row>
    <row r="7961" spans="4:4" x14ac:dyDescent="0.25">
      <c r="D7961" s="16"/>
    </row>
    <row r="7962" spans="4:4" x14ac:dyDescent="0.25">
      <c r="D7962" s="16"/>
    </row>
    <row r="7963" spans="4:4" x14ac:dyDescent="0.25">
      <c r="D7963" s="16"/>
    </row>
    <row r="7964" spans="4:4" x14ac:dyDescent="0.25">
      <c r="D7964" s="16"/>
    </row>
    <row r="7965" spans="4:4" x14ac:dyDescent="0.25">
      <c r="D7965" s="16"/>
    </row>
    <row r="7966" spans="4:4" x14ac:dyDescent="0.25">
      <c r="D7966" s="16"/>
    </row>
    <row r="7967" spans="4:4" x14ac:dyDescent="0.25">
      <c r="D7967" s="16"/>
    </row>
    <row r="7968" spans="4:4" x14ac:dyDescent="0.25">
      <c r="D7968" s="16"/>
    </row>
    <row r="7969" spans="4:4" x14ac:dyDescent="0.25">
      <c r="D7969" s="16"/>
    </row>
    <row r="7970" spans="4:4" x14ac:dyDescent="0.25">
      <c r="D7970" s="16"/>
    </row>
    <row r="7971" spans="4:4" x14ac:dyDescent="0.25">
      <c r="D7971" s="16"/>
    </row>
    <row r="7972" spans="4:4" x14ac:dyDescent="0.25">
      <c r="D7972" s="16"/>
    </row>
    <row r="7973" spans="4:4" x14ac:dyDescent="0.25">
      <c r="D7973" s="16"/>
    </row>
    <row r="7974" spans="4:4" x14ac:dyDescent="0.25">
      <c r="D7974" s="16"/>
    </row>
    <row r="7975" spans="4:4" x14ac:dyDescent="0.25">
      <c r="D7975" s="16"/>
    </row>
    <row r="7976" spans="4:4" x14ac:dyDescent="0.25">
      <c r="D7976" s="16"/>
    </row>
    <row r="7977" spans="4:4" x14ac:dyDescent="0.25">
      <c r="D7977" s="16"/>
    </row>
    <row r="7978" spans="4:4" x14ac:dyDescent="0.25">
      <c r="D7978" s="16"/>
    </row>
    <row r="7979" spans="4:4" x14ac:dyDescent="0.25">
      <c r="D7979" s="16"/>
    </row>
    <row r="7980" spans="4:4" x14ac:dyDescent="0.25">
      <c r="D7980" s="16"/>
    </row>
    <row r="7981" spans="4:4" x14ac:dyDescent="0.25">
      <c r="D7981" s="16"/>
    </row>
    <row r="7982" spans="4:4" x14ac:dyDescent="0.25">
      <c r="D7982" s="16"/>
    </row>
    <row r="7983" spans="4:4" x14ac:dyDescent="0.25">
      <c r="D7983" s="16"/>
    </row>
    <row r="7984" spans="4:4" x14ac:dyDescent="0.25">
      <c r="D7984" s="16"/>
    </row>
    <row r="7985" spans="4:4" x14ac:dyDescent="0.25">
      <c r="D7985" s="16"/>
    </row>
    <row r="7986" spans="4:4" x14ac:dyDescent="0.25">
      <c r="D7986" s="16"/>
    </row>
    <row r="7987" spans="4:4" x14ac:dyDescent="0.25">
      <c r="D7987" s="16"/>
    </row>
    <row r="7988" spans="4:4" x14ac:dyDescent="0.25">
      <c r="D7988" s="16"/>
    </row>
    <row r="7989" spans="4:4" x14ac:dyDescent="0.25">
      <c r="D7989" s="16"/>
    </row>
    <row r="7990" spans="4:4" x14ac:dyDescent="0.25">
      <c r="D7990" s="16"/>
    </row>
    <row r="7991" spans="4:4" x14ac:dyDescent="0.25">
      <c r="D7991" s="16"/>
    </row>
    <row r="7992" spans="4:4" x14ac:dyDescent="0.25">
      <c r="D7992" s="16"/>
    </row>
    <row r="7993" spans="4:4" x14ac:dyDescent="0.25">
      <c r="D7993" s="16"/>
    </row>
    <row r="7994" spans="4:4" x14ac:dyDescent="0.25">
      <c r="D7994" s="16"/>
    </row>
    <row r="7995" spans="4:4" x14ac:dyDescent="0.25">
      <c r="D7995" s="16"/>
    </row>
    <row r="7996" spans="4:4" x14ac:dyDescent="0.25">
      <c r="D7996" s="16"/>
    </row>
    <row r="7997" spans="4:4" x14ac:dyDescent="0.25">
      <c r="D7997" s="16"/>
    </row>
    <row r="7998" spans="4:4" x14ac:dyDescent="0.25">
      <c r="D7998" s="16"/>
    </row>
    <row r="7999" spans="4:4" x14ac:dyDescent="0.25">
      <c r="D7999" s="16"/>
    </row>
    <row r="8000" spans="4:4" x14ac:dyDescent="0.25">
      <c r="D8000" s="16"/>
    </row>
    <row r="8001" spans="4:4" x14ac:dyDescent="0.25">
      <c r="D8001" s="16"/>
    </row>
    <row r="8002" spans="4:4" x14ac:dyDescent="0.25">
      <c r="D8002" s="16"/>
    </row>
    <row r="8003" spans="4:4" x14ac:dyDescent="0.25">
      <c r="D8003" s="16"/>
    </row>
    <row r="8004" spans="4:4" x14ac:dyDescent="0.25">
      <c r="D8004" s="16"/>
    </row>
    <row r="8005" spans="4:4" x14ac:dyDescent="0.25">
      <c r="D8005" s="16"/>
    </row>
    <row r="8006" spans="4:4" x14ac:dyDescent="0.25">
      <c r="D8006" s="16"/>
    </row>
    <row r="8007" spans="4:4" x14ac:dyDescent="0.25">
      <c r="D8007" s="16"/>
    </row>
    <row r="8008" spans="4:4" x14ac:dyDescent="0.25">
      <c r="D8008" s="16"/>
    </row>
    <row r="8009" spans="4:4" x14ac:dyDescent="0.25">
      <c r="D8009" s="16"/>
    </row>
    <row r="8010" spans="4:4" x14ac:dyDescent="0.25">
      <c r="D8010" s="16"/>
    </row>
    <row r="8011" spans="4:4" x14ac:dyDescent="0.25">
      <c r="D8011" s="16"/>
    </row>
    <row r="8012" spans="4:4" x14ac:dyDescent="0.25">
      <c r="D8012" s="16"/>
    </row>
    <row r="8013" spans="4:4" x14ac:dyDescent="0.25">
      <c r="D8013" s="16"/>
    </row>
    <row r="8014" spans="4:4" x14ac:dyDescent="0.25">
      <c r="D8014" s="16"/>
    </row>
    <row r="8015" spans="4:4" x14ac:dyDescent="0.25">
      <c r="D8015" s="16"/>
    </row>
    <row r="8016" spans="4:4" x14ac:dyDescent="0.25">
      <c r="D8016" s="16"/>
    </row>
    <row r="8017" spans="4:4" x14ac:dyDescent="0.25">
      <c r="D8017" s="16"/>
    </row>
    <row r="8018" spans="4:4" x14ac:dyDescent="0.25">
      <c r="D8018" s="16"/>
    </row>
    <row r="8019" spans="4:4" x14ac:dyDescent="0.25">
      <c r="D8019" s="16"/>
    </row>
    <row r="8020" spans="4:4" x14ac:dyDescent="0.25">
      <c r="D8020" s="16"/>
    </row>
    <row r="8021" spans="4:4" x14ac:dyDescent="0.25">
      <c r="D8021" s="16"/>
    </row>
    <row r="8022" spans="4:4" x14ac:dyDescent="0.25">
      <c r="D8022" s="16"/>
    </row>
    <row r="8023" spans="4:4" x14ac:dyDescent="0.25">
      <c r="D8023" s="16"/>
    </row>
    <row r="8024" spans="4:4" x14ac:dyDescent="0.25">
      <c r="D8024" s="16"/>
    </row>
    <row r="8025" spans="4:4" x14ac:dyDescent="0.25">
      <c r="D8025" s="16"/>
    </row>
    <row r="8026" spans="4:4" x14ac:dyDescent="0.25">
      <c r="D8026" s="16"/>
    </row>
    <row r="8027" spans="4:4" x14ac:dyDescent="0.25">
      <c r="D8027" s="16"/>
    </row>
    <row r="8028" spans="4:4" x14ac:dyDescent="0.25">
      <c r="D8028" s="16"/>
    </row>
    <row r="8029" spans="4:4" x14ac:dyDescent="0.25">
      <c r="D8029" s="16"/>
    </row>
    <row r="8030" spans="4:4" x14ac:dyDescent="0.25">
      <c r="D8030" s="16"/>
    </row>
    <row r="8031" spans="4:4" x14ac:dyDescent="0.25">
      <c r="D8031" s="16"/>
    </row>
    <row r="8032" spans="4:4" x14ac:dyDescent="0.25">
      <c r="D8032" s="16"/>
    </row>
    <row r="8033" spans="4:4" x14ac:dyDescent="0.25">
      <c r="D8033" s="16"/>
    </row>
    <row r="8034" spans="4:4" x14ac:dyDescent="0.25">
      <c r="D8034" s="16"/>
    </row>
    <row r="8035" spans="4:4" x14ac:dyDescent="0.25">
      <c r="D8035" s="16"/>
    </row>
    <row r="8036" spans="4:4" x14ac:dyDescent="0.25">
      <c r="D8036" s="16"/>
    </row>
    <row r="8037" spans="4:4" x14ac:dyDescent="0.25">
      <c r="D8037" s="16"/>
    </row>
    <row r="8038" spans="4:4" x14ac:dyDescent="0.25">
      <c r="D8038" s="16"/>
    </row>
    <row r="8039" spans="4:4" x14ac:dyDescent="0.25">
      <c r="D8039" s="16"/>
    </row>
    <row r="8040" spans="4:4" x14ac:dyDescent="0.25">
      <c r="D8040" s="16"/>
    </row>
    <row r="8041" spans="4:4" x14ac:dyDescent="0.25">
      <c r="D8041" s="16"/>
    </row>
    <row r="8042" spans="4:4" x14ac:dyDescent="0.25">
      <c r="D8042" s="16"/>
    </row>
    <row r="8043" spans="4:4" x14ac:dyDescent="0.25">
      <c r="D8043" s="16"/>
    </row>
    <row r="8044" spans="4:4" x14ac:dyDescent="0.25">
      <c r="D8044" s="16"/>
    </row>
    <row r="8045" spans="4:4" x14ac:dyDescent="0.25">
      <c r="D8045" s="16"/>
    </row>
    <row r="8046" spans="4:4" x14ac:dyDescent="0.25">
      <c r="D8046" s="16"/>
    </row>
    <row r="8047" spans="4:4" x14ac:dyDescent="0.25">
      <c r="D8047" s="16"/>
    </row>
    <row r="8048" spans="4:4" x14ac:dyDescent="0.25">
      <c r="D8048" s="16"/>
    </row>
    <row r="8049" spans="4:4" x14ac:dyDescent="0.25">
      <c r="D8049" s="16"/>
    </row>
    <row r="8050" spans="4:4" x14ac:dyDescent="0.25">
      <c r="D8050" s="16"/>
    </row>
    <row r="8051" spans="4:4" x14ac:dyDescent="0.25">
      <c r="D8051" s="16"/>
    </row>
    <row r="8052" spans="4:4" x14ac:dyDescent="0.25">
      <c r="D8052" s="16"/>
    </row>
    <row r="8053" spans="4:4" x14ac:dyDescent="0.25">
      <c r="D8053" s="16"/>
    </row>
    <row r="8054" spans="4:4" x14ac:dyDescent="0.25">
      <c r="D8054" s="16"/>
    </row>
    <row r="8055" spans="4:4" x14ac:dyDescent="0.25">
      <c r="D8055" s="16"/>
    </row>
    <row r="8056" spans="4:4" x14ac:dyDescent="0.25">
      <c r="D8056" s="16"/>
    </row>
    <row r="8057" spans="4:4" x14ac:dyDescent="0.25">
      <c r="D8057" s="16"/>
    </row>
    <row r="8058" spans="4:4" x14ac:dyDescent="0.25">
      <c r="D8058" s="16"/>
    </row>
    <row r="8059" spans="4:4" x14ac:dyDescent="0.25">
      <c r="D8059" s="16"/>
    </row>
    <row r="8060" spans="4:4" x14ac:dyDescent="0.25">
      <c r="D8060" s="16"/>
    </row>
    <row r="8061" spans="4:4" x14ac:dyDescent="0.25">
      <c r="D8061" s="16"/>
    </row>
    <row r="8062" spans="4:4" x14ac:dyDescent="0.25">
      <c r="D8062" s="16"/>
    </row>
    <row r="8063" spans="4:4" x14ac:dyDescent="0.25">
      <c r="D8063" s="16"/>
    </row>
    <row r="8064" spans="4:4" x14ac:dyDescent="0.25">
      <c r="D8064" s="16"/>
    </row>
    <row r="8065" spans="4:4" x14ac:dyDescent="0.25">
      <c r="D8065" s="16"/>
    </row>
    <row r="8066" spans="4:4" x14ac:dyDescent="0.25">
      <c r="D8066" s="16"/>
    </row>
    <row r="8067" spans="4:4" x14ac:dyDescent="0.25">
      <c r="D8067" s="16"/>
    </row>
    <row r="8068" spans="4:4" x14ac:dyDescent="0.25">
      <c r="D8068" s="16"/>
    </row>
    <row r="8069" spans="4:4" x14ac:dyDescent="0.25">
      <c r="D8069" s="16"/>
    </row>
    <row r="8070" spans="4:4" x14ac:dyDescent="0.25">
      <c r="D8070" s="16"/>
    </row>
    <row r="8071" spans="4:4" x14ac:dyDescent="0.25">
      <c r="D8071" s="16"/>
    </row>
    <row r="8072" spans="4:4" x14ac:dyDescent="0.25">
      <c r="D8072" s="16"/>
    </row>
    <row r="8073" spans="4:4" x14ac:dyDescent="0.25">
      <c r="D8073" s="16"/>
    </row>
    <row r="8074" spans="4:4" x14ac:dyDescent="0.25">
      <c r="D8074" s="16"/>
    </row>
    <row r="8075" spans="4:4" x14ac:dyDescent="0.25">
      <c r="D8075" s="16"/>
    </row>
    <row r="8076" spans="4:4" x14ac:dyDescent="0.25">
      <c r="D8076" s="16"/>
    </row>
    <row r="8077" spans="4:4" x14ac:dyDescent="0.25">
      <c r="D8077" s="16"/>
    </row>
    <row r="8078" spans="4:4" x14ac:dyDescent="0.25">
      <c r="D8078" s="16"/>
    </row>
    <row r="8079" spans="4:4" x14ac:dyDescent="0.25">
      <c r="D8079" s="16"/>
    </row>
    <row r="8080" spans="4:4" x14ac:dyDescent="0.25">
      <c r="D8080" s="16"/>
    </row>
    <row r="8081" spans="4:4" x14ac:dyDescent="0.25">
      <c r="D8081" s="16"/>
    </row>
    <row r="8082" spans="4:4" x14ac:dyDescent="0.25">
      <c r="D8082" s="16"/>
    </row>
    <row r="8083" spans="4:4" x14ac:dyDescent="0.25">
      <c r="D8083" s="16"/>
    </row>
    <row r="8084" spans="4:4" x14ac:dyDescent="0.25">
      <c r="D8084" s="16"/>
    </row>
    <row r="8085" spans="4:4" x14ac:dyDescent="0.25">
      <c r="D8085" s="16"/>
    </row>
    <row r="8086" spans="4:4" x14ac:dyDescent="0.25">
      <c r="D8086" s="16"/>
    </row>
    <row r="8087" spans="4:4" x14ac:dyDescent="0.25">
      <c r="D8087" s="16"/>
    </row>
    <row r="8088" spans="4:4" x14ac:dyDescent="0.25">
      <c r="D8088" s="16"/>
    </row>
    <row r="8089" spans="4:4" x14ac:dyDescent="0.25">
      <c r="D8089" s="16"/>
    </row>
    <row r="8090" spans="4:4" x14ac:dyDescent="0.25">
      <c r="D8090" s="16"/>
    </row>
    <row r="8091" spans="4:4" x14ac:dyDescent="0.25">
      <c r="D8091" s="16"/>
    </row>
    <row r="8092" spans="4:4" x14ac:dyDescent="0.25">
      <c r="D8092" s="16"/>
    </row>
    <row r="8093" spans="4:4" x14ac:dyDescent="0.25">
      <c r="D8093" s="16"/>
    </row>
    <row r="8094" spans="4:4" x14ac:dyDescent="0.25">
      <c r="D8094" s="16"/>
    </row>
    <row r="8095" spans="4:4" x14ac:dyDescent="0.25">
      <c r="D8095" s="16"/>
    </row>
    <row r="8096" spans="4:4" x14ac:dyDescent="0.25">
      <c r="D8096" s="16"/>
    </row>
    <row r="8097" spans="4:4" x14ac:dyDescent="0.25">
      <c r="D8097" s="16"/>
    </row>
    <row r="8098" spans="4:4" x14ac:dyDescent="0.25">
      <c r="D8098" s="16"/>
    </row>
    <row r="8099" spans="4:4" x14ac:dyDescent="0.25">
      <c r="D8099" s="16"/>
    </row>
    <row r="8100" spans="4:4" x14ac:dyDescent="0.25">
      <c r="D8100" s="16"/>
    </row>
    <row r="8101" spans="4:4" x14ac:dyDescent="0.25">
      <c r="D8101" s="16"/>
    </row>
    <row r="8102" spans="4:4" x14ac:dyDescent="0.25">
      <c r="D8102" s="16"/>
    </row>
    <row r="8103" spans="4:4" x14ac:dyDescent="0.25">
      <c r="D8103" s="16"/>
    </row>
    <row r="8104" spans="4:4" x14ac:dyDescent="0.25">
      <c r="D8104" s="16"/>
    </row>
    <row r="8105" spans="4:4" x14ac:dyDescent="0.25">
      <c r="D8105" s="16"/>
    </row>
    <row r="8106" spans="4:4" x14ac:dyDescent="0.25">
      <c r="D8106" s="16"/>
    </row>
    <row r="8107" spans="4:4" x14ac:dyDescent="0.25">
      <c r="D8107" s="16"/>
    </row>
    <row r="8108" spans="4:4" x14ac:dyDescent="0.25">
      <c r="D8108" s="16"/>
    </row>
    <row r="8109" spans="4:4" x14ac:dyDescent="0.25">
      <c r="D8109" s="16"/>
    </row>
    <row r="8110" spans="4:4" x14ac:dyDescent="0.25">
      <c r="D8110" s="16"/>
    </row>
    <row r="8111" spans="4:4" x14ac:dyDescent="0.25">
      <c r="D8111" s="16"/>
    </row>
    <row r="8112" spans="4:4" x14ac:dyDescent="0.25">
      <c r="D8112" s="16"/>
    </row>
    <row r="8113" spans="4:4" x14ac:dyDescent="0.25">
      <c r="D8113" s="16"/>
    </row>
    <row r="8114" spans="4:4" x14ac:dyDescent="0.25">
      <c r="D8114" s="16"/>
    </row>
    <row r="8115" spans="4:4" x14ac:dyDescent="0.25">
      <c r="D8115" s="16"/>
    </row>
    <row r="8116" spans="4:4" x14ac:dyDescent="0.25">
      <c r="D8116" s="16"/>
    </row>
    <row r="8117" spans="4:4" x14ac:dyDescent="0.25">
      <c r="D8117" s="16"/>
    </row>
    <row r="8118" spans="4:4" x14ac:dyDescent="0.25">
      <c r="D8118" s="16"/>
    </row>
    <row r="8119" spans="4:4" x14ac:dyDescent="0.25">
      <c r="D8119" s="16"/>
    </row>
    <row r="8120" spans="4:4" x14ac:dyDescent="0.25">
      <c r="D8120" s="16"/>
    </row>
    <row r="8121" spans="4:4" x14ac:dyDescent="0.25">
      <c r="D8121" s="16"/>
    </row>
    <row r="8122" spans="4:4" x14ac:dyDescent="0.25">
      <c r="D8122" s="16"/>
    </row>
    <row r="8123" spans="4:4" x14ac:dyDescent="0.25">
      <c r="D8123" s="16"/>
    </row>
    <row r="8124" spans="4:4" x14ac:dyDescent="0.25">
      <c r="D8124" s="16"/>
    </row>
    <row r="8125" spans="4:4" x14ac:dyDescent="0.25">
      <c r="D8125" s="16"/>
    </row>
    <row r="8126" spans="4:4" x14ac:dyDescent="0.25">
      <c r="D8126" s="16"/>
    </row>
    <row r="8127" spans="4:4" x14ac:dyDescent="0.25">
      <c r="D8127" s="16"/>
    </row>
    <row r="8128" spans="4:4" x14ac:dyDescent="0.25">
      <c r="D8128" s="16"/>
    </row>
    <row r="8129" spans="4:4" x14ac:dyDescent="0.25">
      <c r="D8129" s="16"/>
    </row>
    <row r="8130" spans="4:4" x14ac:dyDescent="0.25">
      <c r="D8130" s="16"/>
    </row>
    <row r="8131" spans="4:4" x14ac:dyDescent="0.25">
      <c r="D8131" s="16"/>
    </row>
    <row r="8132" spans="4:4" x14ac:dyDescent="0.25">
      <c r="D8132" s="16"/>
    </row>
    <row r="8133" spans="4:4" x14ac:dyDescent="0.25">
      <c r="D8133" s="16"/>
    </row>
    <row r="8134" spans="4:4" x14ac:dyDescent="0.25">
      <c r="D8134" s="16"/>
    </row>
    <row r="8135" spans="4:4" x14ac:dyDescent="0.25">
      <c r="D8135" s="16"/>
    </row>
    <row r="8136" spans="4:4" x14ac:dyDescent="0.25">
      <c r="D8136" s="16"/>
    </row>
    <row r="8137" spans="4:4" x14ac:dyDescent="0.25">
      <c r="D8137" s="16"/>
    </row>
    <row r="8138" spans="4:4" x14ac:dyDescent="0.25">
      <c r="D8138" s="16"/>
    </row>
    <row r="8139" spans="4:4" x14ac:dyDescent="0.25">
      <c r="D8139" s="16"/>
    </row>
    <row r="8140" spans="4:4" x14ac:dyDescent="0.25">
      <c r="D8140" s="16"/>
    </row>
    <row r="8141" spans="4:4" x14ac:dyDescent="0.25">
      <c r="D8141" s="16"/>
    </row>
    <row r="8142" spans="4:4" x14ac:dyDescent="0.25">
      <c r="D8142" s="16"/>
    </row>
    <row r="8143" spans="4:4" x14ac:dyDescent="0.25">
      <c r="D8143" s="16"/>
    </row>
    <row r="8144" spans="4:4" x14ac:dyDescent="0.25">
      <c r="D8144" s="16"/>
    </row>
    <row r="8145" spans="4:4" x14ac:dyDescent="0.25">
      <c r="D8145" s="16"/>
    </row>
    <row r="8146" spans="4:4" x14ac:dyDescent="0.25">
      <c r="D8146" s="16"/>
    </row>
    <row r="8147" spans="4:4" x14ac:dyDescent="0.25">
      <c r="D8147" s="16"/>
    </row>
    <row r="8148" spans="4:4" x14ac:dyDescent="0.25">
      <c r="D8148" s="16"/>
    </row>
    <row r="8149" spans="4:4" x14ac:dyDescent="0.25">
      <c r="D8149" s="16"/>
    </row>
    <row r="8150" spans="4:4" x14ac:dyDescent="0.25">
      <c r="D8150" s="16"/>
    </row>
    <row r="8151" spans="4:4" x14ac:dyDescent="0.25">
      <c r="D8151" s="16"/>
    </row>
    <row r="8152" spans="4:4" x14ac:dyDescent="0.25">
      <c r="D8152" s="16"/>
    </row>
    <row r="8153" spans="4:4" x14ac:dyDescent="0.25">
      <c r="D8153" s="16"/>
    </row>
    <row r="8154" spans="4:4" x14ac:dyDescent="0.25">
      <c r="D8154" s="16"/>
    </row>
    <row r="8155" spans="4:4" x14ac:dyDescent="0.25">
      <c r="D8155" s="16"/>
    </row>
    <row r="8156" spans="4:4" x14ac:dyDescent="0.25">
      <c r="D8156" s="16"/>
    </row>
    <row r="8157" spans="4:4" x14ac:dyDescent="0.25">
      <c r="D8157" s="16"/>
    </row>
    <row r="8158" spans="4:4" x14ac:dyDescent="0.25">
      <c r="D8158" s="16"/>
    </row>
    <row r="8159" spans="4:4" x14ac:dyDescent="0.25">
      <c r="D8159" s="16"/>
    </row>
    <row r="8160" spans="4:4" x14ac:dyDescent="0.25">
      <c r="D8160" s="16"/>
    </row>
    <row r="8161" spans="4:4" x14ac:dyDescent="0.25">
      <c r="D8161" s="16"/>
    </row>
    <row r="8162" spans="4:4" x14ac:dyDescent="0.25">
      <c r="D8162" s="16"/>
    </row>
    <row r="8163" spans="4:4" x14ac:dyDescent="0.25">
      <c r="D8163" s="16"/>
    </row>
    <row r="8164" spans="4:4" x14ac:dyDescent="0.25">
      <c r="D8164" s="16"/>
    </row>
    <row r="8165" spans="4:4" x14ac:dyDescent="0.25">
      <c r="D8165" s="16"/>
    </row>
    <row r="8166" spans="4:4" x14ac:dyDescent="0.25">
      <c r="D8166" s="16"/>
    </row>
    <row r="8167" spans="4:4" x14ac:dyDescent="0.25">
      <c r="D8167" s="16"/>
    </row>
    <row r="8168" spans="4:4" x14ac:dyDescent="0.25">
      <c r="D8168" s="16"/>
    </row>
    <row r="8169" spans="4:4" x14ac:dyDescent="0.25">
      <c r="D8169" s="16"/>
    </row>
    <row r="8170" spans="4:4" x14ac:dyDescent="0.25">
      <c r="D8170" s="16"/>
    </row>
    <row r="8171" spans="4:4" x14ac:dyDescent="0.25">
      <c r="D8171" s="16"/>
    </row>
    <row r="8172" spans="4:4" x14ac:dyDescent="0.25">
      <c r="D8172" s="16"/>
    </row>
    <row r="8173" spans="4:4" x14ac:dyDescent="0.25">
      <c r="D8173" s="16"/>
    </row>
    <row r="8174" spans="4:4" x14ac:dyDescent="0.25">
      <c r="D8174" s="16"/>
    </row>
    <row r="8175" spans="4:4" x14ac:dyDescent="0.25">
      <c r="D8175" s="16"/>
    </row>
    <row r="8176" spans="4:4" x14ac:dyDescent="0.25">
      <c r="D8176" s="16"/>
    </row>
    <row r="8177" spans="4:4" x14ac:dyDescent="0.25">
      <c r="D8177" s="16"/>
    </row>
    <row r="8178" spans="4:4" x14ac:dyDescent="0.25">
      <c r="D8178" s="16"/>
    </row>
    <row r="8179" spans="4:4" x14ac:dyDescent="0.25">
      <c r="D8179" s="16"/>
    </row>
    <row r="8180" spans="4:4" x14ac:dyDescent="0.25">
      <c r="D8180" s="16"/>
    </row>
    <row r="8181" spans="4:4" x14ac:dyDescent="0.25">
      <c r="D8181" s="16"/>
    </row>
    <row r="8182" spans="4:4" x14ac:dyDescent="0.25">
      <c r="D8182" s="16"/>
    </row>
    <row r="8183" spans="4:4" x14ac:dyDescent="0.25">
      <c r="D8183" s="16"/>
    </row>
    <row r="8184" spans="4:4" x14ac:dyDescent="0.25">
      <c r="D8184" s="16"/>
    </row>
    <row r="8185" spans="4:4" x14ac:dyDescent="0.25">
      <c r="D8185" s="16"/>
    </row>
    <row r="8186" spans="4:4" x14ac:dyDescent="0.25">
      <c r="D8186" s="16"/>
    </row>
    <row r="8187" spans="4:4" x14ac:dyDescent="0.25">
      <c r="D8187" s="16"/>
    </row>
    <row r="8188" spans="4:4" x14ac:dyDescent="0.25">
      <c r="D8188" s="16"/>
    </row>
    <row r="8189" spans="4:4" x14ac:dyDescent="0.25">
      <c r="D8189" s="16"/>
    </row>
    <row r="8190" spans="4:4" x14ac:dyDescent="0.25">
      <c r="D8190" s="16"/>
    </row>
    <row r="8191" spans="4:4" x14ac:dyDescent="0.25">
      <c r="D8191" s="16"/>
    </row>
    <row r="8192" spans="4:4" x14ac:dyDescent="0.25">
      <c r="D8192" s="16"/>
    </row>
    <row r="8193" spans="4:4" x14ac:dyDescent="0.25">
      <c r="D8193" s="16"/>
    </row>
    <row r="8194" spans="4:4" x14ac:dyDescent="0.25">
      <c r="D8194" s="16"/>
    </row>
    <row r="8195" spans="4:4" x14ac:dyDescent="0.25">
      <c r="D8195" s="16"/>
    </row>
    <row r="8196" spans="4:4" x14ac:dyDescent="0.25">
      <c r="D8196" s="16"/>
    </row>
    <row r="8197" spans="4:4" x14ac:dyDescent="0.25">
      <c r="D8197" s="16"/>
    </row>
    <row r="8198" spans="4:4" x14ac:dyDescent="0.25">
      <c r="D8198" s="16"/>
    </row>
    <row r="8199" spans="4:4" x14ac:dyDescent="0.25">
      <c r="D8199" s="16"/>
    </row>
    <row r="8200" spans="4:4" x14ac:dyDescent="0.25">
      <c r="D8200" s="16"/>
    </row>
    <row r="8201" spans="4:4" x14ac:dyDescent="0.25">
      <c r="D8201" s="16"/>
    </row>
    <row r="8202" spans="4:4" x14ac:dyDescent="0.25">
      <c r="D8202" s="16"/>
    </row>
    <row r="8203" spans="4:4" x14ac:dyDescent="0.25">
      <c r="D8203" s="16"/>
    </row>
    <row r="8204" spans="4:4" x14ac:dyDescent="0.25">
      <c r="D8204" s="16"/>
    </row>
    <row r="8205" spans="4:4" x14ac:dyDescent="0.25">
      <c r="D8205" s="16"/>
    </row>
    <row r="8206" spans="4:4" x14ac:dyDescent="0.25">
      <c r="D8206" s="16"/>
    </row>
    <row r="8207" spans="4:4" x14ac:dyDescent="0.25">
      <c r="D8207" s="16"/>
    </row>
    <row r="8208" spans="4:4" x14ac:dyDescent="0.25">
      <c r="D8208" s="16"/>
    </row>
    <row r="8209" spans="4:4" x14ac:dyDescent="0.25">
      <c r="D8209" s="16"/>
    </row>
    <row r="8210" spans="4:4" x14ac:dyDescent="0.25">
      <c r="D8210" s="16"/>
    </row>
    <row r="8211" spans="4:4" x14ac:dyDescent="0.25">
      <c r="D8211" s="16"/>
    </row>
    <row r="8212" spans="4:4" x14ac:dyDescent="0.25">
      <c r="D8212" s="16"/>
    </row>
    <row r="8213" spans="4:4" x14ac:dyDescent="0.25">
      <c r="D8213" s="16"/>
    </row>
    <row r="8214" spans="4:4" x14ac:dyDescent="0.25">
      <c r="D8214" s="16"/>
    </row>
    <row r="8215" spans="4:4" x14ac:dyDescent="0.25">
      <c r="D8215" s="16"/>
    </row>
    <row r="8216" spans="4:4" x14ac:dyDescent="0.25">
      <c r="D8216" s="16"/>
    </row>
    <row r="8217" spans="4:4" x14ac:dyDescent="0.25">
      <c r="D8217" s="16"/>
    </row>
    <row r="8218" spans="4:4" x14ac:dyDescent="0.25">
      <c r="D8218" s="16"/>
    </row>
    <row r="8219" spans="4:4" x14ac:dyDescent="0.25">
      <c r="D8219" s="16"/>
    </row>
    <row r="8220" spans="4:4" x14ac:dyDescent="0.25">
      <c r="D8220" s="16"/>
    </row>
    <row r="8221" spans="4:4" x14ac:dyDescent="0.25">
      <c r="D8221" s="16"/>
    </row>
    <row r="8222" spans="4:4" x14ac:dyDescent="0.25">
      <c r="D8222" s="16"/>
    </row>
    <row r="8223" spans="4:4" x14ac:dyDescent="0.25">
      <c r="D8223" s="16"/>
    </row>
    <row r="8224" spans="4:4" x14ac:dyDescent="0.25">
      <c r="D8224" s="16"/>
    </row>
    <row r="8225" spans="4:4" x14ac:dyDescent="0.25">
      <c r="D8225" s="16"/>
    </row>
    <row r="8226" spans="4:4" x14ac:dyDescent="0.25">
      <c r="D8226" s="16"/>
    </row>
    <row r="8227" spans="4:4" x14ac:dyDescent="0.25">
      <c r="D8227" s="16"/>
    </row>
    <row r="8228" spans="4:4" x14ac:dyDescent="0.25">
      <c r="D8228" s="16"/>
    </row>
    <row r="8229" spans="4:4" x14ac:dyDescent="0.25">
      <c r="D8229" s="16"/>
    </row>
    <row r="8230" spans="4:4" x14ac:dyDescent="0.25">
      <c r="D8230" s="16"/>
    </row>
    <row r="8231" spans="4:4" x14ac:dyDescent="0.25">
      <c r="D8231" s="16"/>
    </row>
    <row r="8232" spans="4:4" x14ac:dyDescent="0.25">
      <c r="D8232" s="16"/>
    </row>
    <row r="8233" spans="4:4" x14ac:dyDescent="0.25">
      <c r="D8233" s="16"/>
    </row>
    <row r="8234" spans="4:4" x14ac:dyDescent="0.25">
      <c r="D8234" s="16"/>
    </row>
    <row r="8235" spans="4:4" x14ac:dyDescent="0.25">
      <c r="D8235" s="16"/>
    </row>
    <row r="8236" spans="4:4" x14ac:dyDescent="0.25">
      <c r="D8236" s="16"/>
    </row>
    <row r="8237" spans="4:4" x14ac:dyDescent="0.25">
      <c r="D8237" s="16"/>
    </row>
    <row r="8238" spans="4:4" x14ac:dyDescent="0.25">
      <c r="D8238" s="16"/>
    </row>
    <row r="8239" spans="4:4" x14ac:dyDescent="0.25">
      <c r="D8239" s="16"/>
    </row>
    <row r="8240" spans="4:4" x14ac:dyDescent="0.25">
      <c r="D8240" s="16"/>
    </row>
    <row r="8241" spans="4:4" x14ac:dyDescent="0.25">
      <c r="D8241" s="16"/>
    </row>
    <row r="8242" spans="4:4" x14ac:dyDescent="0.25">
      <c r="D8242" s="16"/>
    </row>
    <row r="8243" spans="4:4" x14ac:dyDescent="0.25">
      <c r="D8243" s="16"/>
    </row>
    <row r="8244" spans="4:4" x14ac:dyDescent="0.25">
      <c r="D8244" s="16"/>
    </row>
    <row r="8245" spans="4:4" x14ac:dyDescent="0.25">
      <c r="D8245" s="16"/>
    </row>
    <row r="8246" spans="4:4" x14ac:dyDescent="0.25">
      <c r="D8246" s="16"/>
    </row>
    <row r="8247" spans="4:4" x14ac:dyDescent="0.25">
      <c r="D8247" s="16"/>
    </row>
    <row r="8248" spans="4:4" x14ac:dyDescent="0.25">
      <c r="D8248" s="16"/>
    </row>
    <row r="8249" spans="4:4" x14ac:dyDescent="0.25">
      <c r="D8249" s="16"/>
    </row>
    <row r="8250" spans="4:4" x14ac:dyDescent="0.25">
      <c r="D8250" s="16"/>
    </row>
    <row r="8251" spans="4:4" x14ac:dyDescent="0.25">
      <c r="D8251" s="16"/>
    </row>
    <row r="8252" spans="4:4" x14ac:dyDescent="0.25">
      <c r="D8252" s="16"/>
    </row>
    <row r="8253" spans="4:4" x14ac:dyDescent="0.25">
      <c r="D8253" s="16"/>
    </row>
    <row r="8254" spans="4:4" x14ac:dyDescent="0.25">
      <c r="D8254" s="16"/>
    </row>
    <row r="8255" spans="4:4" x14ac:dyDescent="0.25">
      <c r="D8255" s="16"/>
    </row>
    <row r="8256" spans="4:4" x14ac:dyDescent="0.25">
      <c r="D8256" s="16"/>
    </row>
    <row r="8257" spans="4:4" x14ac:dyDescent="0.25">
      <c r="D8257" s="16"/>
    </row>
    <row r="8258" spans="4:4" x14ac:dyDescent="0.25">
      <c r="D8258" s="16"/>
    </row>
    <row r="8259" spans="4:4" x14ac:dyDescent="0.25">
      <c r="D8259" s="16"/>
    </row>
    <row r="8260" spans="4:4" x14ac:dyDescent="0.25">
      <c r="D8260" s="16"/>
    </row>
    <row r="8261" spans="4:4" x14ac:dyDescent="0.25">
      <c r="D8261" s="16"/>
    </row>
    <row r="8262" spans="4:4" x14ac:dyDescent="0.25">
      <c r="D8262" s="16"/>
    </row>
    <row r="8263" spans="4:4" x14ac:dyDescent="0.25">
      <c r="D8263" s="16"/>
    </row>
    <row r="8264" spans="4:4" x14ac:dyDescent="0.25">
      <c r="D8264" s="16"/>
    </row>
    <row r="8265" spans="4:4" x14ac:dyDescent="0.25">
      <c r="D8265" s="16"/>
    </row>
    <row r="8266" spans="4:4" x14ac:dyDescent="0.25">
      <c r="D8266" s="16"/>
    </row>
    <row r="8267" spans="4:4" x14ac:dyDescent="0.25">
      <c r="D8267" s="16"/>
    </row>
    <row r="8268" spans="4:4" x14ac:dyDescent="0.25">
      <c r="D8268" s="16"/>
    </row>
    <row r="8269" spans="4:4" x14ac:dyDescent="0.25">
      <c r="D8269" s="16"/>
    </row>
    <row r="8270" spans="4:4" x14ac:dyDescent="0.25">
      <c r="D8270" s="16"/>
    </row>
    <row r="8271" spans="4:4" x14ac:dyDescent="0.25">
      <c r="D8271" s="16"/>
    </row>
    <row r="8272" spans="4:4" x14ac:dyDescent="0.25">
      <c r="D8272" s="16"/>
    </row>
    <row r="8273" spans="4:4" x14ac:dyDescent="0.25">
      <c r="D8273" s="16"/>
    </row>
    <row r="8274" spans="4:4" x14ac:dyDescent="0.25">
      <c r="D8274" s="16"/>
    </row>
    <row r="8275" spans="4:4" x14ac:dyDescent="0.25">
      <c r="D8275" s="16"/>
    </row>
    <row r="8276" spans="4:4" x14ac:dyDescent="0.25">
      <c r="D8276" s="16"/>
    </row>
    <row r="8277" spans="4:4" x14ac:dyDescent="0.25">
      <c r="D8277" s="16"/>
    </row>
    <row r="8278" spans="4:4" x14ac:dyDescent="0.25">
      <c r="D8278" s="16"/>
    </row>
    <row r="8279" spans="4:4" x14ac:dyDescent="0.25">
      <c r="D8279" s="16"/>
    </row>
    <row r="8280" spans="4:4" x14ac:dyDescent="0.25">
      <c r="D8280" s="16"/>
    </row>
    <row r="8281" spans="4:4" x14ac:dyDescent="0.25">
      <c r="D8281" s="16"/>
    </row>
    <row r="8282" spans="4:4" x14ac:dyDescent="0.25">
      <c r="D8282" s="16"/>
    </row>
    <row r="8283" spans="4:4" x14ac:dyDescent="0.25">
      <c r="D8283" s="16"/>
    </row>
    <row r="8284" spans="4:4" x14ac:dyDescent="0.25">
      <c r="D8284" s="16"/>
    </row>
    <row r="8285" spans="4:4" x14ac:dyDescent="0.25">
      <c r="D8285" s="16"/>
    </row>
    <row r="8286" spans="4:4" x14ac:dyDescent="0.25">
      <c r="D8286" s="16"/>
    </row>
    <row r="8287" spans="4:4" x14ac:dyDescent="0.25">
      <c r="D8287" s="16"/>
    </row>
    <row r="8288" spans="4:4" x14ac:dyDescent="0.25">
      <c r="D8288" s="16"/>
    </row>
    <row r="8289" spans="4:4" x14ac:dyDescent="0.25">
      <c r="D8289" s="16"/>
    </row>
    <row r="8290" spans="4:4" x14ac:dyDescent="0.25">
      <c r="D8290" s="16"/>
    </row>
    <row r="8291" spans="4:4" x14ac:dyDescent="0.25">
      <c r="D8291" s="16"/>
    </row>
    <row r="8292" spans="4:4" x14ac:dyDescent="0.25">
      <c r="D8292" s="16"/>
    </row>
    <row r="8293" spans="4:4" x14ac:dyDescent="0.25">
      <c r="D8293" s="16"/>
    </row>
    <row r="8294" spans="4:4" x14ac:dyDescent="0.25">
      <c r="D8294" s="16"/>
    </row>
    <row r="8295" spans="4:4" x14ac:dyDescent="0.25">
      <c r="D8295" s="16"/>
    </row>
    <row r="8296" spans="4:4" x14ac:dyDescent="0.25">
      <c r="D8296" s="16"/>
    </row>
    <row r="8297" spans="4:4" x14ac:dyDescent="0.25">
      <c r="D8297" s="16"/>
    </row>
    <row r="8298" spans="4:4" x14ac:dyDescent="0.25">
      <c r="D8298" s="16"/>
    </row>
    <row r="8299" spans="4:4" x14ac:dyDescent="0.25">
      <c r="D8299" s="16"/>
    </row>
    <row r="8300" spans="4:4" x14ac:dyDescent="0.25">
      <c r="D8300" s="16"/>
    </row>
    <row r="8301" spans="4:4" x14ac:dyDescent="0.25">
      <c r="D8301" s="16"/>
    </row>
    <row r="8302" spans="4:4" x14ac:dyDescent="0.25">
      <c r="D8302" s="16"/>
    </row>
    <row r="8303" spans="4:4" x14ac:dyDescent="0.25">
      <c r="D8303" s="16"/>
    </row>
    <row r="8304" spans="4:4" x14ac:dyDescent="0.25">
      <c r="D8304" s="16"/>
    </row>
    <row r="8305" spans="4:4" x14ac:dyDescent="0.25">
      <c r="D8305" s="16"/>
    </row>
    <row r="8306" spans="4:4" x14ac:dyDescent="0.25">
      <c r="D8306" s="16"/>
    </row>
    <row r="8307" spans="4:4" x14ac:dyDescent="0.25">
      <c r="D8307" s="16"/>
    </row>
    <row r="8308" spans="4:4" x14ac:dyDescent="0.25">
      <c r="D8308" s="16"/>
    </row>
    <row r="8309" spans="4:4" x14ac:dyDescent="0.25">
      <c r="D8309" s="16"/>
    </row>
    <row r="8310" spans="4:4" x14ac:dyDescent="0.25">
      <c r="D8310" s="16"/>
    </row>
    <row r="8311" spans="4:4" x14ac:dyDescent="0.25">
      <c r="D8311" s="16"/>
    </row>
    <row r="8312" spans="4:4" x14ac:dyDescent="0.25">
      <c r="D8312" s="16"/>
    </row>
    <row r="8313" spans="4:4" x14ac:dyDescent="0.25">
      <c r="D8313" s="16"/>
    </row>
    <row r="8314" spans="4:4" x14ac:dyDescent="0.25">
      <c r="D8314" s="16"/>
    </row>
    <row r="8315" spans="4:4" x14ac:dyDescent="0.25">
      <c r="D8315" s="16"/>
    </row>
    <row r="8316" spans="4:4" x14ac:dyDescent="0.25">
      <c r="D8316" s="16"/>
    </row>
    <row r="8317" spans="4:4" x14ac:dyDescent="0.25">
      <c r="D8317" s="16"/>
    </row>
    <row r="8318" spans="4:4" x14ac:dyDescent="0.25">
      <c r="D8318" s="16"/>
    </row>
    <row r="8319" spans="4:4" x14ac:dyDescent="0.25">
      <c r="D8319" s="16"/>
    </row>
    <row r="8320" spans="4:4" x14ac:dyDescent="0.25">
      <c r="D8320" s="16"/>
    </row>
    <row r="8321" spans="4:4" x14ac:dyDescent="0.25">
      <c r="D8321" s="16"/>
    </row>
    <row r="8322" spans="4:4" x14ac:dyDescent="0.25">
      <c r="D8322" s="16"/>
    </row>
    <row r="8323" spans="4:4" x14ac:dyDescent="0.25">
      <c r="D8323" s="16"/>
    </row>
    <row r="8324" spans="4:4" x14ac:dyDescent="0.25">
      <c r="D8324" s="16"/>
    </row>
    <row r="8325" spans="4:4" x14ac:dyDescent="0.25">
      <c r="D8325" s="16"/>
    </row>
    <row r="8326" spans="4:4" x14ac:dyDescent="0.25">
      <c r="D8326" s="16"/>
    </row>
    <row r="8327" spans="4:4" x14ac:dyDescent="0.25">
      <c r="D8327" s="16"/>
    </row>
    <row r="8328" spans="4:4" x14ac:dyDescent="0.25">
      <c r="D8328" s="16"/>
    </row>
    <row r="8329" spans="4:4" x14ac:dyDescent="0.25">
      <c r="D8329" s="16"/>
    </row>
    <row r="8330" spans="4:4" x14ac:dyDescent="0.25">
      <c r="D8330" s="16"/>
    </row>
    <row r="8331" spans="4:4" x14ac:dyDescent="0.25">
      <c r="D8331" s="16"/>
    </row>
    <row r="8332" spans="4:4" x14ac:dyDescent="0.25">
      <c r="D8332" s="16"/>
    </row>
    <row r="8333" spans="4:4" x14ac:dyDescent="0.25">
      <c r="D8333" s="16"/>
    </row>
    <row r="8334" spans="4:4" x14ac:dyDescent="0.25">
      <c r="D8334" s="16"/>
    </row>
    <row r="8335" spans="4:4" x14ac:dyDescent="0.25">
      <c r="D8335" s="16"/>
    </row>
    <row r="8336" spans="4:4" x14ac:dyDescent="0.25">
      <c r="D8336" s="16"/>
    </row>
    <row r="8337" spans="4:4" x14ac:dyDescent="0.25">
      <c r="D8337" s="16"/>
    </row>
    <row r="8338" spans="4:4" x14ac:dyDescent="0.25">
      <c r="D8338" s="16"/>
    </row>
    <row r="8339" spans="4:4" x14ac:dyDescent="0.25">
      <c r="D8339" s="16"/>
    </row>
    <row r="8340" spans="4:4" x14ac:dyDescent="0.25">
      <c r="D8340" s="16"/>
    </row>
    <row r="8341" spans="4:4" x14ac:dyDescent="0.25">
      <c r="D8341" s="16"/>
    </row>
    <row r="8342" spans="4:4" x14ac:dyDescent="0.25">
      <c r="D8342" s="16"/>
    </row>
    <row r="8343" spans="4:4" x14ac:dyDescent="0.25">
      <c r="D8343" s="16"/>
    </row>
    <row r="8344" spans="4:4" x14ac:dyDescent="0.25">
      <c r="D8344" s="16"/>
    </row>
    <row r="8345" spans="4:4" x14ac:dyDescent="0.25">
      <c r="D8345" s="16"/>
    </row>
    <row r="8346" spans="4:4" x14ac:dyDescent="0.25">
      <c r="D8346" s="16"/>
    </row>
    <row r="8347" spans="4:4" x14ac:dyDescent="0.25">
      <c r="D8347" s="16"/>
    </row>
    <row r="8348" spans="4:4" x14ac:dyDescent="0.25">
      <c r="D8348" s="16"/>
    </row>
    <row r="8349" spans="4:4" x14ac:dyDescent="0.25">
      <c r="D8349" s="16"/>
    </row>
    <row r="8350" spans="4:4" x14ac:dyDescent="0.25">
      <c r="D8350" s="16"/>
    </row>
    <row r="8351" spans="4:4" x14ac:dyDescent="0.25">
      <c r="D8351" s="16"/>
    </row>
    <row r="8352" spans="4:4" x14ac:dyDescent="0.25">
      <c r="D8352" s="16"/>
    </row>
    <row r="8353" spans="4:4" x14ac:dyDescent="0.25">
      <c r="D8353" s="16"/>
    </row>
    <row r="8354" spans="4:4" x14ac:dyDescent="0.25">
      <c r="D8354" s="16"/>
    </row>
    <row r="8355" spans="4:4" x14ac:dyDescent="0.25">
      <c r="D8355" s="16"/>
    </row>
    <row r="8356" spans="4:4" x14ac:dyDescent="0.25">
      <c r="D8356" s="16"/>
    </row>
    <row r="8357" spans="4:4" x14ac:dyDescent="0.25">
      <c r="D8357" s="16"/>
    </row>
    <row r="8358" spans="4:4" x14ac:dyDescent="0.25">
      <c r="D8358" s="16"/>
    </row>
    <row r="8359" spans="4:4" x14ac:dyDescent="0.25">
      <c r="D8359" s="16"/>
    </row>
    <row r="8360" spans="4:4" x14ac:dyDescent="0.25">
      <c r="D8360" s="16"/>
    </row>
    <row r="8361" spans="4:4" x14ac:dyDescent="0.25">
      <c r="D8361" s="16"/>
    </row>
    <row r="8362" spans="4:4" x14ac:dyDescent="0.25">
      <c r="D8362" s="16"/>
    </row>
    <row r="8363" spans="4:4" x14ac:dyDescent="0.25">
      <c r="D8363" s="16"/>
    </row>
    <row r="8364" spans="4:4" x14ac:dyDescent="0.25">
      <c r="D8364" s="16"/>
    </row>
    <row r="8365" spans="4:4" x14ac:dyDescent="0.25">
      <c r="D8365" s="16"/>
    </row>
    <row r="8366" spans="4:4" x14ac:dyDescent="0.25">
      <c r="D8366" s="16"/>
    </row>
    <row r="8367" spans="4:4" x14ac:dyDescent="0.25">
      <c r="D8367" s="16"/>
    </row>
    <row r="8368" spans="4:4" x14ac:dyDescent="0.25">
      <c r="D8368" s="16"/>
    </row>
    <row r="8369" spans="4:4" x14ac:dyDescent="0.25">
      <c r="D8369" s="16"/>
    </row>
    <row r="8370" spans="4:4" x14ac:dyDescent="0.25">
      <c r="D8370" s="16"/>
    </row>
    <row r="8371" spans="4:4" x14ac:dyDescent="0.25">
      <c r="D8371" s="16"/>
    </row>
    <row r="8372" spans="4:4" x14ac:dyDescent="0.25">
      <c r="D8372" s="16"/>
    </row>
    <row r="8373" spans="4:4" x14ac:dyDescent="0.25">
      <c r="D8373" s="16"/>
    </row>
    <row r="8374" spans="4:4" x14ac:dyDescent="0.25">
      <c r="D8374" s="16"/>
    </row>
    <row r="8375" spans="4:4" x14ac:dyDescent="0.25">
      <c r="D8375" s="16"/>
    </row>
    <row r="8376" spans="4:4" x14ac:dyDescent="0.25">
      <c r="D8376" s="16"/>
    </row>
    <row r="8377" spans="4:4" x14ac:dyDescent="0.25">
      <c r="D8377" s="16"/>
    </row>
    <row r="8378" spans="4:4" x14ac:dyDescent="0.25">
      <c r="D8378" s="16"/>
    </row>
    <row r="8379" spans="4:4" x14ac:dyDescent="0.25">
      <c r="D8379" s="16"/>
    </row>
    <row r="8380" spans="4:4" x14ac:dyDescent="0.25">
      <c r="D8380" s="16"/>
    </row>
    <row r="8381" spans="4:4" x14ac:dyDescent="0.25">
      <c r="D8381" s="16"/>
    </row>
    <row r="8382" spans="4:4" x14ac:dyDescent="0.25">
      <c r="D8382" s="16"/>
    </row>
    <row r="8383" spans="4:4" x14ac:dyDescent="0.25">
      <c r="D8383" s="16"/>
    </row>
    <row r="8384" spans="4:4" x14ac:dyDescent="0.25">
      <c r="D8384" s="16"/>
    </row>
    <row r="8385" spans="4:4" x14ac:dyDescent="0.25">
      <c r="D8385" s="16"/>
    </row>
    <row r="8386" spans="4:4" x14ac:dyDescent="0.25">
      <c r="D8386" s="16"/>
    </row>
    <row r="8387" spans="4:4" x14ac:dyDescent="0.25">
      <c r="D8387" s="16"/>
    </row>
    <row r="8388" spans="4:4" x14ac:dyDescent="0.25">
      <c r="D8388" s="16"/>
    </row>
    <row r="8389" spans="4:4" x14ac:dyDescent="0.25">
      <c r="D8389" s="16"/>
    </row>
    <row r="8390" spans="4:4" x14ac:dyDescent="0.25">
      <c r="D8390" s="16"/>
    </row>
    <row r="8391" spans="4:4" x14ac:dyDescent="0.25">
      <c r="D8391" s="16"/>
    </row>
    <row r="8392" spans="4:4" x14ac:dyDescent="0.25">
      <c r="D8392" s="16"/>
    </row>
    <row r="8393" spans="4:4" x14ac:dyDescent="0.25">
      <c r="D8393" s="16"/>
    </row>
    <row r="8394" spans="4:4" x14ac:dyDescent="0.25">
      <c r="D8394" s="16"/>
    </row>
    <row r="8395" spans="4:4" x14ac:dyDescent="0.25">
      <c r="D8395" s="16"/>
    </row>
    <row r="8396" spans="4:4" x14ac:dyDescent="0.25">
      <c r="D8396" s="16"/>
    </row>
    <row r="8397" spans="4:4" x14ac:dyDescent="0.25">
      <c r="D8397" s="16"/>
    </row>
    <row r="8398" spans="4:4" x14ac:dyDescent="0.25">
      <c r="D8398" s="16"/>
    </row>
    <row r="8399" spans="4:4" x14ac:dyDescent="0.25">
      <c r="D8399" s="16"/>
    </row>
    <row r="8400" spans="4:4" x14ac:dyDescent="0.25">
      <c r="D8400" s="16"/>
    </row>
    <row r="8401" spans="4:4" x14ac:dyDescent="0.25">
      <c r="D8401" s="16"/>
    </row>
    <row r="8402" spans="4:4" x14ac:dyDescent="0.25">
      <c r="D8402" s="16"/>
    </row>
    <row r="8403" spans="4:4" x14ac:dyDescent="0.25">
      <c r="D8403" s="16"/>
    </row>
    <row r="8404" spans="4:4" x14ac:dyDescent="0.25">
      <c r="D8404" s="16"/>
    </row>
    <row r="8405" spans="4:4" x14ac:dyDescent="0.25">
      <c r="D8405" s="16"/>
    </row>
    <row r="8406" spans="4:4" x14ac:dyDescent="0.25">
      <c r="D8406" s="16"/>
    </row>
    <row r="8407" spans="4:4" x14ac:dyDescent="0.25">
      <c r="D8407" s="16"/>
    </row>
    <row r="8408" spans="4:4" x14ac:dyDescent="0.25">
      <c r="D8408" s="16"/>
    </row>
    <row r="8409" spans="4:4" x14ac:dyDescent="0.25">
      <c r="D8409" s="16"/>
    </row>
    <row r="8410" spans="4:4" x14ac:dyDescent="0.25">
      <c r="D8410" s="16"/>
    </row>
    <row r="8411" spans="4:4" x14ac:dyDescent="0.25">
      <c r="D8411" s="16"/>
    </row>
    <row r="8412" spans="4:4" x14ac:dyDescent="0.25">
      <c r="D8412" s="16"/>
    </row>
    <row r="8413" spans="4:4" x14ac:dyDescent="0.25">
      <c r="D8413" s="16"/>
    </row>
    <row r="8414" spans="4:4" x14ac:dyDescent="0.25">
      <c r="D8414" s="16"/>
    </row>
    <row r="8415" spans="4:4" x14ac:dyDescent="0.25">
      <c r="D8415" s="16"/>
    </row>
    <row r="8416" spans="4:4" x14ac:dyDescent="0.25">
      <c r="D8416" s="16"/>
    </row>
    <row r="8417" spans="4:4" x14ac:dyDescent="0.25">
      <c r="D8417" s="16"/>
    </row>
    <row r="8418" spans="4:4" x14ac:dyDescent="0.25">
      <c r="D8418" s="16"/>
    </row>
    <row r="8419" spans="4:4" x14ac:dyDescent="0.25">
      <c r="D8419" s="16"/>
    </row>
    <row r="8420" spans="4:4" x14ac:dyDescent="0.25">
      <c r="D8420" s="16"/>
    </row>
    <row r="8421" spans="4:4" x14ac:dyDescent="0.25">
      <c r="D8421" s="16"/>
    </row>
    <row r="8422" spans="4:4" x14ac:dyDescent="0.25">
      <c r="D8422" s="16"/>
    </row>
    <row r="8423" spans="4:4" x14ac:dyDescent="0.25">
      <c r="D8423" s="16"/>
    </row>
    <row r="8424" spans="4:4" x14ac:dyDescent="0.25">
      <c r="D8424" s="16"/>
    </row>
    <row r="8425" spans="4:4" x14ac:dyDescent="0.25">
      <c r="D8425" s="16"/>
    </row>
    <row r="8426" spans="4:4" x14ac:dyDescent="0.25">
      <c r="D8426" s="16"/>
    </row>
    <row r="8427" spans="4:4" x14ac:dyDescent="0.25">
      <c r="D8427" s="16"/>
    </row>
    <row r="8428" spans="4:4" x14ac:dyDescent="0.25">
      <c r="D8428" s="16"/>
    </row>
    <row r="8429" spans="4:4" x14ac:dyDescent="0.25">
      <c r="D8429" s="16"/>
    </row>
    <row r="8430" spans="4:4" x14ac:dyDescent="0.25">
      <c r="D8430" s="16"/>
    </row>
    <row r="8431" spans="4:4" x14ac:dyDescent="0.25">
      <c r="D8431" s="16"/>
    </row>
    <row r="8432" spans="4:4" x14ac:dyDescent="0.25">
      <c r="D8432" s="16"/>
    </row>
    <row r="8433" spans="4:4" x14ac:dyDescent="0.25">
      <c r="D8433" s="16"/>
    </row>
    <row r="8434" spans="4:4" x14ac:dyDescent="0.25">
      <c r="D8434" s="16"/>
    </row>
    <row r="8435" spans="4:4" x14ac:dyDescent="0.25">
      <c r="D8435" s="16"/>
    </row>
    <row r="8436" spans="4:4" x14ac:dyDescent="0.25">
      <c r="D8436" s="16"/>
    </row>
    <row r="8437" spans="4:4" x14ac:dyDescent="0.25">
      <c r="D8437" s="16"/>
    </row>
    <row r="8438" spans="4:4" x14ac:dyDescent="0.25">
      <c r="D8438" s="16"/>
    </row>
    <row r="8439" spans="4:4" x14ac:dyDescent="0.25">
      <c r="D8439" s="16"/>
    </row>
    <row r="8440" spans="4:4" x14ac:dyDescent="0.25">
      <c r="D8440" s="16"/>
    </row>
    <row r="8441" spans="4:4" x14ac:dyDescent="0.25">
      <c r="D8441" s="16"/>
    </row>
    <row r="8442" spans="4:4" x14ac:dyDescent="0.25">
      <c r="D8442" s="16"/>
    </row>
    <row r="8443" spans="4:4" x14ac:dyDescent="0.25">
      <c r="D8443" s="16"/>
    </row>
    <row r="8444" spans="4:4" x14ac:dyDescent="0.25">
      <c r="D8444" s="16"/>
    </row>
    <row r="8445" spans="4:4" x14ac:dyDescent="0.25">
      <c r="D8445" s="16"/>
    </row>
    <row r="8446" spans="4:4" x14ac:dyDescent="0.25">
      <c r="D8446" s="16"/>
    </row>
    <row r="8447" spans="4:4" x14ac:dyDescent="0.25">
      <c r="D8447" s="16"/>
    </row>
    <row r="8448" spans="4:4" x14ac:dyDescent="0.25">
      <c r="D8448" s="16"/>
    </row>
    <row r="8449" spans="4:4" x14ac:dyDescent="0.25">
      <c r="D8449" s="16"/>
    </row>
    <row r="8450" spans="4:4" x14ac:dyDescent="0.25">
      <c r="D8450" s="16"/>
    </row>
    <row r="8451" spans="4:4" x14ac:dyDescent="0.25">
      <c r="D8451" s="16"/>
    </row>
    <row r="8452" spans="4:4" x14ac:dyDescent="0.25">
      <c r="D8452" s="16"/>
    </row>
    <row r="8453" spans="4:4" x14ac:dyDescent="0.25">
      <c r="D8453" s="16"/>
    </row>
    <row r="8454" spans="4:4" x14ac:dyDescent="0.25">
      <c r="D8454" s="16"/>
    </row>
    <row r="8455" spans="4:4" x14ac:dyDescent="0.25">
      <c r="D8455" s="16"/>
    </row>
    <row r="8456" spans="4:4" x14ac:dyDescent="0.25">
      <c r="D8456" s="16"/>
    </row>
    <row r="8457" spans="4:4" x14ac:dyDescent="0.25">
      <c r="D8457" s="16"/>
    </row>
    <row r="8458" spans="4:4" x14ac:dyDescent="0.25">
      <c r="D8458" s="16"/>
    </row>
    <row r="8459" spans="4:4" x14ac:dyDescent="0.25">
      <c r="D8459" s="16"/>
    </row>
    <row r="8460" spans="4:4" x14ac:dyDescent="0.25">
      <c r="D8460" s="16"/>
    </row>
    <row r="8461" spans="4:4" x14ac:dyDescent="0.25">
      <c r="D8461" s="16"/>
    </row>
    <row r="8462" spans="4:4" x14ac:dyDescent="0.25">
      <c r="D8462" s="16"/>
    </row>
    <row r="8463" spans="4:4" x14ac:dyDescent="0.25">
      <c r="D8463" s="16"/>
    </row>
    <row r="8464" spans="4:4" x14ac:dyDescent="0.25">
      <c r="D8464" s="16"/>
    </row>
    <row r="8465" spans="4:4" x14ac:dyDescent="0.25">
      <c r="D8465" s="16"/>
    </row>
    <row r="8466" spans="4:4" x14ac:dyDescent="0.25">
      <c r="D8466" s="16"/>
    </row>
    <row r="8467" spans="4:4" x14ac:dyDescent="0.25">
      <c r="D8467" s="16"/>
    </row>
    <row r="8468" spans="4:4" x14ac:dyDescent="0.25">
      <c r="D8468" s="16"/>
    </row>
    <row r="8469" spans="4:4" x14ac:dyDescent="0.25">
      <c r="D8469" s="16"/>
    </row>
    <row r="8470" spans="4:4" x14ac:dyDescent="0.25">
      <c r="D8470" s="16"/>
    </row>
    <row r="8471" spans="4:4" x14ac:dyDescent="0.25">
      <c r="D8471" s="16"/>
    </row>
    <row r="8472" spans="4:4" x14ac:dyDescent="0.25">
      <c r="D8472" s="16"/>
    </row>
    <row r="8473" spans="4:4" x14ac:dyDescent="0.25">
      <c r="D8473" s="16"/>
    </row>
    <row r="8474" spans="4:4" x14ac:dyDescent="0.25">
      <c r="D8474" s="16"/>
    </row>
    <row r="8475" spans="4:4" x14ac:dyDescent="0.25">
      <c r="D8475" s="16"/>
    </row>
    <row r="8476" spans="4:4" x14ac:dyDescent="0.25">
      <c r="D8476" s="16"/>
    </row>
    <row r="8477" spans="4:4" x14ac:dyDescent="0.25">
      <c r="D8477" s="16"/>
    </row>
    <row r="8478" spans="4:4" x14ac:dyDescent="0.25">
      <c r="D8478" s="16"/>
    </row>
    <row r="8479" spans="4:4" x14ac:dyDescent="0.25">
      <c r="D8479" s="16"/>
    </row>
    <row r="8480" spans="4:4" x14ac:dyDescent="0.25">
      <c r="D8480" s="16"/>
    </row>
    <row r="8481" spans="4:4" x14ac:dyDescent="0.25">
      <c r="D8481" s="16"/>
    </row>
    <row r="8482" spans="4:4" x14ac:dyDescent="0.25">
      <c r="D8482" s="16"/>
    </row>
    <row r="8483" spans="4:4" x14ac:dyDescent="0.25">
      <c r="D8483" s="16"/>
    </row>
    <row r="8484" spans="4:4" x14ac:dyDescent="0.25">
      <c r="D8484" s="16"/>
    </row>
    <row r="8485" spans="4:4" x14ac:dyDescent="0.25">
      <c r="D8485" s="16"/>
    </row>
    <row r="8486" spans="4:4" x14ac:dyDescent="0.25">
      <c r="D8486" s="16"/>
    </row>
    <row r="8487" spans="4:4" x14ac:dyDescent="0.25">
      <c r="D8487" s="16"/>
    </row>
    <row r="8488" spans="4:4" x14ac:dyDescent="0.25">
      <c r="D8488" s="16"/>
    </row>
    <row r="8489" spans="4:4" x14ac:dyDescent="0.25">
      <c r="D8489" s="16"/>
    </row>
    <row r="8490" spans="4:4" x14ac:dyDescent="0.25">
      <c r="D8490" s="16"/>
    </row>
    <row r="8491" spans="4:4" x14ac:dyDescent="0.25">
      <c r="D8491" s="16"/>
    </row>
    <row r="8492" spans="4:4" x14ac:dyDescent="0.25">
      <c r="D8492" s="16"/>
    </row>
    <row r="8493" spans="4:4" x14ac:dyDescent="0.25">
      <c r="D8493" s="16"/>
    </row>
    <row r="8494" spans="4:4" x14ac:dyDescent="0.25">
      <c r="D8494" s="16"/>
    </row>
    <row r="8495" spans="4:4" x14ac:dyDescent="0.25">
      <c r="D8495" s="16"/>
    </row>
    <row r="8496" spans="4:4" x14ac:dyDescent="0.25">
      <c r="D8496" s="16"/>
    </row>
    <row r="8497" spans="4:4" x14ac:dyDescent="0.25">
      <c r="D8497" s="16"/>
    </row>
    <row r="8498" spans="4:4" x14ac:dyDescent="0.25">
      <c r="D8498" s="16"/>
    </row>
    <row r="8499" spans="4:4" x14ac:dyDescent="0.25">
      <c r="D8499" s="16"/>
    </row>
    <row r="8500" spans="4:4" x14ac:dyDescent="0.25">
      <c r="D8500" s="16"/>
    </row>
    <row r="8501" spans="4:4" x14ac:dyDescent="0.25">
      <c r="D8501" s="16"/>
    </row>
    <row r="8502" spans="4:4" x14ac:dyDescent="0.25">
      <c r="D8502" s="16"/>
    </row>
    <row r="8503" spans="4:4" x14ac:dyDescent="0.25">
      <c r="D8503" s="16"/>
    </row>
    <row r="8504" spans="4:4" x14ac:dyDescent="0.25">
      <c r="D8504" s="16"/>
    </row>
    <row r="8505" spans="4:4" x14ac:dyDescent="0.25">
      <c r="D8505" s="16"/>
    </row>
    <row r="8506" spans="4:4" x14ac:dyDescent="0.25">
      <c r="D8506" s="16"/>
    </row>
    <row r="8507" spans="4:4" x14ac:dyDescent="0.25">
      <c r="D8507" s="16"/>
    </row>
    <row r="8508" spans="4:4" x14ac:dyDescent="0.25">
      <c r="D8508" s="16"/>
    </row>
    <row r="8509" spans="4:4" x14ac:dyDescent="0.25">
      <c r="D8509" s="16"/>
    </row>
    <row r="8510" spans="4:4" x14ac:dyDescent="0.25">
      <c r="D8510" s="16"/>
    </row>
    <row r="8511" spans="4:4" x14ac:dyDescent="0.25">
      <c r="D8511" s="16"/>
    </row>
    <row r="8512" spans="4:4" x14ac:dyDescent="0.25">
      <c r="D8512" s="16"/>
    </row>
    <row r="8513" spans="4:4" x14ac:dyDescent="0.25">
      <c r="D8513" s="16"/>
    </row>
    <row r="8514" spans="4:4" x14ac:dyDescent="0.25">
      <c r="D8514" s="16"/>
    </row>
    <row r="8515" spans="4:4" x14ac:dyDescent="0.25">
      <c r="D8515" s="16"/>
    </row>
    <row r="8516" spans="4:4" x14ac:dyDescent="0.25">
      <c r="D8516" s="16"/>
    </row>
    <row r="8517" spans="4:4" x14ac:dyDescent="0.25">
      <c r="D8517" s="16"/>
    </row>
    <row r="8518" spans="4:4" x14ac:dyDescent="0.25">
      <c r="D8518" s="16"/>
    </row>
    <row r="8519" spans="4:4" x14ac:dyDescent="0.25">
      <c r="D8519" s="16"/>
    </row>
    <row r="8520" spans="4:4" x14ac:dyDescent="0.25">
      <c r="D8520" s="16"/>
    </row>
    <row r="8521" spans="4:4" x14ac:dyDescent="0.25">
      <c r="D8521" s="16"/>
    </row>
    <row r="8522" spans="4:4" x14ac:dyDescent="0.25">
      <c r="D8522" s="16"/>
    </row>
    <row r="8523" spans="4:4" x14ac:dyDescent="0.25">
      <c r="D8523" s="16"/>
    </row>
    <row r="8524" spans="4:4" x14ac:dyDescent="0.25">
      <c r="D8524" s="16"/>
    </row>
    <row r="8525" spans="4:4" x14ac:dyDescent="0.25">
      <c r="D8525" s="16"/>
    </row>
    <row r="8526" spans="4:4" x14ac:dyDescent="0.25">
      <c r="D8526" s="16"/>
    </row>
    <row r="8527" spans="4:4" x14ac:dyDescent="0.25">
      <c r="D8527" s="16"/>
    </row>
    <row r="8528" spans="4:4" x14ac:dyDescent="0.25">
      <c r="D8528" s="16"/>
    </row>
    <row r="8529" spans="4:4" x14ac:dyDescent="0.25">
      <c r="D8529" s="16"/>
    </row>
    <row r="8530" spans="4:4" x14ac:dyDescent="0.25">
      <c r="D8530" s="16"/>
    </row>
    <row r="8531" spans="4:4" x14ac:dyDescent="0.25">
      <c r="D8531" s="16"/>
    </row>
    <row r="8532" spans="4:4" x14ac:dyDescent="0.25">
      <c r="D8532" s="16"/>
    </row>
    <row r="8533" spans="4:4" x14ac:dyDescent="0.25">
      <c r="D8533" s="16"/>
    </row>
    <row r="8534" spans="4:4" x14ac:dyDescent="0.25">
      <c r="D8534" s="16"/>
    </row>
    <row r="8535" spans="4:4" x14ac:dyDescent="0.25">
      <c r="D8535" s="16"/>
    </row>
    <row r="8536" spans="4:4" x14ac:dyDescent="0.25">
      <c r="D8536" s="16"/>
    </row>
    <row r="8537" spans="4:4" x14ac:dyDescent="0.25">
      <c r="D8537" s="16"/>
    </row>
    <row r="8538" spans="4:4" x14ac:dyDescent="0.25">
      <c r="D8538" s="16"/>
    </row>
    <row r="8539" spans="4:4" x14ac:dyDescent="0.25">
      <c r="D8539" s="16"/>
    </row>
    <row r="8540" spans="4:4" x14ac:dyDescent="0.25">
      <c r="D8540" s="16"/>
    </row>
    <row r="8541" spans="4:4" x14ac:dyDescent="0.25">
      <c r="D8541" s="16"/>
    </row>
    <row r="8542" spans="4:4" x14ac:dyDescent="0.25">
      <c r="D8542" s="16"/>
    </row>
    <row r="8543" spans="4:4" x14ac:dyDescent="0.25">
      <c r="D8543" s="16"/>
    </row>
    <row r="8544" spans="4:4" x14ac:dyDescent="0.25">
      <c r="D8544" s="16"/>
    </row>
    <row r="8545" spans="4:4" x14ac:dyDescent="0.25">
      <c r="D8545" s="16"/>
    </row>
    <row r="8546" spans="4:4" x14ac:dyDescent="0.25">
      <c r="D8546" s="16"/>
    </row>
    <row r="8547" spans="4:4" x14ac:dyDescent="0.25">
      <c r="D8547" s="16"/>
    </row>
    <row r="8548" spans="4:4" x14ac:dyDescent="0.25">
      <c r="D8548" s="16"/>
    </row>
    <row r="8549" spans="4:4" x14ac:dyDescent="0.25">
      <c r="D8549" s="16"/>
    </row>
    <row r="8550" spans="4:4" x14ac:dyDescent="0.25">
      <c r="D8550" s="16"/>
    </row>
    <row r="8551" spans="4:4" x14ac:dyDescent="0.25">
      <c r="D8551" s="16"/>
    </row>
    <row r="8552" spans="4:4" x14ac:dyDescent="0.25">
      <c r="D8552" s="16"/>
    </row>
    <row r="8553" spans="4:4" x14ac:dyDescent="0.25">
      <c r="D8553" s="16"/>
    </row>
    <row r="8554" spans="4:4" x14ac:dyDescent="0.25">
      <c r="D8554" s="16"/>
    </row>
    <row r="8555" spans="4:4" x14ac:dyDescent="0.25">
      <c r="D8555" s="16"/>
    </row>
    <row r="8556" spans="4:4" x14ac:dyDescent="0.25">
      <c r="D8556" s="16"/>
    </row>
    <row r="8557" spans="4:4" x14ac:dyDescent="0.25">
      <c r="D8557" s="16"/>
    </row>
    <row r="8558" spans="4:4" x14ac:dyDescent="0.25">
      <c r="D8558" s="16"/>
    </row>
    <row r="8559" spans="4:4" x14ac:dyDescent="0.25">
      <c r="D8559" s="16"/>
    </row>
    <row r="8560" spans="4:4" x14ac:dyDescent="0.25">
      <c r="D8560" s="16"/>
    </row>
    <row r="8561" spans="4:4" x14ac:dyDescent="0.25">
      <c r="D8561" s="16"/>
    </row>
    <row r="8562" spans="4:4" x14ac:dyDescent="0.25">
      <c r="D8562" s="16"/>
    </row>
    <row r="8563" spans="4:4" x14ac:dyDescent="0.25">
      <c r="D8563" s="16"/>
    </row>
    <row r="8564" spans="4:4" x14ac:dyDescent="0.25">
      <c r="D8564" s="16"/>
    </row>
    <row r="8565" spans="4:4" x14ac:dyDescent="0.25">
      <c r="D8565" s="16"/>
    </row>
    <row r="8566" spans="4:4" x14ac:dyDescent="0.25">
      <c r="D8566" s="16"/>
    </row>
    <row r="8567" spans="4:4" x14ac:dyDescent="0.25">
      <c r="D8567" s="16"/>
    </row>
    <row r="8568" spans="4:4" x14ac:dyDescent="0.25">
      <c r="D8568" s="16"/>
    </row>
    <row r="8569" spans="4:4" x14ac:dyDescent="0.25">
      <c r="D8569" s="16"/>
    </row>
    <row r="8570" spans="4:4" x14ac:dyDescent="0.25">
      <c r="D8570" s="16"/>
    </row>
    <row r="8571" spans="4:4" x14ac:dyDescent="0.25">
      <c r="D8571" s="16"/>
    </row>
    <row r="8572" spans="4:4" x14ac:dyDescent="0.25">
      <c r="D8572" s="16"/>
    </row>
    <row r="8573" spans="4:4" x14ac:dyDescent="0.25">
      <c r="D8573" s="16"/>
    </row>
    <row r="8574" spans="4:4" x14ac:dyDescent="0.25">
      <c r="D8574" s="16"/>
    </row>
    <row r="8575" spans="4:4" x14ac:dyDescent="0.25">
      <c r="D8575" s="16"/>
    </row>
    <row r="8576" spans="4:4" x14ac:dyDescent="0.25">
      <c r="D8576" s="16"/>
    </row>
    <row r="8577" spans="4:4" x14ac:dyDescent="0.25">
      <c r="D8577" s="16"/>
    </row>
    <row r="8578" spans="4:4" x14ac:dyDescent="0.25">
      <c r="D8578" s="16"/>
    </row>
    <row r="8579" spans="4:4" x14ac:dyDescent="0.25">
      <c r="D8579" s="16"/>
    </row>
    <row r="8580" spans="4:4" x14ac:dyDescent="0.25">
      <c r="D8580" s="16"/>
    </row>
    <row r="8581" spans="4:4" x14ac:dyDescent="0.25">
      <c r="D8581" s="16"/>
    </row>
    <row r="8582" spans="4:4" x14ac:dyDescent="0.25">
      <c r="D8582" s="16"/>
    </row>
    <row r="8583" spans="4:4" x14ac:dyDescent="0.25">
      <c r="D8583" s="16"/>
    </row>
    <row r="8584" spans="4:4" x14ac:dyDescent="0.25">
      <c r="D8584" s="16"/>
    </row>
    <row r="8585" spans="4:4" x14ac:dyDescent="0.25">
      <c r="D8585" s="16"/>
    </row>
    <row r="8586" spans="4:4" x14ac:dyDescent="0.25">
      <c r="D8586" s="16"/>
    </row>
    <row r="8587" spans="4:4" x14ac:dyDescent="0.25">
      <c r="D8587" s="16"/>
    </row>
    <row r="8588" spans="4:4" x14ac:dyDescent="0.25">
      <c r="D8588" s="16"/>
    </row>
    <row r="8589" spans="4:4" x14ac:dyDescent="0.25">
      <c r="D8589" s="16"/>
    </row>
    <row r="8590" spans="4:4" x14ac:dyDescent="0.25">
      <c r="D8590" s="16"/>
    </row>
    <row r="8591" spans="4:4" x14ac:dyDescent="0.25">
      <c r="D8591" s="16"/>
    </row>
    <row r="8592" spans="4:4" x14ac:dyDescent="0.25">
      <c r="D8592" s="16"/>
    </row>
    <row r="8593" spans="4:4" x14ac:dyDescent="0.25">
      <c r="D8593" s="16"/>
    </row>
    <row r="8594" spans="4:4" x14ac:dyDescent="0.25">
      <c r="D8594" s="16"/>
    </row>
    <row r="8595" spans="4:4" x14ac:dyDescent="0.25">
      <c r="D8595" s="16"/>
    </row>
    <row r="8596" spans="4:4" x14ac:dyDescent="0.25">
      <c r="D8596" s="16"/>
    </row>
    <row r="8597" spans="4:4" x14ac:dyDescent="0.25">
      <c r="D8597" s="16"/>
    </row>
    <row r="8598" spans="4:4" x14ac:dyDescent="0.25">
      <c r="D8598" s="16"/>
    </row>
    <row r="8599" spans="4:4" x14ac:dyDescent="0.25">
      <c r="D8599" s="16"/>
    </row>
    <row r="8600" spans="4:4" x14ac:dyDescent="0.25">
      <c r="D8600" s="16"/>
    </row>
    <row r="8601" spans="4:4" x14ac:dyDescent="0.25">
      <c r="D8601" s="16"/>
    </row>
    <row r="8602" spans="4:4" x14ac:dyDescent="0.25">
      <c r="D8602" s="16"/>
    </row>
    <row r="8603" spans="4:4" x14ac:dyDescent="0.25">
      <c r="D8603" s="16"/>
    </row>
    <row r="8604" spans="4:4" x14ac:dyDescent="0.25">
      <c r="D8604" s="16"/>
    </row>
    <row r="8605" spans="4:4" x14ac:dyDescent="0.25">
      <c r="D8605" s="16"/>
    </row>
    <row r="8606" spans="4:4" x14ac:dyDescent="0.25">
      <c r="D8606" s="16"/>
    </row>
    <row r="8607" spans="4:4" x14ac:dyDescent="0.25">
      <c r="D8607" s="16"/>
    </row>
    <row r="8608" spans="4:4" x14ac:dyDescent="0.25">
      <c r="D8608" s="16"/>
    </row>
    <row r="8609" spans="4:4" x14ac:dyDescent="0.25">
      <c r="D8609" s="16"/>
    </row>
    <row r="8610" spans="4:4" x14ac:dyDescent="0.25">
      <c r="D8610" s="16"/>
    </row>
    <row r="8611" spans="4:4" x14ac:dyDescent="0.25">
      <c r="D8611" s="16"/>
    </row>
    <row r="8612" spans="4:4" x14ac:dyDescent="0.25">
      <c r="D8612" s="16"/>
    </row>
    <row r="8613" spans="4:4" x14ac:dyDescent="0.25">
      <c r="D8613" s="16"/>
    </row>
    <row r="8614" spans="4:4" x14ac:dyDescent="0.25">
      <c r="D8614" s="16"/>
    </row>
    <row r="8615" spans="4:4" x14ac:dyDescent="0.25">
      <c r="D8615" s="16"/>
    </row>
    <row r="8616" spans="4:4" x14ac:dyDescent="0.25">
      <c r="D8616" s="16"/>
    </row>
    <row r="8617" spans="4:4" x14ac:dyDescent="0.25">
      <c r="D8617" s="16"/>
    </row>
    <row r="8618" spans="4:4" x14ac:dyDescent="0.25">
      <c r="D8618" s="16"/>
    </row>
    <row r="8619" spans="4:4" x14ac:dyDescent="0.25">
      <c r="D8619" s="16"/>
    </row>
    <row r="8620" spans="4:4" x14ac:dyDescent="0.25">
      <c r="D8620" s="16"/>
    </row>
    <row r="8621" spans="4:4" x14ac:dyDescent="0.25">
      <c r="D8621" s="16"/>
    </row>
    <row r="8622" spans="4:4" x14ac:dyDescent="0.25">
      <c r="D8622" s="16"/>
    </row>
    <row r="8623" spans="4:4" x14ac:dyDescent="0.25">
      <c r="D8623" s="16"/>
    </row>
    <row r="8624" spans="4:4" x14ac:dyDescent="0.25">
      <c r="D8624" s="16"/>
    </row>
    <row r="8625" spans="4:4" x14ac:dyDescent="0.25">
      <c r="D8625" s="16"/>
    </row>
    <row r="8626" spans="4:4" x14ac:dyDescent="0.25">
      <c r="D8626" s="16"/>
    </row>
    <row r="8627" spans="4:4" x14ac:dyDescent="0.25">
      <c r="D8627" s="16"/>
    </row>
    <row r="8628" spans="4:4" x14ac:dyDescent="0.25">
      <c r="D8628" s="16"/>
    </row>
    <row r="8629" spans="4:4" x14ac:dyDescent="0.25">
      <c r="D8629" s="16"/>
    </row>
    <row r="8630" spans="4:4" x14ac:dyDescent="0.25">
      <c r="D8630" s="16"/>
    </row>
    <row r="8631" spans="4:4" x14ac:dyDescent="0.25">
      <c r="D8631" s="16"/>
    </row>
    <row r="8632" spans="4:4" x14ac:dyDescent="0.25">
      <c r="D8632" s="16"/>
    </row>
    <row r="8633" spans="4:4" x14ac:dyDescent="0.25">
      <c r="D8633" s="16"/>
    </row>
    <row r="8634" spans="4:4" x14ac:dyDescent="0.25">
      <c r="D8634" s="16"/>
    </row>
    <row r="8635" spans="4:4" x14ac:dyDescent="0.25">
      <c r="D8635" s="16"/>
    </row>
    <row r="8636" spans="4:4" x14ac:dyDescent="0.25">
      <c r="D8636" s="16"/>
    </row>
    <row r="8637" spans="4:4" x14ac:dyDescent="0.25">
      <c r="D8637" s="16"/>
    </row>
    <row r="8638" spans="4:4" x14ac:dyDescent="0.25">
      <c r="D8638" s="16"/>
    </row>
    <row r="8639" spans="4:4" x14ac:dyDescent="0.25">
      <c r="D8639" s="16"/>
    </row>
    <row r="8640" spans="4:4" x14ac:dyDescent="0.25">
      <c r="D8640" s="16"/>
    </row>
    <row r="8641" spans="4:4" x14ac:dyDescent="0.25">
      <c r="D8641" s="16"/>
    </row>
    <row r="8642" spans="4:4" x14ac:dyDescent="0.25">
      <c r="D8642" s="16"/>
    </row>
    <row r="8643" spans="4:4" x14ac:dyDescent="0.25">
      <c r="D8643" s="16"/>
    </row>
    <row r="8644" spans="4:4" x14ac:dyDescent="0.25">
      <c r="D8644" s="16"/>
    </row>
    <row r="8645" spans="4:4" x14ac:dyDescent="0.25">
      <c r="D8645" s="16"/>
    </row>
    <row r="8646" spans="4:4" x14ac:dyDescent="0.25">
      <c r="D8646" s="16"/>
    </row>
    <row r="8647" spans="4:4" x14ac:dyDescent="0.25">
      <c r="D8647" s="16"/>
    </row>
    <row r="8648" spans="4:4" x14ac:dyDescent="0.25">
      <c r="D8648" s="16"/>
    </row>
    <row r="8649" spans="4:4" x14ac:dyDescent="0.25">
      <c r="D8649" s="16"/>
    </row>
    <row r="8650" spans="4:4" x14ac:dyDescent="0.25">
      <c r="D8650" s="16"/>
    </row>
    <row r="8651" spans="4:4" x14ac:dyDescent="0.25">
      <c r="D8651" s="16"/>
    </row>
    <row r="8652" spans="4:4" x14ac:dyDescent="0.25">
      <c r="D8652" s="16"/>
    </row>
    <row r="8653" spans="4:4" x14ac:dyDescent="0.25">
      <c r="D8653" s="16"/>
    </row>
    <row r="8654" spans="4:4" x14ac:dyDescent="0.25">
      <c r="D8654" s="16"/>
    </row>
    <row r="8655" spans="4:4" x14ac:dyDescent="0.25">
      <c r="D8655" s="16"/>
    </row>
    <row r="8656" spans="4:4" x14ac:dyDescent="0.25">
      <c r="D8656" s="16"/>
    </row>
    <row r="8657" spans="4:4" x14ac:dyDescent="0.25">
      <c r="D8657" s="16"/>
    </row>
    <row r="8658" spans="4:4" x14ac:dyDescent="0.25">
      <c r="D8658" s="16"/>
    </row>
    <row r="8659" spans="4:4" x14ac:dyDescent="0.25">
      <c r="D8659" s="16"/>
    </row>
    <row r="8660" spans="4:4" x14ac:dyDescent="0.25">
      <c r="D8660" s="16"/>
    </row>
    <row r="8661" spans="4:4" x14ac:dyDescent="0.25">
      <c r="D8661" s="16"/>
    </row>
    <row r="8662" spans="4:4" x14ac:dyDescent="0.25">
      <c r="D8662" s="16"/>
    </row>
    <row r="8663" spans="4:4" x14ac:dyDescent="0.25">
      <c r="D8663" s="16"/>
    </row>
    <row r="8664" spans="4:4" x14ac:dyDescent="0.25">
      <c r="D8664" s="16"/>
    </row>
    <row r="8665" spans="4:4" x14ac:dyDescent="0.25">
      <c r="D8665" s="16"/>
    </row>
    <row r="8666" spans="4:4" x14ac:dyDescent="0.25">
      <c r="D8666" s="16"/>
    </row>
    <row r="8667" spans="4:4" x14ac:dyDescent="0.25">
      <c r="D8667" s="16"/>
    </row>
    <row r="8668" spans="4:4" x14ac:dyDescent="0.25">
      <c r="D8668" s="16"/>
    </row>
    <row r="8669" spans="4:4" x14ac:dyDescent="0.25">
      <c r="D8669" s="16"/>
    </row>
    <row r="8670" spans="4:4" x14ac:dyDescent="0.25">
      <c r="D8670" s="16"/>
    </row>
    <row r="8671" spans="4:4" x14ac:dyDescent="0.25">
      <c r="D8671" s="16"/>
    </row>
    <row r="8672" spans="4:4" x14ac:dyDescent="0.25">
      <c r="D8672" s="16"/>
    </row>
    <row r="8673" spans="4:4" x14ac:dyDescent="0.25">
      <c r="D8673" s="16"/>
    </row>
    <row r="8674" spans="4:4" x14ac:dyDescent="0.25">
      <c r="D8674" s="16"/>
    </row>
    <row r="8675" spans="4:4" x14ac:dyDescent="0.25">
      <c r="D8675" s="16"/>
    </row>
    <row r="8676" spans="4:4" x14ac:dyDescent="0.25">
      <c r="D8676" s="16"/>
    </row>
    <row r="8677" spans="4:4" x14ac:dyDescent="0.25">
      <c r="D8677" s="16"/>
    </row>
    <row r="8678" spans="4:4" x14ac:dyDescent="0.25">
      <c r="D8678" s="16"/>
    </row>
    <row r="8679" spans="4:4" x14ac:dyDescent="0.25">
      <c r="D8679" s="16"/>
    </row>
    <row r="8680" spans="4:4" x14ac:dyDescent="0.25">
      <c r="D8680" s="16"/>
    </row>
    <row r="8681" spans="4:4" x14ac:dyDescent="0.25">
      <c r="D8681" s="16"/>
    </row>
    <row r="8682" spans="4:4" x14ac:dyDescent="0.25">
      <c r="D8682" s="16"/>
    </row>
    <row r="8683" spans="4:4" x14ac:dyDescent="0.25">
      <c r="D8683" s="16"/>
    </row>
    <row r="8684" spans="4:4" x14ac:dyDescent="0.25">
      <c r="D8684" s="16"/>
    </row>
    <row r="8685" spans="4:4" x14ac:dyDescent="0.25">
      <c r="D8685" s="16"/>
    </row>
    <row r="8686" spans="4:4" x14ac:dyDescent="0.25">
      <c r="D8686" s="16"/>
    </row>
    <row r="8687" spans="4:4" x14ac:dyDescent="0.25">
      <c r="D8687" s="16"/>
    </row>
    <row r="8688" spans="4:4" x14ac:dyDescent="0.25">
      <c r="D8688" s="16"/>
    </row>
    <row r="8689" spans="4:4" x14ac:dyDescent="0.25">
      <c r="D8689" s="16"/>
    </row>
    <row r="8690" spans="4:4" x14ac:dyDescent="0.25">
      <c r="D8690" s="16"/>
    </row>
    <row r="8691" spans="4:4" x14ac:dyDescent="0.25">
      <c r="D8691" s="16"/>
    </row>
    <row r="8692" spans="4:4" x14ac:dyDescent="0.25">
      <c r="D8692" s="16"/>
    </row>
    <row r="8693" spans="4:4" x14ac:dyDescent="0.25">
      <c r="D8693" s="16"/>
    </row>
    <row r="8694" spans="4:4" x14ac:dyDescent="0.25">
      <c r="D8694" s="16"/>
    </row>
    <row r="8695" spans="4:4" x14ac:dyDescent="0.25">
      <c r="D8695" s="16"/>
    </row>
    <row r="8696" spans="4:4" x14ac:dyDescent="0.25">
      <c r="D8696" s="16"/>
    </row>
    <row r="8697" spans="4:4" x14ac:dyDescent="0.25">
      <c r="D8697" s="16"/>
    </row>
    <row r="8698" spans="4:4" x14ac:dyDescent="0.25">
      <c r="D8698" s="16"/>
    </row>
    <row r="8699" spans="4:4" x14ac:dyDescent="0.25">
      <c r="D8699" s="16"/>
    </row>
    <row r="8700" spans="4:4" x14ac:dyDescent="0.25">
      <c r="D8700" s="16"/>
    </row>
    <row r="8701" spans="4:4" x14ac:dyDescent="0.25">
      <c r="D8701" s="16"/>
    </row>
    <row r="8702" spans="4:4" x14ac:dyDescent="0.25">
      <c r="D8702" s="16"/>
    </row>
    <row r="8703" spans="4:4" x14ac:dyDescent="0.25">
      <c r="D8703" s="16"/>
    </row>
    <row r="8704" spans="4:4" x14ac:dyDescent="0.25">
      <c r="D8704" s="16"/>
    </row>
    <row r="8705" spans="4:4" x14ac:dyDescent="0.25">
      <c r="D8705" s="16"/>
    </row>
    <row r="8706" spans="4:4" x14ac:dyDescent="0.25">
      <c r="D8706" s="16"/>
    </row>
    <row r="8707" spans="4:4" x14ac:dyDescent="0.25">
      <c r="D8707" s="16"/>
    </row>
    <row r="8708" spans="4:4" x14ac:dyDescent="0.25">
      <c r="D8708" s="16"/>
    </row>
    <row r="8709" spans="4:4" x14ac:dyDescent="0.25">
      <c r="D8709" s="16"/>
    </row>
    <row r="8710" spans="4:4" x14ac:dyDescent="0.25">
      <c r="D8710" s="16"/>
    </row>
    <row r="8711" spans="4:4" x14ac:dyDescent="0.25">
      <c r="D8711" s="16"/>
    </row>
    <row r="8712" spans="4:4" x14ac:dyDescent="0.25">
      <c r="D8712" s="16"/>
    </row>
    <row r="8713" spans="4:4" x14ac:dyDescent="0.25">
      <c r="D8713" s="16"/>
    </row>
    <row r="8714" spans="4:4" x14ac:dyDescent="0.25">
      <c r="D8714" s="16"/>
    </row>
    <row r="8715" spans="4:4" x14ac:dyDescent="0.25">
      <c r="D8715" s="16"/>
    </row>
    <row r="8716" spans="4:4" x14ac:dyDescent="0.25">
      <c r="D8716" s="16"/>
    </row>
    <row r="8717" spans="4:4" x14ac:dyDescent="0.25">
      <c r="D8717" s="16"/>
    </row>
    <row r="8718" spans="4:4" x14ac:dyDescent="0.25">
      <c r="D8718" s="16"/>
    </row>
    <row r="8719" spans="4:4" x14ac:dyDescent="0.25">
      <c r="D8719" s="16"/>
    </row>
    <row r="8720" spans="4:4" x14ac:dyDescent="0.25">
      <c r="D8720" s="16"/>
    </row>
    <row r="8721" spans="4:4" x14ac:dyDescent="0.25">
      <c r="D8721" s="16"/>
    </row>
    <row r="8722" spans="4:4" x14ac:dyDescent="0.25">
      <c r="D8722" s="16"/>
    </row>
    <row r="8723" spans="4:4" x14ac:dyDescent="0.25">
      <c r="D8723" s="16"/>
    </row>
    <row r="8724" spans="4:4" x14ac:dyDescent="0.25">
      <c r="D8724" s="16"/>
    </row>
    <row r="8725" spans="4:4" x14ac:dyDescent="0.25">
      <c r="D8725" s="16"/>
    </row>
    <row r="8726" spans="4:4" x14ac:dyDescent="0.25">
      <c r="D8726" s="16"/>
    </row>
    <row r="8727" spans="4:4" x14ac:dyDescent="0.25">
      <c r="D8727" s="16"/>
    </row>
    <row r="8728" spans="4:4" x14ac:dyDescent="0.25">
      <c r="D8728" s="16"/>
    </row>
    <row r="8729" spans="4:4" x14ac:dyDescent="0.25">
      <c r="D8729" s="16"/>
    </row>
    <row r="8730" spans="4:4" x14ac:dyDescent="0.25">
      <c r="D8730" s="16"/>
    </row>
    <row r="8731" spans="4:4" x14ac:dyDescent="0.25">
      <c r="D8731" s="16"/>
    </row>
    <row r="8732" spans="4:4" x14ac:dyDescent="0.25">
      <c r="D8732" s="16"/>
    </row>
    <row r="8733" spans="4:4" x14ac:dyDescent="0.25">
      <c r="D8733" s="16"/>
    </row>
    <row r="8734" spans="4:4" x14ac:dyDescent="0.25">
      <c r="D8734" s="16"/>
    </row>
    <row r="8735" spans="4:4" x14ac:dyDescent="0.25">
      <c r="D8735" s="16"/>
    </row>
    <row r="8736" spans="4:4" x14ac:dyDescent="0.25">
      <c r="D8736" s="16"/>
    </row>
    <row r="8737" spans="4:4" x14ac:dyDescent="0.25">
      <c r="D8737" s="16"/>
    </row>
    <row r="8738" spans="4:4" x14ac:dyDescent="0.25">
      <c r="D8738" s="16"/>
    </row>
    <row r="8739" spans="4:4" x14ac:dyDescent="0.25">
      <c r="D8739" s="16"/>
    </row>
    <row r="8740" spans="4:4" x14ac:dyDescent="0.25">
      <c r="D8740" s="16"/>
    </row>
    <row r="8741" spans="4:4" x14ac:dyDescent="0.25">
      <c r="D8741" s="16"/>
    </row>
    <row r="8742" spans="4:4" x14ac:dyDescent="0.25">
      <c r="D8742" s="16"/>
    </row>
    <row r="8743" spans="4:4" x14ac:dyDescent="0.25">
      <c r="D8743" s="16"/>
    </row>
    <row r="8744" spans="4:4" x14ac:dyDescent="0.25">
      <c r="D8744" s="16"/>
    </row>
    <row r="8745" spans="4:4" x14ac:dyDescent="0.25">
      <c r="D8745" s="16"/>
    </row>
    <row r="8746" spans="4:4" x14ac:dyDescent="0.25">
      <c r="D8746" s="16"/>
    </row>
    <row r="8747" spans="4:4" x14ac:dyDescent="0.25">
      <c r="D8747" s="16"/>
    </row>
    <row r="8748" spans="4:4" x14ac:dyDescent="0.25">
      <c r="D8748" s="16"/>
    </row>
    <row r="8749" spans="4:4" x14ac:dyDescent="0.25">
      <c r="D8749" s="16"/>
    </row>
    <row r="8750" spans="4:4" x14ac:dyDescent="0.25">
      <c r="D8750" s="16"/>
    </row>
    <row r="8751" spans="4:4" x14ac:dyDescent="0.25">
      <c r="D8751" s="16"/>
    </row>
    <row r="8752" spans="4:4" x14ac:dyDescent="0.25">
      <c r="D8752" s="16"/>
    </row>
    <row r="8753" spans="4:4" x14ac:dyDescent="0.25">
      <c r="D8753" s="16"/>
    </row>
    <row r="8754" spans="4:4" x14ac:dyDescent="0.25">
      <c r="D8754" s="16"/>
    </row>
    <row r="8755" spans="4:4" x14ac:dyDescent="0.25">
      <c r="D8755" s="16"/>
    </row>
    <row r="8756" spans="4:4" x14ac:dyDescent="0.25">
      <c r="D8756" s="16"/>
    </row>
    <row r="8757" spans="4:4" x14ac:dyDescent="0.25">
      <c r="D8757" s="16"/>
    </row>
    <row r="8758" spans="4:4" x14ac:dyDescent="0.25">
      <c r="D8758" s="16"/>
    </row>
    <row r="8759" spans="4:4" x14ac:dyDescent="0.25">
      <c r="D8759" s="16"/>
    </row>
    <row r="8760" spans="4:4" x14ac:dyDescent="0.25">
      <c r="D8760" s="16"/>
    </row>
    <row r="8761" spans="4:4" x14ac:dyDescent="0.25">
      <c r="D8761" s="16"/>
    </row>
    <row r="8762" spans="4:4" x14ac:dyDescent="0.25">
      <c r="D8762" s="16"/>
    </row>
    <row r="8763" spans="4:4" x14ac:dyDescent="0.25">
      <c r="D8763" s="16"/>
    </row>
    <row r="8764" spans="4:4" x14ac:dyDescent="0.25">
      <c r="D8764" s="16"/>
    </row>
    <row r="8765" spans="4:4" x14ac:dyDescent="0.25">
      <c r="D8765" s="16"/>
    </row>
    <row r="8766" spans="4:4" x14ac:dyDescent="0.25">
      <c r="D8766" s="16"/>
    </row>
    <row r="8767" spans="4:4" x14ac:dyDescent="0.25">
      <c r="D8767" s="16"/>
    </row>
    <row r="8768" spans="4:4" x14ac:dyDescent="0.25">
      <c r="D8768" s="16"/>
    </row>
    <row r="8769" spans="4:4" x14ac:dyDescent="0.25">
      <c r="D8769" s="16"/>
    </row>
    <row r="8770" spans="4:4" x14ac:dyDescent="0.25">
      <c r="D8770" s="16"/>
    </row>
    <row r="8771" spans="4:4" x14ac:dyDescent="0.25">
      <c r="D8771" s="16"/>
    </row>
    <row r="8772" spans="4:4" x14ac:dyDescent="0.25">
      <c r="D8772" s="16"/>
    </row>
    <row r="8773" spans="4:4" x14ac:dyDescent="0.25">
      <c r="D8773" s="16"/>
    </row>
    <row r="8774" spans="4:4" x14ac:dyDescent="0.25">
      <c r="D8774" s="16"/>
    </row>
    <row r="8775" spans="4:4" x14ac:dyDescent="0.25">
      <c r="D8775" s="16"/>
    </row>
    <row r="8776" spans="4:4" x14ac:dyDescent="0.25">
      <c r="D8776" s="16"/>
    </row>
    <row r="8777" spans="4:4" x14ac:dyDescent="0.25">
      <c r="D8777" s="16"/>
    </row>
    <row r="8778" spans="4:4" x14ac:dyDescent="0.25">
      <c r="D8778" s="16"/>
    </row>
    <row r="8779" spans="4:4" x14ac:dyDescent="0.25">
      <c r="D8779" s="16"/>
    </row>
    <row r="8780" spans="4:4" x14ac:dyDescent="0.25">
      <c r="D8780" s="16"/>
    </row>
    <row r="8781" spans="4:4" x14ac:dyDescent="0.25">
      <c r="D8781" s="16"/>
    </row>
    <row r="8782" spans="4:4" x14ac:dyDescent="0.25">
      <c r="D8782" s="16"/>
    </row>
    <row r="8783" spans="4:4" x14ac:dyDescent="0.25">
      <c r="D8783" s="16"/>
    </row>
    <row r="8784" spans="4:4" x14ac:dyDescent="0.25">
      <c r="D8784" s="16"/>
    </row>
    <row r="8785" spans="4:4" x14ac:dyDescent="0.25">
      <c r="D8785" s="16"/>
    </row>
    <row r="8786" spans="4:4" x14ac:dyDescent="0.25">
      <c r="D8786" s="16"/>
    </row>
    <row r="8787" spans="4:4" x14ac:dyDescent="0.25">
      <c r="D8787" s="16"/>
    </row>
    <row r="8788" spans="4:4" x14ac:dyDescent="0.25">
      <c r="D8788" s="16"/>
    </row>
    <row r="8789" spans="4:4" x14ac:dyDescent="0.25">
      <c r="D8789" s="16"/>
    </row>
    <row r="8790" spans="4:4" x14ac:dyDescent="0.25">
      <c r="D8790" s="16"/>
    </row>
    <row r="8791" spans="4:4" x14ac:dyDescent="0.25">
      <c r="D8791" s="16"/>
    </row>
    <row r="8792" spans="4:4" x14ac:dyDescent="0.25">
      <c r="D8792" s="16"/>
    </row>
    <row r="8793" spans="4:4" x14ac:dyDescent="0.25">
      <c r="D8793" s="16"/>
    </row>
    <row r="8794" spans="4:4" x14ac:dyDescent="0.25">
      <c r="D8794" s="16"/>
    </row>
    <row r="8795" spans="4:4" x14ac:dyDescent="0.25">
      <c r="D8795" s="16"/>
    </row>
    <row r="8796" spans="4:4" x14ac:dyDescent="0.25">
      <c r="D8796" s="16"/>
    </row>
    <row r="8797" spans="4:4" x14ac:dyDescent="0.25">
      <c r="D8797" s="16"/>
    </row>
    <row r="8798" spans="4:4" x14ac:dyDescent="0.25">
      <c r="D8798" s="16"/>
    </row>
    <row r="8799" spans="4:4" x14ac:dyDescent="0.25">
      <c r="D8799" s="16"/>
    </row>
    <row r="8800" spans="4:4" x14ac:dyDescent="0.25">
      <c r="D8800" s="16"/>
    </row>
    <row r="8801" spans="4:4" x14ac:dyDescent="0.25">
      <c r="D8801" s="16"/>
    </row>
    <row r="8802" spans="4:4" x14ac:dyDescent="0.25">
      <c r="D8802" s="16"/>
    </row>
    <row r="8803" spans="4:4" x14ac:dyDescent="0.25">
      <c r="D8803" s="16"/>
    </row>
    <row r="8804" spans="4:4" x14ac:dyDescent="0.25">
      <c r="D8804" s="16"/>
    </row>
    <row r="8805" spans="4:4" x14ac:dyDescent="0.25">
      <c r="D8805" s="16"/>
    </row>
    <row r="8806" spans="4:4" x14ac:dyDescent="0.25">
      <c r="D8806" s="16"/>
    </row>
    <row r="8807" spans="4:4" x14ac:dyDescent="0.25">
      <c r="D8807" s="16"/>
    </row>
    <row r="8808" spans="4:4" x14ac:dyDescent="0.25">
      <c r="D8808" s="16"/>
    </row>
    <row r="8809" spans="4:4" x14ac:dyDescent="0.25">
      <c r="D8809" s="16"/>
    </row>
    <row r="8810" spans="4:4" x14ac:dyDescent="0.25">
      <c r="D8810" s="16"/>
    </row>
    <row r="8811" spans="4:4" x14ac:dyDescent="0.25">
      <c r="D8811" s="16"/>
    </row>
    <row r="8812" spans="4:4" x14ac:dyDescent="0.25">
      <c r="D8812" s="16"/>
    </row>
    <row r="8813" spans="4:4" x14ac:dyDescent="0.25">
      <c r="D8813" s="16"/>
    </row>
    <row r="8814" spans="4:4" x14ac:dyDescent="0.25">
      <c r="D8814" s="16"/>
    </row>
    <row r="8815" spans="4:4" x14ac:dyDescent="0.25">
      <c r="D8815" s="16"/>
    </row>
    <row r="8816" spans="4:4" x14ac:dyDescent="0.25">
      <c r="D8816" s="16"/>
    </row>
    <row r="8817" spans="4:4" x14ac:dyDescent="0.25">
      <c r="D8817" s="16"/>
    </row>
    <row r="8818" spans="4:4" x14ac:dyDescent="0.25">
      <c r="D8818" s="16"/>
    </row>
    <row r="8819" spans="4:4" x14ac:dyDescent="0.25">
      <c r="D8819" s="16"/>
    </row>
    <row r="8820" spans="4:4" x14ac:dyDescent="0.25">
      <c r="D8820" s="16"/>
    </row>
    <row r="8821" spans="4:4" x14ac:dyDescent="0.25">
      <c r="D8821" s="16"/>
    </row>
    <row r="8822" spans="4:4" x14ac:dyDescent="0.25">
      <c r="D8822" s="16"/>
    </row>
    <row r="8823" spans="4:4" x14ac:dyDescent="0.25">
      <c r="D8823" s="16"/>
    </row>
    <row r="8824" spans="4:4" x14ac:dyDescent="0.25">
      <c r="D8824" s="16"/>
    </row>
    <row r="8825" spans="4:4" x14ac:dyDescent="0.25">
      <c r="D8825" s="16"/>
    </row>
    <row r="8826" spans="4:4" x14ac:dyDescent="0.25">
      <c r="D8826" s="16"/>
    </row>
    <row r="8827" spans="4:4" x14ac:dyDescent="0.25">
      <c r="D8827" s="16"/>
    </row>
    <row r="8828" spans="4:4" x14ac:dyDescent="0.25">
      <c r="D8828" s="16"/>
    </row>
    <row r="8829" spans="4:4" x14ac:dyDescent="0.25">
      <c r="D8829" s="16"/>
    </row>
    <row r="8830" spans="4:4" x14ac:dyDescent="0.25">
      <c r="D8830" s="16"/>
    </row>
    <row r="8831" spans="4:4" x14ac:dyDescent="0.25">
      <c r="D8831" s="16"/>
    </row>
    <row r="8832" spans="4:4" x14ac:dyDescent="0.25">
      <c r="D8832" s="16"/>
    </row>
    <row r="8833" spans="4:4" x14ac:dyDescent="0.25">
      <c r="D8833" s="16"/>
    </row>
    <row r="8834" spans="4:4" x14ac:dyDescent="0.25">
      <c r="D8834" s="16"/>
    </row>
    <row r="8835" spans="4:4" x14ac:dyDescent="0.25">
      <c r="D8835" s="16"/>
    </row>
    <row r="8836" spans="4:4" x14ac:dyDescent="0.25">
      <c r="D8836" s="16"/>
    </row>
    <row r="8837" spans="4:4" x14ac:dyDescent="0.25">
      <c r="D8837" s="16"/>
    </row>
    <row r="8838" spans="4:4" x14ac:dyDescent="0.25">
      <c r="D8838" s="16"/>
    </row>
    <row r="8839" spans="4:4" x14ac:dyDescent="0.25">
      <c r="D8839" s="16"/>
    </row>
    <row r="8840" spans="4:4" x14ac:dyDescent="0.25">
      <c r="D8840" s="16"/>
    </row>
    <row r="8841" spans="4:4" x14ac:dyDescent="0.25">
      <c r="D8841" s="16"/>
    </row>
    <row r="8842" spans="4:4" x14ac:dyDescent="0.25">
      <c r="D8842" s="16"/>
    </row>
    <row r="8843" spans="4:4" x14ac:dyDescent="0.25">
      <c r="D8843" s="16"/>
    </row>
    <row r="8844" spans="4:4" x14ac:dyDescent="0.25">
      <c r="D8844" s="16"/>
    </row>
    <row r="8845" spans="4:4" x14ac:dyDescent="0.25">
      <c r="D8845" s="16"/>
    </row>
    <row r="8846" spans="4:4" x14ac:dyDescent="0.25">
      <c r="D8846" s="16"/>
    </row>
    <row r="8847" spans="4:4" x14ac:dyDescent="0.25">
      <c r="D8847" s="16"/>
    </row>
    <row r="8848" spans="4:4" x14ac:dyDescent="0.25">
      <c r="D8848" s="16"/>
    </row>
    <row r="8849" spans="4:4" x14ac:dyDescent="0.25">
      <c r="D8849" s="16"/>
    </row>
    <row r="8850" spans="4:4" x14ac:dyDescent="0.25">
      <c r="D8850" s="16"/>
    </row>
    <row r="8851" spans="4:4" x14ac:dyDescent="0.25">
      <c r="D8851" s="16"/>
    </row>
    <row r="8852" spans="4:4" x14ac:dyDescent="0.25">
      <c r="D8852" s="16"/>
    </row>
    <row r="8853" spans="4:4" x14ac:dyDescent="0.25">
      <c r="D8853" s="16"/>
    </row>
    <row r="8854" spans="4:4" x14ac:dyDescent="0.25">
      <c r="D8854" s="16"/>
    </row>
    <row r="8855" spans="4:4" x14ac:dyDescent="0.25">
      <c r="D8855" s="16"/>
    </row>
    <row r="8856" spans="4:4" x14ac:dyDescent="0.25">
      <c r="D8856" s="16"/>
    </row>
    <row r="8857" spans="4:4" x14ac:dyDescent="0.25">
      <c r="D8857" s="16"/>
    </row>
    <row r="8858" spans="4:4" x14ac:dyDescent="0.25">
      <c r="D8858" s="16"/>
    </row>
    <row r="8859" spans="4:4" x14ac:dyDescent="0.25">
      <c r="D8859" s="16"/>
    </row>
    <row r="8860" spans="4:4" x14ac:dyDescent="0.25">
      <c r="D8860" s="16"/>
    </row>
    <row r="8861" spans="4:4" x14ac:dyDescent="0.25">
      <c r="D8861" s="16"/>
    </row>
    <row r="8862" spans="4:4" x14ac:dyDescent="0.25">
      <c r="D8862" s="16"/>
    </row>
    <row r="8863" spans="4:4" x14ac:dyDescent="0.25">
      <c r="D8863" s="16"/>
    </row>
    <row r="8864" spans="4:4" x14ac:dyDescent="0.25">
      <c r="D8864" s="16"/>
    </row>
    <row r="8865" spans="4:4" x14ac:dyDescent="0.25">
      <c r="D8865" s="16"/>
    </row>
    <row r="8866" spans="4:4" x14ac:dyDescent="0.25">
      <c r="D8866" s="16"/>
    </row>
    <row r="8867" spans="4:4" x14ac:dyDescent="0.25">
      <c r="D8867" s="16"/>
    </row>
    <row r="8868" spans="4:4" x14ac:dyDescent="0.25">
      <c r="D8868" s="16"/>
    </row>
    <row r="8869" spans="4:4" x14ac:dyDescent="0.25">
      <c r="D8869" s="16"/>
    </row>
    <row r="8870" spans="4:4" x14ac:dyDescent="0.25">
      <c r="D8870" s="16"/>
    </row>
    <row r="8871" spans="4:4" x14ac:dyDescent="0.25">
      <c r="D8871" s="16"/>
    </row>
    <row r="8872" spans="4:4" x14ac:dyDescent="0.25">
      <c r="D8872" s="16"/>
    </row>
    <row r="8873" spans="4:4" x14ac:dyDescent="0.25">
      <c r="D8873" s="16"/>
    </row>
    <row r="8874" spans="4:4" x14ac:dyDescent="0.25">
      <c r="D8874" s="16"/>
    </row>
    <row r="8875" spans="4:4" x14ac:dyDescent="0.25">
      <c r="D8875" s="16"/>
    </row>
    <row r="8876" spans="4:4" x14ac:dyDescent="0.25">
      <c r="D8876" s="16"/>
    </row>
    <row r="8877" spans="4:4" x14ac:dyDescent="0.25">
      <c r="D8877" s="16"/>
    </row>
    <row r="8878" spans="4:4" x14ac:dyDescent="0.25">
      <c r="D8878" s="16"/>
    </row>
    <row r="8879" spans="4:4" x14ac:dyDescent="0.25">
      <c r="D8879" s="16"/>
    </row>
    <row r="8880" spans="4:4" x14ac:dyDescent="0.25">
      <c r="D8880" s="16"/>
    </row>
    <row r="8881" spans="4:4" x14ac:dyDescent="0.25">
      <c r="D8881" s="16"/>
    </row>
    <row r="8882" spans="4:4" x14ac:dyDescent="0.25">
      <c r="D8882" s="16"/>
    </row>
    <row r="8883" spans="4:4" x14ac:dyDescent="0.25">
      <c r="D8883" s="16"/>
    </row>
    <row r="8884" spans="4:4" x14ac:dyDescent="0.25">
      <c r="D8884" s="16"/>
    </row>
    <row r="8885" spans="4:4" x14ac:dyDescent="0.25">
      <c r="D8885" s="16"/>
    </row>
    <row r="8886" spans="4:4" x14ac:dyDescent="0.25">
      <c r="D8886" s="16"/>
    </row>
    <row r="8887" spans="4:4" x14ac:dyDescent="0.25">
      <c r="D8887" s="16"/>
    </row>
    <row r="8888" spans="4:4" x14ac:dyDescent="0.25">
      <c r="D8888" s="16"/>
    </row>
    <row r="8889" spans="4:4" x14ac:dyDescent="0.25">
      <c r="D8889" s="16"/>
    </row>
    <row r="8890" spans="4:4" x14ac:dyDescent="0.25">
      <c r="D8890" s="16"/>
    </row>
    <row r="8891" spans="4:4" x14ac:dyDescent="0.25">
      <c r="D8891" s="16"/>
    </row>
    <row r="8892" spans="4:4" x14ac:dyDescent="0.25">
      <c r="D8892" s="16"/>
    </row>
    <row r="8893" spans="4:4" x14ac:dyDescent="0.25">
      <c r="D8893" s="16"/>
    </row>
    <row r="8894" spans="4:4" x14ac:dyDescent="0.25">
      <c r="D8894" s="16"/>
    </row>
    <row r="8895" spans="4:4" x14ac:dyDescent="0.25">
      <c r="D8895" s="16"/>
    </row>
    <row r="8896" spans="4:4" x14ac:dyDescent="0.25">
      <c r="D8896" s="16"/>
    </row>
    <row r="8897" spans="4:4" x14ac:dyDescent="0.25">
      <c r="D8897" s="16"/>
    </row>
    <row r="8898" spans="4:4" x14ac:dyDescent="0.25">
      <c r="D8898" s="16"/>
    </row>
    <row r="8899" spans="4:4" x14ac:dyDescent="0.25">
      <c r="D8899" s="16"/>
    </row>
    <row r="8900" spans="4:4" x14ac:dyDescent="0.25">
      <c r="D8900" s="16"/>
    </row>
    <row r="8901" spans="4:4" x14ac:dyDescent="0.25">
      <c r="D8901" s="16"/>
    </row>
    <row r="8902" spans="4:4" x14ac:dyDescent="0.25">
      <c r="D8902" s="16"/>
    </row>
    <row r="8903" spans="4:4" x14ac:dyDescent="0.25">
      <c r="D8903" s="16"/>
    </row>
    <row r="8904" spans="4:4" x14ac:dyDescent="0.25">
      <c r="D8904" s="16"/>
    </row>
    <row r="8905" spans="4:4" x14ac:dyDescent="0.25">
      <c r="D8905" s="16"/>
    </row>
    <row r="8906" spans="4:4" x14ac:dyDescent="0.25">
      <c r="D8906" s="16"/>
    </row>
    <row r="8907" spans="4:4" x14ac:dyDescent="0.25">
      <c r="D8907" s="16"/>
    </row>
    <row r="8908" spans="4:4" x14ac:dyDescent="0.25">
      <c r="D8908" s="16"/>
    </row>
    <row r="8909" spans="4:4" x14ac:dyDescent="0.25">
      <c r="D8909" s="16"/>
    </row>
    <row r="8910" spans="4:4" x14ac:dyDescent="0.25">
      <c r="D8910" s="16"/>
    </row>
    <row r="8911" spans="4:4" x14ac:dyDescent="0.25">
      <c r="D8911" s="16"/>
    </row>
    <row r="8912" spans="4:4" x14ac:dyDescent="0.25">
      <c r="D8912" s="16"/>
    </row>
    <row r="8913" spans="4:4" x14ac:dyDescent="0.25">
      <c r="D8913" s="16"/>
    </row>
    <row r="8914" spans="4:4" x14ac:dyDescent="0.25">
      <c r="D8914" s="16"/>
    </row>
    <row r="8915" spans="4:4" x14ac:dyDescent="0.25">
      <c r="D8915" s="16"/>
    </row>
    <row r="8916" spans="4:4" x14ac:dyDescent="0.25">
      <c r="D8916" s="16"/>
    </row>
    <row r="8917" spans="4:4" x14ac:dyDescent="0.25">
      <c r="D8917" s="16"/>
    </row>
    <row r="8918" spans="4:4" x14ac:dyDescent="0.25">
      <c r="D8918" s="16"/>
    </row>
    <row r="8919" spans="4:4" x14ac:dyDescent="0.25">
      <c r="D8919" s="16"/>
    </row>
    <row r="8920" spans="4:4" x14ac:dyDescent="0.25">
      <c r="D8920" s="16"/>
    </row>
    <row r="8921" spans="4:4" x14ac:dyDescent="0.25">
      <c r="D8921" s="16"/>
    </row>
    <row r="8922" spans="4:4" x14ac:dyDescent="0.25">
      <c r="D8922" s="16"/>
    </row>
    <row r="8923" spans="4:4" x14ac:dyDescent="0.25">
      <c r="D8923" s="16"/>
    </row>
    <row r="8924" spans="4:4" x14ac:dyDescent="0.25">
      <c r="D8924" s="16"/>
    </row>
    <row r="8925" spans="4:4" x14ac:dyDescent="0.25">
      <c r="D8925" s="16"/>
    </row>
    <row r="8926" spans="4:4" x14ac:dyDescent="0.25">
      <c r="D8926" s="16"/>
    </row>
    <row r="8927" spans="4:4" x14ac:dyDescent="0.25">
      <c r="D8927" s="16"/>
    </row>
    <row r="8928" spans="4:4" x14ac:dyDescent="0.25">
      <c r="D8928" s="16"/>
    </row>
    <row r="8929" spans="4:4" x14ac:dyDescent="0.25">
      <c r="D8929" s="16"/>
    </row>
    <row r="8930" spans="4:4" x14ac:dyDescent="0.25">
      <c r="D8930" s="16"/>
    </row>
    <row r="8931" spans="4:4" x14ac:dyDescent="0.25">
      <c r="D8931" s="16"/>
    </row>
    <row r="8932" spans="4:4" x14ac:dyDescent="0.25">
      <c r="D8932" s="16"/>
    </row>
    <row r="8933" spans="4:4" x14ac:dyDescent="0.25">
      <c r="D8933" s="16"/>
    </row>
    <row r="8934" spans="4:4" x14ac:dyDescent="0.25">
      <c r="D8934" s="16"/>
    </row>
    <row r="8935" spans="4:4" x14ac:dyDescent="0.25">
      <c r="D8935" s="16"/>
    </row>
    <row r="8936" spans="4:4" x14ac:dyDescent="0.25">
      <c r="D8936" s="16"/>
    </row>
    <row r="8937" spans="4:4" x14ac:dyDescent="0.25">
      <c r="D8937" s="16"/>
    </row>
    <row r="8938" spans="4:4" x14ac:dyDescent="0.25">
      <c r="D8938" s="16"/>
    </row>
    <row r="8939" spans="4:4" x14ac:dyDescent="0.25">
      <c r="D8939" s="16"/>
    </row>
    <row r="8940" spans="4:4" x14ac:dyDescent="0.25">
      <c r="D8940" s="16"/>
    </row>
    <row r="8941" spans="4:4" x14ac:dyDescent="0.25">
      <c r="D8941" s="16"/>
    </row>
    <row r="8942" spans="4:4" x14ac:dyDescent="0.25">
      <c r="D8942" s="16"/>
    </row>
    <row r="8943" spans="4:4" x14ac:dyDescent="0.25">
      <c r="D8943" s="16"/>
    </row>
    <row r="8944" spans="4:4" x14ac:dyDescent="0.25">
      <c r="D8944" s="16"/>
    </row>
    <row r="8945" spans="4:4" x14ac:dyDescent="0.25">
      <c r="D8945" s="16"/>
    </row>
    <row r="8946" spans="4:4" x14ac:dyDescent="0.25">
      <c r="D8946" s="16"/>
    </row>
    <row r="8947" spans="4:4" x14ac:dyDescent="0.25">
      <c r="D8947" s="16"/>
    </row>
    <row r="8948" spans="4:4" x14ac:dyDescent="0.25">
      <c r="D8948" s="16"/>
    </row>
    <row r="8949" spans="4:4" x14ac:dyDescent="0.25">
      <c r="D8949" s="16"/>
    </row>
    <row r="8950" spans="4:4" x14ac:dyDescent="0.25">
      <c r="D8950" s="16"/>
    </row>
    <row r="8951" spans="4:4" x14ac:dyDescent="0.25">
      <c r="D8951" s="16"/>
    </row>
    <row r="8952" spans="4:4" x14ac:dyDescent="0.25">
      <c r="D8952" s="16"/>
    </row>
    <row r="8953" spans="4:4" x14ac:dyDescent="0.25">
      <c r="D8953" s="16"/>
    </row>
    <row r="8954" spans="4:4" x14ac:dyDescent="0.25">
      <c r="D8954" s="16"/>
    </row>
    <row r="8955" spans="4:4" x14ac:dyDescent="0.25">
      <c r="D8955" s="16"/>
    </row>
    <row r="8956" spans="4:4" x14ac:dyDescent="0.25">
      <c r="D8956" s="16"/>
    </row>
    <row r="8957" spans="4:4" x14ac:dyDescent="0.25">
      <c r="D8957" s="16"/>
    </row>
    <row r="8958" spans="4:4" x14ac:dyDescent="0.25">
      <c r="D8958" s="16"/>
    </row>
    <row r="8959" spans="4:4" x14ac:dyDescent="0.25">
      <c r="D8959" s="16"/>
    </row>
    <row r="8960" spans="4:4" x14ac:dyDescent="0.25">
      <c r="D8960" s="16"/>
    </row>
    <row r="8961" spans="4:4" x14ac:dyDescent="0.25">
      <c r="D8961" s="16"/>
    </row>
    <row r="8962" spans="4:4" x14ac:dyDescent="0.25">
      <c r="D8962" s="16"/>
    </row>
    <row r="8963" spans="4:4" x14ac:dyDescent="0.25">
      <c r="D8963" s="16"/>
    </row>
    <row r="8964" spans="4:4" x14ac:dyDescent="0.25">
      <c r="D8964" s="16"/>
    </row>
    <row r="8965" spans="4:4" x14ac:dyDescent="0.25">
      <c r="D8965" s="16"/>
    </row>
    <row r="8966" spans="4:4" x14ac:dyDescent="0.25">
      <c r="D8966" s="16"/>
    </row>
    <row r="8967" spans="4:4" x14ac:dyDescent="0.25">
      <c r="D8967" s="16"/>
    </row>
    <row r="8968" spans="4:4" x14ac:dyDescent="0.25">
      <c r="D8968" s="16"/>
    </row>
    <row r="8969" spans="4:4" x14ac:dyDescent="0.25">
      <c r="D8969" s="16"/>
    </row>
    <row r="8970" spans="4:4" x14ac:dyDescent="0.25">
      <c r="D8970" s="16"/>
    </row>
    <row r="8971" spans="4:4" x14ac:dyDescent="0.25">
      <c r="D8971" s="16"/>
    </row>
    <row r="8972" spans="4:4" x14ac:dyDescent="0.25">
      <c r="D8972" s="16"/>
    </row>
    <row r="8973" spans="4:4" x14ac:dyDescent="0.25">
      <c r="D8973" s="16"/>
    </row>
    <row r="8974" spans="4:4" x14ac:dyDescent="0.25">
      <c r="D8974" s="16"/>
    </row>
    <row r="8975" spans="4:4" x14ac:dyDescent="0.25">
      <c r="D8975" s="16"/>
    </row>
    <row r="8976" spans="4:4" x14ac:dyDescent="0.25">
      <c r="D8976" s="16"/>
    </row>
    <row r="8977" spans="4:4" x14ac:dyDescent="0.25">
      <c r="D8977" s="16"/>
    </row>
    <row r="8978" spans="4:4" x14ac:dyDescent="0.25">
      <c r="D8978" s="16"/>
    </row>
    <row r="8979" spans="4:4" x14ac:dyDescent="0.25">
      <c r="D8979" s="16"/>
    </row>
    <row r="8980" spans="4:4" x14ac:dyDescent="0.25">
      <c r="D8980" s="16"/>
    </row>
    <row r="8981" spans="4:4" x14ac:dyDescent="0.25">
      <c r="D8981" s="16"/>
    </row>
    <row r="8982" spans="4:4" x14ac:dyDescent="0.25">
      <c r="D8982" s="16"/>
    </row>
    <row r="8983" spans="4:4" x14ac:dyDescent="0.25">
      <c r="D8983" s="16"/>
    </row>
    <row r="8984" spans="4:4" x14ac:dyDescent="0.25">
      <c r="D8984" s="16"/>
    </row>
    <row r="8985" spans="4:4" x14ac:dyDescent="0.25">
      <c r="D8985" s="16"/>
    </row>
    <row r="8986" spans="4:4" x14ac:dyDescent="0.25">
      <c r="D8986" s="16"/>
    </row>
    <row r="8987" spans="4:4" x14ac:dyDescent="0.25">
      <c r="D8987" s="16"/>
    </row>
    <row r="8988" spans="4:4" x14ac:dyDescent="0.25">
      <c r="D8988" s="16"/>
    </row>
    <row r="8989" spans="4:4" x14ac:dyDescent="0.25">
      <c r="D8989" s="16"/>
    </row>
    <row r="8990" spans="4:4" x14ac:dyDescent="0.25">
      <c r="D8990" s="16"/>
    </row>
    <row r="8991" spans="4:4" x14ac:dyDescent="0.25">
      <c r="D8991" s="16"/>
    </row>
    <row r="8992" spans="4:4" x14ac:dyDescent="0.25">
      <c r="D8992" s="16"/>
    </row>
    <row r="8993" spans="4:4" x14ac:dyDescent="0.25">
      <c r="D8993" s="16"/>
    </row>
    <row r="8994" spans="4:4" x14ac:dyDescent="0.25">
      <c r="D8994" s="16"/>
    </row>
    <row r="8995" spans="4:4" x14ac:dyDescent="0.25">
      <c r="D8995" s="16"/>
    </row>
    <row r="8996" spans="4:4" x14ac:dyDescent="0.25">
      <c r="D8996" s="16"/>
    </row>
    <row r="8997" spans="4:4" x14ac:dyDescent="0.25">
      <c r="D8997" s="16"/>
    </row>
    <row r="8998" spans="4:4" x14ac:dyDescent="0.25">
      <c r="D8998" s="16"/>
    </row>
    <row r="8999" spans="4:4" x14ac:dyDescent="0.25">
      <c r="D8999" s="16"/>
    </row>
    <row r="9000" spans="4:4" x14ac:dyDescent="0.25">
      <c r="D9000" s="16"/>
    </row>
    <row r="9001" spans="4:4" x14ac:dyDescent="0.25">
      <c r="D9001" s="16"/>
    </row>
    <row r="9002" spans="4:4" x14ac:dyDescent="0.25">
      <c r="D9002" s="16"/>
    </row>
    <row r="9003" spans="4:4" x14ac:dyDescent="0.25">
      <c r="D9003" s="16"/>
    </row>
    <row r="9004" spans="4:4" x14ac:dyDescent="0.25">
      <c r="D9004" s="16"/>
    </row>
    <row r="9005" spans="4:4" x14ac:dyDescent="0.25">
      <c r="D9005" s="16"/>
    </row>
    <row r="9006" spans="4:4" x14ac:dyDescent="0.25">
      <c r="D9006" s="16"/>
    </row>
    <row r="9007" spans="4:4" x14ac:dyDescent="0.25">
      <c r="D9007" s="16"/>
    </row>
    <row r="9008" spans="4:4" x14ac:dyDescent="0.25">
      <c r="D9008" s="16"/>
    </row>
    <row r="9009" spans="4:4" x14ac:dyDescent="0.25">
      <c r="D9009" s="16"/>
    </row>
    <row r="9010" spans="4:4" x14ac:dyDescent="0.25">
      <c r="D9010" s="16"/>
    </row>
    <row r="9011" spans="4:4" x14ac:dyDescent="0.25">
      <c r="D9011" s="16"/>
    </row>
    <row r="9012" spans="4:4" x14ac:dyDescent="0.25">
      <c r="D9012" s="16"/>
    </row>
    <row r="9013" spans="4:4" x14ac:dyDescent="0.25">
      <c r="D9013" s="16"/>
    </row>
    <row r="9014" spans="4:4" x14ac:dyDescent="0.25">
      <c r="D9014" s="16"/>
    </row>
    <row r="9015" spans="4:4" x14ac:dyDescent="0.25">
      <c r="D9015" s="16"/>
    </row>
    <row r="9016" spans="4:4" x14ac:dyDescent="0.25">
      <c r="D9016" s="16"/>
    </row>
    <row r="9017" spans="4:4" x14ac:dyDescent="0.25">
      <c r="D9017" s="16"/>
    </row>
    <row r="9018" spans="4:4" x14ac:dyDescent="0.25">
      <c r="D9018" s="16"/>
    </row>
    <row r="9019" spans="4:4" x14ac:dyDescent="0.25">
      <c r="D9019" s="16"/>
    </row>
    <row r="9020" spans="4:4" x14ac:dyDescent="0.25">
      <c r="D9020" s="16"/>
    </row>
    <row r="9021" spans="4:4" x14ac:dyDescent="0.25">
      <c r="D9021" s="16"/>
    </row>
    <row r="9022" spans="4:4" x14ac:dyDescent="0.25">
      <c r="D9022" s="16"/>
    </row>
    <row r="9023" spans="4:4" x14ac:dyDescent="0.25">
      <c r="D9023" s="16"/>
    </row>
    <row r="9024" spans="4:4" x14ac:dyDescent="0.25">
      <c r="D9024" s="16"/>
    </row>
    <row r="9025" spans="4:4" x14ac:dyDescent="0.25">
      <c r="D9025" s="16"/>
    </row>
    <row r="9026" spans="4:4" x14ac:dyDescent="0.25">
      <c r="D9026" s="16"/>
    </row>
    <row r="9027" spans="4:4" x14ac:dyDescent="0.25">
      <c r="D9027" s="16"/>
    </row>
    <row r="9028" spans="4:4" x14ac:dyDescent="0.25">
      <c r="D9028" s="16"/>
    </row>
    <row r="9029" spans="4:4" x14ac:dyDescent="0.25">
      <c r="D9029" s="16"/>
    </row>
    <row r="9030" spans="4:4" x14ac:dyDescent="0.25">
      <c r="D9030" s="16"/>
    </row>
    <row r="9031" spans="4:4" x14ac:dyDescent="0.25">
      <c r="D9031" s="16"/>
    </row>
    <row r="9032" spans="4:4" x14ac:dyDescent="0.25">
      <c r="D9032" s="16"/>
    </row>
    <row r="9033" spans="4:4" x14ac:dyDescent="0.25">
      <c r="D9033" s="16"/>
    </row>
    <row r="9034" spans="4:4" x14ac:dyDescent="0.25">
      <c r="D9034" s="16"/>
    </row>
    <row r="9035" spans="4:4" x14ac:dyDescent="0.25">
      <c r="D9035" s="16"/>
    </row>
    <row r="9036" spans="4:4" x14ac:dyDescent="0.25">
      <c r="D9036" s="16"/>
    </row>
    <row r="9037" spans="4:4" x14ac:dyDescent="0.25">
      <c r="D9037" s="16"/>
    </row>
    <row r="9038" spans="4:4" x14ac:dyDescent="0.25">
      <c r="D9038" s="16"/>
    </row>
    <row r="9039" spans="4:4" x14ac:dyDescent="0.25">
      <c r="D9039" s="16"/>
    </row>
    <row r="9040" spans="4:4" x14ac:dyDescent="0.25">
      <c r="D9040" s="16"/>
    </row>
    <row r="9041" spans="4:4" x14ac:dyDescent="0.25">
      <c r="D9041" s="16"/>
    </row>
    <row r="9042" spans="4:4" x14ac:dyDescent="0.25">
      <c r="D9042" s="16"/>
    </row>
    <row r="9043" spans="4:4" x14ac:dyDescent="0.25">
      <c r="D9043" s="16"/>
    </row>
    <row r="9044" spans="4:4" x14ac:dyDescent="0.25">
      <c r="D9044" s="16"/>
    </row>
    <row r="9045" spans="4:4" x14ac:dyDescent="0.25">
      <c r="D9045" s="16"/>
    </row>
    <row r="9046" spans="4:4" x14ac:dyDescent="0.25">
      <c r="D9046" s="16"/>
    </row>
    <row r="9047" spans="4:4" x14ac:dyDescent="0.25">
      <c r="D9047" s="16"/>
    </row>
    <row r="9048" spans="4:4" x14ac:dyDescent="0.25">
      <c r="D9048" s="16"/>
    </row>
    <row r="9049" spans="4:4" x14ac:dyDescent="0.25">
      <c r="D9049" s="16"/>
    </row>
    <row r="9050" spans="4:4" x14ac:dyDescent="0.25">
      <c r="D9050" s="16"/>
    </row>
    <row r="9051" spans="4:4" x14ac:dyDescent="0.25">
      <c r="D9051" s="16"/>
    </row>
    <row r="9052" spans="4:4" x14ac:dyDescent="0.25">
      <c r="D9052" s="16"/>
    </row>
    <row r="9053" spans="4:4" x14ac:dyDescent="0.25">
      <c r="D9053" s="16"/>
    </row>
    <row r="9054" spans="4:4" x14ac:dyDescent="0.25">
      <c r="D9054" s="16"/>
    </row>
    <row r="9055" spans="4:4" x14ac:dyDescent="0.25">
      <c r="D9055" s="16"/>
    </row>
    <row r="9056" spans="4:4" x14ac:dyDescent="0.25">
      <c r="D9056" s="16"/>
    </row>
    <row r="9057" spans="4:4" x14ac:dyDescent="0.25">
      <c r="D9057" s="16"/>
    </row>
    <row r="9058" spans="4:4" x14ac:dyDescent="0.25">
      <c r="D9058" s="16"/>
    </row>
    <row r="9059" spans="4:4" x14ac:dyDescent="0.25">
      <c r="D9059" s="16"/>
    </row>
    <row r="9060" spans="4:4" x14ac:dyDescent="0.25">
      <c r="D9060" s="16"/>
    </row>
    <row r="9061" spans="4:4" x14ac:dyDescent="0.25">
      <c r="D9061" s="16"/>
    </row>
    <row r="9062" spans="4:4" x14ac:dyDescent="0.25">
      <c r="D9062" s="16"/>
    </row>
    <row r="9063" spans="4:4" x14ac:dyDescent="0.25">
      <c r="D9063" s="16"/>
    </row>
    <row r="9064" spans="4:4" x14ac:dyDescent="0.25">
      <c r="D9064" s="16"/>
    </row>
    <row r="9065" spans="4:4" x14ac:dyDescent="0.25">
      <c r="D9065" s="16"/>
    </row>
    <row r="9066" spans="4:4" x14ac:dyDescent="0.25">
      <c r="D9066" s="16"/>
    </row>
    <row r="9067" spans="4:4" x14ac:dyDescent="0.25">
      <c r="D9067" s="16"/>
    </row>
    <row r="9068" spans="4:4" x14ac:dyDescent="0.25">
      <c r="D9068" s="16"/>
    </row>
    <row r="9069" spans="4:4" x14ac:dyDescent="0.25">
      <c r="D9069" s="16"/>
    </row>
    <row r="9070" spans="4:4" x14ac:dyDescent="0.25">
      <c r="D9070" s="16"/>
    </row>
    <row r="9071" spans="4:4" x14ac:dyDescent="0.25">
      <c r="D9071" s="16"/>
    </row>
    <row r="9072" spans="4:4" x14ac:dyDescent="0.25">
      <c r="D9072" s="16"/>
    </row>
    <row r="9073" spans="4:4" x14ac:dyDescent="0.25">
      <c r="D9073" s="16"/>
    </row>
    <row r="9074" spans="4:4" x14ac:dyDescent="0.25">
      <c r="D9074" s="16"/>
    </row>
    <row r="9075" spans="4:4" x14ac:dyDescent="0.25">
      <c r="D9075" s="16"/>
    </row>
    <row r="9076" spans="4:4" x14ac:dyDescent="0.25">
      <c r="D9076" s="16"/>
    </row>
    <row r="9077" spans="4:4" x14ac:dyDescent="0.25">
      <c r="D9077" s="16"/>
    </row>
    <row r="9078" spans="4:4" x14ac:dyDescent="0.25">
      <c r="D9078" s="16"/>
    </row>
    <row r="9079" spans="4:4" x14ac:dyDescent="0.25">
      <c r="D9079" s="16"/>
    </row>
    <row r="9080" spans="4:4" x14ac:dyDescent="0.25">
      <c r="D9080" s="16"/>
    </row>
    <row r="9081" spans="4:4" x14ac:dyDescent="0.25">
      <c r="D9081" s="16"/>
    </row>
    <row r="9082" spans="4:4" x14ac:dyDescent="0.25">
      <c r="D9082" s="16"/>
    </row>
    <row r="9083" spans="4:4" x14ac:dyDescent="0.25">
      <c r="D9083" s="16"/>
    </row>
    <row r="9084" spans="4:4" x14ac:dyDescent="0.25">
      <c r="D9084" s="16"/>
    </row>
    <row r="9085" spans="4:4" x14ac:dyDescent="0.25">
      <c r="D9085" s="16"/>
    </row>
    <row r="9086" spans="4:4" x14ac:dyDescent="0.25">
      <c r="D9086" s="16"/>
    </row>
    <row r="9087" spans="4:4" x14ac:dyDescent="0.25">
      <c r="D9087" s="16"/>
    </row>
    <row r="9088" spans="4:4" x14ac:dyDescent="0.25">
      <c r="D9088" s="16"/>
    </row>
    <row r="9089" spans="4:4" x14ac:dyDescent="0.25">
      <c r="D9089" s="16"/>
    </row>
    <row r="9090" spans="4:4" x14ac:dyDescent="0.25">
      <c r="D9090" s="16"/>
    </row>
    <row r="9091" spans="4:4" x14ac:dyDescent="0.25">
      <c r="D9091" s="16"/>
    </row>
    <row r="9092" spans="4:4" x14ac:dyDescent="0.25">
      <c r="D9092" s="16"/>
    </row>
    <row r="9093" spans="4:4" x14ac:dyDescent="0.25">
      <c r="D9093" s="16"/>
    </row>
    <row r="9094" spans="4:4" x14ac:dyDescent="0.25">
      <c r="D9094" s="16"/>
    </row>
    <row r="9095" spans="4:4" x14ac:dyDescent="0.25">
      <c r="D9095" s="16"/>
    </row>
    <row r="9096" spans="4:4" x14ac:dyDescent="0.25">
      <c r="D9096" s="16"/>
    </row>
    <row r="9097" spans="4:4" x14ac:dyDescent="0.25">
      <c r="D9097" s="16"/>
    </row>
    <row r="9098" spans="4:4" x14ac:dyDescent="0.25">
      <c r="D9098" s="16"/>
    </row>
    <row r="9099" spans="4:4" x14ac:dyDescent="0.25">
      <c r="D9099" s="16"/>
    </row>
    <row r="9100" spans="4:4" x14ac:dyDescent="0.25">
      <c r="D9100" s="16"/>
    </row>
    <row r="9101" spans="4:4" x14ac:dyDescent="0.25">
      <c r="D9101" s="16"/>
    </row>
    <row r="9102" spans="4:4" x14ac:dyDescent="0.25">
      <c r="D9102" s="16"/>
    </row>
    <row r="9103" spans="4:4" x14ac:dyDescent="0.25">
      <c r="D9103" s="16"/>
    </row>
    <row r="9104" spans="4:4" x14ac:dyDescent="0.25">
      <c r="D9104" s="16"/>
    </row>
    <row r="9105" spans="4:4" x14ac:dyDescent="0.25">
      <c r="D9105" s="16"/>
    </row>
    <row r="9106" spans="4:4" x14ac:dyDescent="0.25">
      <c r="D9106" s="16"/>
    </row>
    <row r="9107" spans="4:4" x14ac:dyDescent="0.25">
      <c r="D9107" s="16"/>
    </row>
    <row r="9108" spans="4:4" x14ac:dyDescent="0.25">
      <c r="D9108" s="16"/>
    </row>
    <row r="9109" spans="4:4" x14ac:dyDescent="0.25">
      <c r="D9109" s="16"/>
    </row>
    <row r="9110" spans="4:4" x14ac:dyDescent="0.25">
      <c r="D9110" s="16"/>
    </row>
    <row r="9111" spans="4:4" x14ac:dyDescent="0.25">
      <c r="D9111" s="16"/>
    </row>
    <row r="9112" spans="4:4" x14ac:dyDescent="0.25">
      <c r="D9112" s="16"/>
    </row>
    <row r="9113" spans="4:4" x14ac:dyDescent="0.25">
      <c r="D9113" s="16"/>
    </row>
    <row r="9114" spans="4:4" x14ac:dyDescent="0.25">
      <c r="D9114" s="16"/>
    </row>
    <row r="9115" spans="4:4" x14ac:dyDescent="0.25">
      <c r="D9115" s="16"/>
    </row>
    <row r="9116" spans="4:4" x14ac:dyDescent="0.25">
      <c r="D9116" s="16"/>
    </row>
    <row r="9117" spans="4:4" x14ac:dyDescent="0.25">
      <c r="D9117" s="16"/>
    </row>
    <row r="9118" spans="4:4" x14ac:dyDescent="0.25">
      <c r="D9118" s="16"/>
    </row>
    <row r="9119" spans="4:4" x14ac:dyDescent="0.25">
      <c r="D9119" s="16"/>
    </row>
    <row r="9120" spans="4:4" x14ac:dyDescent="0.25">
      <c r="D9120" s="16"/>
    </row>
    <row r="9121" spans="4:4" x14ac:dyDescent="0.25">
      <c r="D9121" s="16"/>
    </row>
    <row r="9122" spans="4:4" x14ac:dyDescent="0.25">
      <c r="D9122" s="16"/>
    </row>
    <row r="9123" spans="4:4" x14ac:dyDescent="0.25">
      <c r="D9123" s="16"/>
    </row>
    <row r="9124" spans="4:4" x14ac:dyDescent="0.25">
      <c r="D9124" s="16"/>
    </row>
    <row r="9125" spans="4:4" x14ac:dyDescent="0.25">
      <c r="D9125" s="16"/>
    </row>
    <row r="9126" spans="4:4" x14ac:dyDescent="0.25">
      <c r="D9126" s="16"/>
    </row>
    <row r="9127" spans="4:4" x14ac:dyDescent="0.25">
      <c r="D9127" s="16"/>
    </row>
    <row r="9128" spans="4:4" x14ac:dyDescent="0.25">
      <c r="D9128" s="16"/>
    </row>
    <row r="9129" spans="4:4" x14ac:dyDescent="0.25">
      <c r="D9129" s="16"/>
    </row>
    <row r="9130" spans="4:4" x14ac:dyDescent="0.25">
      <c r="D9130" s="16"/>
    </row>
    <row r="9131" spans="4:4" x14ac:dyDescent="0.25">
      <c r="D9131" s="16"/>
    </row>
    <row r="9132" spans="4:4" x14ac:dyDescent="0.25">
      <c r="D9132" s="16"/>
    </row>
    <row r="9133" spans="4:4" x14ac:dyDescent="0.25">
      <c r="D9133" s="16"/>
    </row>
    <row r="9134" spans="4:4" x14ac:dyDescent="0.25">
      <c r="D9134" s="16"/>
    </row>
    <row r="9135" spans="4:4" x14ac:dyDescent="0.25">
      <c r="D9135" s="16"/>
    </row>
    <row r="9136" spans="4:4" x14ac:dyDescent="0.25">
      <c r="D9136" s="16"/>
    </row>
    <row r="9137" spans="4:4" x14ac:dyDescent="0.25">
      <c r="D9137" s="16"/>
    </row>
    <row r="9138" spans="4:4" x14ac:dyDescent="0.25">
      <c r="D9138" s="16"/>
    </row>
    <row r="9139" spans="4:4" x14ac:dyDescent="0.25">
      <c r="D9139" s="16"/>
    </row>
    <row r="9140" spans="4:4" x14ac:dyDescent="0.25">
      <c r="D9140" s="16"/>
    </row>
    <row r="9141" spans="4:4" x14ac:dyDescent="0.25">
      <c r="D9141" s="16"/>
    </row>
    <row r="9142" spans="4:4" x14ac:dyDescent="0.25">
      <c r="D9142" s="16"/>
    </row>
    <row r="9143" spans="4:4" x14ac:dyDescent="0.25">
      <c r="D9143" s="16"/>
    </row>
    <row r="9144" spans="4:4" x14ac:dyDescent="0.25">
      <c r="D9144" s="16"/>
    </row>
    <row r="9145" spans="4:4" x14ac:dyDescent="0.25">
      <c r="D9145" s="16"/>
    </row>
    <row r="9146" spans="4:4" x14ac:dyDescent="0.25">
      <c r="D9146" s="16"/>
    </row>
    <row r="9147" spans="4:4" x14ac:dyDescent="0.25">
      <c r="D9147" s="16"/>
    </row>
    <row r="9148" spans="4:4" x14ac:dyDescent="0.25">
      <c r="D9148" s="16"/>
    </row>
    <row r="9149" spans="4:4" x14ac:dyDescent="0.25">
      <c r="D9149" s="16"/>
    </row>
    <row r="9150" spans="4:4" x14ac:dyDescent="0.25">
      <c r="D9150" s="16"/>
    </row>
    <row r="9151" spans="4:4" x14ac:dyDescent="0.25">
      <c r="D9151" s="16"/>
    </row>
    <row r="9152" spans="4:4" x14ac:dyDescent="0.25">
      <c r="D9152" s="16"/>
    </row>
    <row r="9153" spans="4:4" x14ac:dyDescent="0.25">
      <c r="D9153" s="16"/>
    </row>
    <row r="9154" spans="4:4" x14ac:dyDescent="0.25">
      <c r="D9154" s="16"/>
    </row>
    <row r="9155" spans="4:4" x14ac:dyDescent="0.25">
      <c r="D9155" s="16"/>
    </row>
    <row r="9156" spans="4:4" x14ac:dyDescent="0.25">
      <c r="D9156" s="16"/>
    </row>
    <row r="9157" spans="4:4" x14ac:dyDescent="0.25">
      <c r="D9157" s="16"/>
    </row>
    <row r="9158" spans="4:4" x14ac:dyDescent="0.25">
      <c r="D9158" s="16"/>
    </row>
    <row r="9159" spans="4:4" x14ac:dyDescent="0.25">
      <c r="D9159" s="16"/>
    </row>
    <row r="9160" spans="4:4" x14ac:dyDescent="0.25">
      <c r="D9160" s="16"/>
    </row>
    <row r="9161" spans="4:4" x14ac:dyDescent="0.25">
      <c r="D9161" s="16"/>
    </row>
    <row r="9162" spans="4:4" x14ac:dyDescent="0.25">
      <c r="D9162" s="16"/>
    </row>
    <row r="9163" spans="4:4" x14ac:dyDescent="0.25">
      <c r="D9163" s="16"/>
    </row>
    <row r="9164" spans="4:4" x14ac:dyDescent="0.25">
      <c r="D9164" s="16"/>
    </row>
    <row r="9165" spans="4:4" x14ac:dyDescent="0.25">
      <c r="D9165" s="16"/>
    </row>
    <row r="9166" spans="4:4" x14ac:dyDescent="0.25">
      <c r="D9166" s="16"/>
    </row>
    <row r="9167" spans="4:4" x14ac:dyDescent="0.25">
      <c r="D9167" s="16"/>
    </row>
    <row r="9168" spans="4:4" x14ac:dyDescent="0.25">
      <c r="D9168" s="16"/>
    </row>
    <row r="9169" spans="4:4" x14ac:dyDescent="0.25">
      <c r="D9169" s="16"/>
    </row>
    <row r="9170" spans="4:4" x14ac:dyDescent="0.25">
      <c r="D9170" s="16"/>
    </row>
    <row r="9171" spans="4:4" x14ac:dyDescent="0.25">
      <c r="D9171" s="16"/>
    </row>
    <row r="9172" spans="4:4" x14ac:dyDescent="0.25">
      <c r="D9172" s="16"/>
    </row>
    <row r="9173" spans="4:4" x14ac:dyDescent="0.25">
      <c r="D9173" s="16"/>
    </row>
    <row r="9174" spans="4:4" x14ac:dyDescent="0.25">
      <c r="D9174" s="16"/>
    </row>
    <row r="9175" spans="4:4" x14ac:dyDescent="0.25">
      <c r="D9175" s="16"/>
    </row>
    <row r="9176" spans="4:4" x14ac:dyDescent="0.25">
      <c r="D9176" s="16"/>
    </row>
    <row r="9177" spans="4:4" x14ac:dyDescent="0.25">
      <c r="D9177" s="16"/>
    </row>
    <row r="9178" spans="4:4" x14ac:dyDescent="0.25">
      <c r="D9178" s="16"/>
    </row>
    <row r="9179" spans="4:4" x14ac:dyDescent="0.25">
      <c r="D9179" s="16"/>
    </row>
    <row r="9180" spans="4:4" x14ac:dyDescent="0.25">
      <c r="D9180" s="16"/>
    </row>
    <row r="9181" spans="4:4" x14ac:dyDescent="0.25">
      <c r="D9181" s="16"/>
    </row>
    <row r="9182" spans="4:4" x14ac:dyDescent="0.25">
      <c r="D9182" s="16"/>
    </row>
    <row r="9183" spans="4:4" x14ac:dyDescent="0.25">
      <c r="D9183" s="16"/>
    </row>
    <row r="9184" spans="4:4" x14ac:dyDescent="0.25">
      <c r="D9184" s="16"/>
    </row>
    <row r="9185" spans="4:4" x14ac:dyDescent="0.25">
      <c r="D9185" s="16"/>
    </row>
    <row r="9186" spans="4:4" x14ac:dyDescent="0.25">
      <c r="D9186" s="16"/>
    </row>
    <row r="9187" spans="4:4" x14ac:dyDescent="0.25">
      <c r="D9187" s="16"/>
    </row>
    <row r="9188" spans="4:4" x14ac:dyDescent="0.25">
      <c r="D9188" s="16"/>
    </row>
    <row r="9189" spans="4:4" x14ac:dyDescent="0.25">
      <c r="D9189" s="16"/>
    </row>
    <row r="9190" spans="4:4" x14ac:dyDescent="0.25">
      <c r="D9190" s="16"/>
    </row>
    <row r="9191" spans="4:4" x14ac:dyDescent="0.25">
      <c r="D9191" s="16"/>
    </row>
    <row r="9192" spans="4:4" x14ac:dyDescent="0.25">
      <c r="D9192" s="16"/>
    </row>
    <row r="9193" spans="4:4" x14ac:dyDescent="0.25">
      <c r="D9193" s="16"/>
    </row>
    <row r="9194" spans="4:4" x14ac:dyDescent="0.25">
      <c r="D9194" s="16"/>
    </row>
    <row r="9195" spans="4:4" x14ac:dyDescent="0.25">
      <c r="D9195" s="16"/>
    </row>
    <row r="9196" spans="4:4" x14ac:dyDescent="0.25">
      <c r="D9196" s="16"/>
    </row>
    <row r="9197" spans="4:4" x14ac:dyDescent="0.25">
      <c r="D9197" s="16"/>
    </row>
    <row r="9198" spans="4:4" x14ac:dyDescent="0.25">
      <c r="D9198" s="16"/>
    </row>
    <row r="9199" spans="4:4" x14ac:dyDescent="0.25">
      <c r="D9199" s="16"/>
    </row>
    <row r="9200" spans="4:4" x14ac:dyDescent="0.25">
      <c r="D9200" s="16"/>
    </row>
    <row r="9201" spans="4:4" x14ac:dyDescent="0.25">
      <c r="D9201" s="16"/>
    </row>
    <row r="9202" spans="4:4" x14ac:dyDescent="0.25">
      <c r="D9202" s="16"/>
    </row>
    <row r="9203" spans="4:4" x14ac:dyDescent="0.25">
      <c r="D9203" s="16"/>
    </row>
    <row r="9204" spans="4:4" x14ac:dyDescent="0.25">
      <c r="D9204" s="16"/>
    </row>
    <row r="9205" spans="4:4" x14ac:dyDescent="0.25">
      <c r="D9205" s="16"/>
    </row>
    <row r="9206" spans="4:4" x14ac:dyDescent="0.25">
      <c r="D9206" s="16"/>
    </row>
    <row r="9207" spans="4:4" x14ac:dyDescent="0.25">
      <c r="D9207" s="16"/>
    </row>
    <row r="9208" spans="4:4" x14ac:dyDescent="0.25">
      <c r="D9208" s="16"/>
    </row>
    <row r="9209" spans="4:4" x14ac:dyDescent="0.25">
      <c r="D9209" s="16"/>
    </row>
    <row r="9210" spans="4:4" x14ac:dyDescent="0.25">
      <c r="D9210" s="16"/>
    </row>
    <row r="9211" spans="4:4" x14ac:dyDescent="0.25">
      <c r="D9211" s="16"/>
    </row>
    <row r="9212" spans="4:4" x14ac:dyDescent="0.25">
      <c r="D9212" s="16"/>
    </row>
    <row r="9213" spans="4:4" x14ac:dyDescent="0.25">
      <c r="D9213" s="16"/>
    </row>
    <row r="9214" spans="4:4" x14ac:dyDescent="0.25">
      <c r="D9214" s="16"/>
    </row>
    <row r="9215" spans="4:4" x14ac:dyDescent="0.25">
      <c r="D9215" s="16"/>
    </row>
    <row r="9216" spans="4:4" x14ac:dyDescent="0.25">
      <c r="D9216" s="16"/>
    </row>
    <row r="9217" spans="4:4" x14ac:dyDescent="0.25">
      <c r="D9217" s="16"/>
    </row>
    <row r="9218" spans="4:4" x14ac:dyDescent="0.25">
      <c r="D9218" s="16"/>
    </row>
    <row r="9219" spans="4:4" x14ac:dyDescent="0.25">
      <c r="D9219" s="16"/>
    </row>
    <row r="9220" spans="4:4" x14ac:dyDescent="0.25">
      <c r="D9220" s="16"/>
    </row>
    <row r="9221" spans="4:4" x14ac:dyDescent="0.25">
      <c r="D9221" s="16"/>
    </row>
    <row r="9222" spans="4:4" x14ac:dyDescent="0.25">
      <c r="D9222" s="16"/>
    </row>
    <row r="9223" spans="4:4" x14ac:dyDescent="0.25">
      <c r="D9223" s="16"/>
    </row>
    <row r="9224" spans="4:4" x14ac:dyDescent="0.25">
      <c r="D9224" s="16"/>
    </row>
    <row r="9225" spans="4:4" x14ac:dyDescent="0.25">
      <c r="D9225" s="16"/>
    </row>
    <row r="9226" spans="4:4" x14ac:dyDescent="0.25">
      <c r="D9226" s="16"/>
    </row>
    <row r="9227" spans="4:4" x14ac:dyDescent="0.25">
      <c r="D9227" s="16"/>
    </row>
    <row r="9228" spans="4:4" x14ac:dyDescent="0.25">
      <c r="D9228" s="16"/>
    </row>
    <row r="9229" spans="4:4" x14ac:dyDescent="0.25">
      <c r="D9229" s="16"/>
    </row>
    <row r="9230" spans="4:4" x14ac:dyDescent="0.25">
      <c r="D9230" s="16"/>
    </row>
    <row r="9231" spans="4:4" x14ac:dyDescent="0.25">
      <c r="D9231" s="16"/>
    </row>
    <row r="9232" spans="4:4" x14ac:dyDescent="0.25">
      <c r="D9232" s="16"/>
    </row>
    <row r="9233" spans="4:4" x14ac:dyDescent="0.25">
      <c r="D9233" s="16"/>
    </row>
    <row r="9234" spans="4:4" x14ac:dyDescent="0.25">
      <c r="D9234" s="16"/>
    </row>
    <row r="9235" spans="4:4" x14ac:dyDescent="0.25">
      <c r="D9235" s="16"/>
    </row>
    <row r="9236" spans="4:4" x14ac:dyDescent="0.25">
      <c r="D9236" s="16"/>
    </row>
    <row r="9237" spans="4:4" x14ac:dyDescent="0.25">
      <c r="D9237" s="16"/>
    </row>
    <row r="9238" spans="4:4" x14ac:dyDescent="0.25">
      <c r="D9238" s="16"/>
    </row>
    <row r="9239" spans="4:4" x14ac:dyDescent="0.25">
      <c r="D9239" s="16"/>
    </row>
    <row r="9240" spans="4:4" x14ac:dyDescent="0.25">
      <c r="D9240" s="16"/>
    </row>
    <row r="9241" spans="4:4" x14ac:dyDescent="0.25">
      <c r="D9241" s="16"/>
    </row>
    <row r="9242" spans="4:4" x14ac:dyDescent="0.25">
      <c r="D9242" s="16"/>
    </row>
    <row r="9243" spans="4:4" x14ac:dyDescent="0.25">
      <c r="D9243" s="16"/>
    </row>
    <row r="9244" spans="4:4" x14ac:dyDescent="0.25">
      <c r="D9244" s="16"/>
    </row>
    <row r="9245" spans="4:4" x14ac:dyDescent="0.25">
      <c r="D9245" s="16"/>
    </row>
    <row r="9246" spans="4:4" x14ac:dyDescent="0.25">
      <c r="D9246" s="16"/>
    </row>
    <row r="9247" spans="4:4" x14ac:dyDescent="0.25">
      <c r="D9247" s="16"/>
    </row>
    <row r="9248" spans="4:4" x14ac:dyDescent="0.25">
      <c r="D9248" s="16"/>
    </row>
    <row r="9249" spans="4:4" x14ac:dyDescent="0.25">
      <c r="D9249" s="16"/>
    </row>
    <row r="9250" spans="4:4" x14ac:dyDescent="0.25">
      <c r="D9250" s="16"/>
    </row>
    <row r="9251" spans="4:4" x14ac:dyDescent="0.25">
      <c r="D9251" s="16"/>
    </row>
    <row r="9252" spans="4:4" x14ac:dyDescent="0.25">
      <c r="D9252" s="16"/>
    </row>
    <row r="9253" spans="4:4" x14ac:dyDescent="0.25">
      <c r="D9253" s="16"/>
    </row>
    <row r="9254" spans="4:4" x14ac:dyDescent="0.25">
      <c r="D9254" s="16"/>
    </row>
    <row r="9255" spans="4:4" x14ac:dyDescent="0.25">
      <c r="D9255" s="16"/>
    </row>
    <row r="9256" spans="4:4" x14ac:dyDescent="0.25">
      <c r="D9256" s="16"/>
    </row>
    <row r="9257" spans="4:4" x14ac:dyDescent="0.25">
      <c r="D9257" s="16"/>
    </row>
    <row r="9258" spans="4:4" x14ac:dyDescent="0.25">
      <c r="D9258" s="16"/>
    </row>
    <row r="9259" spans="4:4" x14ac:dyDescent="0.25">
      <c r="D9259" s="16"/>
    </row>
    <row r="9260" spans="4:4" x14ac:dyDescent="0.25">
      <c r="D9260" s="16"/>
    </row>
    <row r="9261" spans="4:4" x14ac:dyDescent="0.25">
      <c r="D9261" s="16"/>
    </row>
    <row r="9262" spans="4:4" x14ac:dyDescent="0.25">
      <c r="D9262" s="16"/>
    </row>
    <row r="9263" spans="4:4" x14ac:dyDescent="0.25">
      <c r="D9263" s="16"/>
    </row>
    <row r="9264" spans="4:4" x14ac:dyDescent="0.25">
      <c r="D9264" s="16"/>
    </row>
    <row r="9265" spans="4:4" x14ac:dyDescent="0.25">
      <c r="D9265" s="16"/>
    </row>
    <row r="9266" spans="4:4" x14ac:dyDescent="0.25">
      <c r="D9266" s="16"/>
    </row>
    <row r="9267" spans="4:4" x14ac:dyDescent="0.25">
      <c r="D9267" s="16"/>
    </row>
    <row r="9268" spans="4:4" x14ac:dyDescent="0.25">
      <c r="D9268" s="16"/>
    </row>
    <row r="9269" spans="4:4" x14ac:dyDescent="0.25">
      <c r="D9269" s="16"/>
    </row>
    <row r="9270" spans="4:4" x14ac:dyDescent="0.25">
      <c r="D9270" s="16"/>
    </row>
    <row r="9271" spans="4:4" x14ac:dyDescent="0.25">
      <c r="D9271" s="16"/>
    </row>
    <row r="9272" spans="4:4" x14ac:dyDescent="0.25">
      <c r="D9272" s="16"/>
    </row>
    <row r="9273" spans="4:4" x14ac:dyDescent="0.25">
      <c r="D9273" s="16"/>
    </row>
    <row r="9274" spans="4:4" x14ac:dyDescent="0.25">
      <c r="D9274" s="16"/>
    </row>
    <row r="9275" spans="4:4" x14ac:dyDescent="0.25">
      <c r="D9275" s="16"/>
    </row>
    <row r="9276" spans="4:4" x14ac:dyDescent="0.25">
      <c r="D9276" s="16"/>
    </row>
    <row r="9277" spans="4:4" x14ac:dyDescent="0.25">
      <c r="D9277" s="16"/>
    </row>
    <row r="9278" spans="4:4" x14ac:dyDescent="0.25">
      <c r="D9278" s="16"/>
    </row>
    <row r="9279" spans="4:4" x14ac:dyDescent="0.25">
      <c r="D9279" s="16"/>
    </row>
    <row r="9280" spans="4:4" x14ac:dyDescent="0.25">
      <c r="D9280" s="16"/>
    </row>
    <row r="9281" spans="4:4" x14ac:dyDescent="0.25">
      <c r="D9281" s="16"/>
    </row>
    <row r="9282" spans="4:4" x14ac:dyDescent="0.25">
      <c r="D9282" s="16"/>
    </row>
    <row r="9283" spans="4:4" x14ac:dyDescent="0.25">
      <c r="D9283" s="16"/>
    </row>
    <row r="9284" spans="4:4" x14ac:dyDescent="0.25">
      <c r="D9284" s="16"/>
    </row>
    <row r="9285" spans="4:4" x14ac:dyDescent="0.25">
      <c r="D9285" s="16"/>
    </row>
    <row r="9286" spans="4:4" x14ac:dyDescent="0.25">
      <c r="D9286" s="16"/>
    </row>
    <row r="9287" spans="4:4" x14ac:dyDescent="0.25">
      <c r="D9287" s="16"/>
    </row>
    <row r="9288" spans="4:4" x14ac:dyDescent="0.25">
      <c r="D9288" s="16"/>
    </row>
    <row r="9289" spans="4:4" x14ac:dyDescent="0.25">
      <c r="D9289" s="16"/>
    </row>
    <row r="9290" spans="4:4" x14ac:dyDescent="0.25">
      <c r="D9290" s="16"/>
    </row>
    <row r="9291" spans="4:4" x14ac:dyDescent="0.25">
      <c r="D9291" s="16"/>
    </row>
    <row r="9292" spans="4:4" x14ac:dyDescent="0.25">
      <c r="D9292" s="16"/>
    </row>
    <row r="9293" spans="4:4" x14ac:dyDescent="0.25">
      <c r="D9293" s="16"/>
    </row>
    <row r="9294" spans="4:4" x14ac:dyDescent="0.25">
      <c r="D9294" s="16"/>
    </row>
    <row r="9295" spans="4:4" x14ac:dyDescent="0.25">
      <c r="D9295" s="16"/>
    </row>
    <row r="9296" spans="4:4" x14ac:dyDescent="0.25">
      <c r="D9296" s="16"/>
    </row>
    <row r="9297" spans="4:4" x14ac:dyDescent="0.25">
      <c r="D9297" s="16"/>
    </row>
    <row r="9298" spans="4:4" x14ac:dyDescent="0.25">
      <c r="D9298" s="16"/>
    </row>
    <row r="9299" spans="4:4" x14ac:dyDescent="0.25">
      <c r="D9299" s="16"/>
    </row>
    <row r="9300" spans="4:4" x14ac:dyDescent="0.25">
      <c r="D9300" s="16"/>
    </row>
    <row r="9301" spans="4:4" x14ac:dyDescent="0.25">
      <c r="D9301" s="16"/>
    </row>
    <row r="9302" spans="4:4" x14ac:dyDescent="0.25">
      <c r="D9302" s="16"/>
    </row>
    <row r="9303" spans="4:4" x14ac:dyDescent="0.25">
      <c r="D9303" s="16"/>
    </row>
    <row r="9304" spans="4:4" x14ac:dyDescent="0.25">
      <c r="D9304" s="16"/>
    </row>
    <row r="9305" spans="4:4" x14ac:dyDescent="0.25">
      <c r="D9305" s="16"/>
    </row>
    <row r="9306" spans="4:4" x14ac:dyDescent="0.25">
      <c r="D9306" s="16"/>
    </row>
    <row r="9307" spans="4:4" x14ac:dyDescent="0.25">
      <c r="D9307" s="16"/>
    </row>
    <row r="9308" spans="4:4" x14ac:dyDescent="0.25">
      <c r="D9308" s="16"/>
    </row>
    <row r="9309" spans="4:4" x14ac:dyDescent="0.25">
      <c r="D9309" s="16"/>
    </row>
    <row r="9310" spans="4:4" x14ac:dyDescent="0.25">
      <c r="D9310" s="16"/>
    </row>
    <row r="9311" spans="4:4" x14ac:dyDescent="0.25">
      <c r="D9311" s="16"/>
    </row>
    <row r="9312" spans="4:4" x14ac:dyDescent="0.25">
      <c r="D9312" s="16"/>
    </row>
    <row r="9313" spans="4:4" x14ac:dyDescent="0.25">
      <c r="D9313" s="16"/>
    </row>
    <row r="9314" spans="4:4" x14ac:dyDescent="0.25">
      <c r="D9314" s="16"/>
    </row>
    <row r="9315" spans="4:4" x14ac:dyDescent="0.25">
      <c r="D9315" s="16"/>
    </row>
    <row r="9316" spans="4:4" x14ac:dyDescent="0.25">
      <c r="D9316" s="16"/>
    </row>
    <row r="9317" spans="4:4" x14ac:dyDescent="0.25">
      <c r="D9317" s="16"/>
    </row>
    <row r="9318" spans="4:4" x14ac:dyDescent="0.25">
      <c r="D9318" s="16"/>
    </row>
    <row r="9319" spans="4:4" x14ac:dyDescent="0.25">
      <c r="D9319" s="16"/>
    </row>
    <row r="9320" spans="4:4" x14ac:dyDescent="0.25">
      <c r="D9320" s="16"/>
    </row>
    <row r="9321" spans="4:4" x14ac:dyDescent="0.25">
      <c r="D9321" s="16"/>
    </row>
    <row r="9322" spans="4:4" x14ac:dyDescent="0.25">
      <c r="D9322" s="16"/>
    </row>
    <row r="9323" spans="4:4" x14ac:dyDescent="0.25">
      <c r="D9323" s="16"/>
    </row>
    <row r="9324" spans="4:4" x14ac:dyDescent="0.25">
      <c r="D9324" s="16"/>
    </row>
    <row r="9325" spans="4:4" x14ac:dyDescent="0.25">
      <c r="D9325" s="16"/>
    </row>
    <row r="9326" spans="4:4" x14ac:dyDescent="0.25">
      <c r="D9326" s="16"/>
    </row>
    <row r="9327" spans="4:4" x14ac:dyDescent="0.25">
      <c r="D9327" s="16"/>
    </row>
    <row r="9328" spans="4:4" x14ac:dyDescent="0.25">
      <c r="D9328" s="16"/>
    </row>
    <row r="9329" spans="4:4" x14ac:dyDescent="0.25">
      <c r="D9329" s="16"/>
    </row>
    <row r="9330" spans="4:4" x14ac:dyDescent="0.25">
      <c r="D9330" s="16"/>
    </row>
    <row r="9331" spans="4:4" x14ac:dyDescent="0.25">
      <c r="D9331" s="16"/>
    </row>
    <row r="9332" spans="4:4" x14ac:dyDescent="0.25">
      <c r="D9332" s="16"/>
    </row>
    <row r="9333" spans="4:4" x14ac:dyDescent="0.25">
      <c r="D9333" s="16"/>
    </row>
    <row r="9334" spans="4:4" x14ac:dyDescent="0.25">
      <c r="D9334" s="16"/>
    </row>
    <row r="9335" spans="4:4" x14ac:dyDescent="0.25">
      <c r="D9335" s="16"/>
    </row>
    <row r="9336" spans="4:4" x14ac:dyDescent="0.25">
      <c r="D9336" s="16"/>
    </row>
    <row r="9337" spans="4:4" x14ac:dyDescent="0.25">
      <c r="D9337" s="16"/>
    </row>
    <row r="9338" spans="4:4" x14ac:dyDescent="0.25">
      <c r="D9338" s="16"/>
    </row>
    <row r="9339" spans="4:4" x14ac:dyDescent="0.25">
      <c r="D9339" s="16"/>
    </row>
    <row r="9340" spans="4:4" x14ac:dyDescent="0.25">
      <c r="D9340" s="16"/>
    </row>
    <row r="9341" spans="4:4" x14ac:dyDescent="0.25">
      <c r="D9341" s="16"/>
    </row>
    <row r="9342" spans="4:4" x14ac:dyDescent="0.25">
      <c r="D9342" s="16"/>
    </row>
    <row r="9343" spans="4:4" x14ac:dyDescent="0.25">
      <c r="D9343" s="16"/>
    </row>
    <row r="9344" spans="4:4" x14ac:dyDescent="0.25">
      <c r="D9344" s="16"/>
    </row>
    <row r="9345" spans="4:4" x14ac:dyDescent="0.25">
      <c r="D9345" s="16"/>
    </row>
    <row r="9346" spans="4:4" x14ac:dyDescent="0.25">
      <c r="D9346" s="16"/>
    </row>
    <row r="9347" spans="4:4" x14ac:dyDescent="0.25">
      <c r="D9347" s="16"/>
    </row>
    <row r="9348" spans="4:4" x14ac:dyDescent="0.25">
      <c r="D9348" s="16"/>
    </row>
    <row r="9349" spans="4:4" x14ac:dyDescent="0.25">
      <c r="D9349" s="16"/>
    </row>
    <row r="9350" spans="4:4" x14ac:dyDescent="0.25">
      <c r="D9350" s="16"/>
    </row>
    <row r="9351" spans="4:4" x14ac:dyDescent="0.25">
      <c r="D9351" s="16"/>
    </row>
    <row r="9352" spans="4:4" x14ac:dyDescent="0.25">
      <c r="D9352" s="16"/>
    </row>
    <row r="9353" spans="4:4" x14ac:dyDescent="0.25">
      <c r="D9353" s="16"/>
    </row>
    <row r="9354" spans="4:4" x14ac:dyDescent="0.25">
      <c r="D9354" s="16"/>
    </row>
    <row r="9355" spans="4:4" x14ac:dyDescent="0.25">
      <c r="D9355" s="16"/>
    </row>
    <row r="9356" spans="4:4" x14ac:dyDescent="0.25">
      <c r="D9356" s="16"/>
    </row>
    <row r="9357" spans="4:4" x14ac:dyDescent="0.25">
      <c r="D9357" s="16"/>
    </row>
    <row r="9358" spans="4:4" x14ac:dyDescent="0.25">
      <c r="D9358" s="16"/>
    </row>
    <row r="9359" spans="4:4" x14ac:dyDescent="0.25">
      <c r="D9359" s="16"/>
    </row>
    <row r="9360" spans="4:4" x14ac:dyDescent="0.25">
      <c r="D9360" s="16"/>
    </row>
    <row r="9361" spans="4:4" x14ac:dyDescent="0.25">
      <c r="D9361" s="16"/>
    </row>
    <row r="9362" spans="4:4" x14ac:dyDescent="0.25">
      <c r="D9362" s="16"/>
    </row>
    <row r="9363" spans="4:4" x14ac:dyDescent="0.25">
      <c r="D9363" s="16"/>
    </row>
    <row r="9364" spans="4:4" x14ac:dyDescent="0.25">
      <c r="D9364" s="16"/>
    </row>
    <row r="9365" spans="4:4" x14ac:dyDescent="0.25">
      <c r="D9365" s="16"/>
    </row>
    <row r="9366" spans="4:4" x14ac:dyDescent="0.25">
      <c r="D9366" s="16"/>
    </row>
    <row r="9367" spans="4:4" x14ac:dyDescent="0.25">
      <c r="D9367" s="16"/>
    </row>
    <row r="9368" spans="4:4" x14ac:dyDescent="0.25">
      <c r="D9368" s="16"/>
    </row>
    <row r="9369" spans="4:4" x14ac:dyDescent="0.25">
      <c r="D9369" s="16"/>
    </row>
    <row r="9370" spans="4:4" x14ac:dyDescent="0.25">
      <c r="D9370" s="16"/>
    </row>
    <row r="9371" spans="4:4" x14ac:dyDescent="0.25">
      <c r="D9371" s="16"/>
    </row>
    <row r="9372" spans="4:4" x14ac:dyDescent="0.25">
      <c r="D9372" s="16"/>
    </row>
    <row r="9373" spans="4:4" x14ac:dyDescent="0.25">
      <c r="D9373" s="16"/>
    </row>
    <row r="9374" spans="4:4" x14ac:dyDescent="0.25">
      <c r="D9374" s="16"/>
    </row>
    <row r="9375" spans="4:4" x14ac:dyDescent="0.25">
      <c r="D9375" s="16"/>
    </row>
    <row r="9376" spans="4:4" x14ac:dyDescent="0.25">
      <c r="D9376" s="16"/>
    </row>
    <row r="9377" spans="4:4" x14ac:dyDescent="0.25">
      <c r="D9377" s="16"/>
    </row>
    <row r="9378" spans="4:4" x14ac:dyDescent="0.25">
      <c r="D9378" s="16"/>
    </row>
    <row r="9379" spans="4:4" x14ac:dyDescent="0.25">
      <c r="D9379" s="16"/>
    </row>
    <row r="9380" spans="4:4" x14ac:dyDescent="0.25">
      <c r="D9380" s="16"/>
    </row>
    <row r="9381" spans="4:4" x14ac:dyDescent="0.25">
      <c r="D9381" s="16"/>
    </row>
    <row r="9382" spans="4:4" x14ac:dyDescent="0.25">
      <c r="D9382" s="16"/>
    </row>
    <row r="9383" spans="4:4" x14ac:dyDescent="0.25">
      <c r="D9383" s="16"/>
    </row>
    <row r="9384" spans="4:4" x14ac:dyDescent="0.25">
      <c r="D9384" s="16"/>
    </row>
    <row r="9385" spans="4:4" x14ac:dyDescent="0.25">
      <c r="D9385" s="16"/>
    </row>
    <row r="9386" spans="4:4" x14ac:dyDescent="0.25">
      <c r="D9386" s="16"/>
    </row>
    <row r="9387" spans="4:4" x14ac:dyDescent="0.25">
      <c r="D9387" s="16"/>
    </row>
    <row r="9388" spans="4:4" x14ac:dyDescent="0.25">
      <c r="D9388" s="16"/>
    </row>
    <row r="9389" spans="4:4" x14ac:dyDescent="0.25">
      <c r="D9389" s="16"/>
    </row>
    <row r="9390" spans="4:4" x14ac:dyDescent="0.25">
      <c r="D9390" s="16"/>
    </row>
    <row r="9391" spans="4:4" x14ac:dyDescent="0.25">
      <c r="D9391" s="16"/>
    </row>
    <row r="9392" spans="4:4" x14ac:dyDescent="0.25">
      <c r="D9392" s="16"/>
    </row>
    <row r="9393" spans="4:4" x14ac:dyDescent="0.25">
      <c r="D9393" s="16"/>
    </row>
    <row r="9394" spans="4:4" x14ac:dyDescent="0.25">
      <c r="D9394" s="16"/>
    </row>
    <row r="9395" spans="4:4" x14ac:dyDescent="0.25">
      <c r="D9395" s="16"/>
    </row>
    <row r="9396" spans="4:4" x14ac:dyDescent="0.25">
      <c r="D9396" s="16"/>
    </row>
    <row r="9397" spans="4:4" x14ac:dyDescent="0.25">
      <c r="D9397" s="16"/>
    </row>
    <row r="9398" spans="4:4" x14ac:dyDescent="0.25">
      <c r="D9398" s="16"/>
    </row>
    <row r="9399" spans="4:4" x14ac:dyDescent="0.25">
      <c r="D9399" s="16"/>
    </row>
    <row r="9400" spans="4:4" x14ac:dyDescent="0.25">
      <c r="D9400" s="16"/>
    </row>
    <row r="9401" spans="4:4" x14ac:dyDescent="0.25">
      <c r="D9401" s="16"/>
    </row>
    <row r="9402" spans="4:4" x14ac:dyDescent="0.25">
      <c r="D9402" s="16"/>
    </row>
    <row r="9403" spans="4:4" x14ac:dyDescent="0.25">
      <c r="D9403" s="16"/>
    </row>
    <row r="9404" spans="4:4" x14ac:dyDescent="0.25">
      <c r="D9404" s="16"/>
    </row>
    <row r="9405" spans="4:4" x14ac:dyDescent="0.25">
      <c r="D9405" s="16"/>
    </row>
    <row r="9406" spans="4:4" x14ac:dyDescent="0.25">
      <c r="D9406" s="16"/>
    </row>
    <row r="9407" spans="4:4" x14ac:dyDescent="0.25">
      <c r="D9407" s="16"/>
    </row>
    <row r="9408" spans="4:4" x14ac:dyDescent="0.25">
      <c r="D9408" s="16"/>
    </row>
    <row r="9409" spans="4:4" x14ac:dyDescent="0.25">
      <c r="D9409" s="16"/>
    </row>
    <row r="9410" spans="4:4" x14ac:dyDescent="0.25">
      <c r="D9410" s="16"/>
    </row>
    <row r="9411" spans="4:4" x14ac:dyDescent="0.25">
      <c r="D9411" s="16"/>
    </row>
    <row r="9412" spans="4:4" x14ac:dyDescent="0.25">
      <c r="D9412" s="16"/>
    </row>
    <row r="9413" spans="4:4" x14ac:dyDescent="0.25">
      <c r="D9413" s="16"/>
    </row>
    <row r="9414" spans="4:4" x14ac:dyDescent="0.25">
      <c r="D9414" s="16"/>
    </row>
    <row r="9415" spans="4:4" x14ac:dyDescent="0.25">
      <c r="D9415" s="16"/>
    </row>
    <row r="9416" spans="4:4" x14ac:dyDescent="0.25">
      <c r="D9416" s="16"/>
    </row>
    <row r="9417" spans="4:4" x14ac:dyDescent="0.25">
      <c r="D9417" s="16"/>
    </row>
    <row r="9418" spans="4:4" x14ac:dyDescent="0.25">
      <c r="D9418" s="16"/>
    </row>
    <row r="9419" spans="4:4" x14ac:dyDescent="0.25">
      <c r="D9419" s="16"/>
    </row>
    <row r="9420" spans="4:4" x14ac:dyDescent="0.25">
      <c r="D9420" s="16"/>
    </row>
    <row r="9421" spans="4:4" x14ac:dyDescent="0.25">
      <c r="D9421" s="16"/>
    </row>
    <row r="9422" spans="4:4" x14ac:dyDescent="0.25">
      <c r="D9422" s="16"/>
    </row>
    <row r="9423" spans="4:4" x14ac:dyDescent="0.25">
      <c r="D9423" s="16"/>
    </row>
    <row r="9424" spans="4:4" x14ac:dyDescent="0.25">
      <c r="D9424" s="16"/>
    </row>
    <row r="9425" spans="4:4" x14ac:dyDescent="0.25">
      <c r="D9425" s="16"/>
    </row>
    <row r="9426" spans="4:4" x14ac:dyDescent="0.25">
      <c r="D9426" s="16"/>
    </row>
    <row r="9427" spans="4:4" x14ac:dyDescent="0.25">
      <c r="D9427" s="16"/>
    </row>
    <row r="9428" spans="4:4" x14ac:dyDescent="0.25">
      <c r="D9428" s="16"/>
    </row>
    <row r="9429" spans="4:4" x14ac:dyDescent="0.25">
      <c r="D9429" s="16"/>
    </row>
    <row r="9430" spans="4:4" x14ac:dyDescent="0.25">
      <c r="D9430" s="16"/>
    </row>
    <row r="9431" spans="4:4" x14ac:dyDescent="0.25">
      <c r="D9431" s="16"/>
    </row>
    <row r="9432" spans="4:4" x14ac:dyDescent="0.25">
      <c r="D9432" s="16"/>
    </row>
    <row r="9433" spans="4:4" x14ac:dyDescent="0.25">
      <c r="D9433" s="16"/>
    </row>
    <row r="9434" spans="4:4" x14ac:dyDescent="0.25">
      <c r="D9434" s="16"/>
    </row>
    <row r="9435" spans="4:4" x14ac:dyDescent="0.25">
      <c r="D9435" s="16"/>
    </row>
    <row r="9436" spans="4:4" x14ac:dyDescent="0.25">
      <c r="D9436" s="16"/>
    </row>
    <row r="9437" spans="4:4" x14ac:dyDescent="0.25">
      <c r="D9437" s="16"/>
    </row>
    <row r="9438" spans="4:4" x14ac:dyDescent="0.25">
      <c r="D9438" s="16"/>
    </row>
    <row r="9439" spans="4:4" x14ac:dyDescent="0.25">
      <c r="D9439" s="16"/>
    </row>
    <row r="9440" spans="4:4" x14ac:dyDescent="0.25">
      <c r="D9440" s="16"/>
    </row>
    <row r="9441" spans="4:4" x14ac:dyDescent="0.25">
      <c r="D9441" s="16"/>
    </row>
    <row r="9442" spans="4:4" x14ac:dyDescent="0.25">
      <c r="D9442" s="16"/>
    </row>
    <row r="9443" spans="4:4" x14ac:dyDescent="0.25">
      <c r="D9443" s="16"/>
    </row>
    <row r="9444" spans="4:4" x14ac:dyDescent="0.25">
      <c r="D9444" s="16"/>
    </row>
    <row r="9445" spans="4:4" x14ac:dyDescent="0.25">
      <c r="D9445" s="16"/>
    </row>
    <row r="9446" spans="4:4" x14ac:dyDescent="0.25">
      <c r="D9446" s="16"/>
    </row>
    <row r="9447" spans="4:4" x14ac:dyDescent="0.25">
      <c r="D9447" s="16"/>
    </row>
    <row r="9448" spans="4:4" x14ac:dyDescent="0.25">
      <c r="D9448" s="16"/>
    </row>
    <row r="9449" spans="4:4" x14ac:dyDescent="0.25">
      <c r="D9449" s="16"/>
    </row>
    <row r="9450" spans="4:4" x14ac:dyDescent="0.25">
      <c r="D9450" s="16"/>
    </row>
    <row r="9451" spans="4:4" x14ac:dyDescent="0.25">
      <c r="D9451" s="16"/>
    </row>
    <row r="9452" spans="4:4" x14ac:dyDescent="0.25">
      <c r="D9452" s="16"/>
    </row>
    <row r="9453" spans="4:4" x14ac:dyDescent="0.25">
      <c r="D9453" s="16"/>
    </row>
    <row r="9454" spans="4:4" x14ac:dyDescent="0.25">
      <c r="D9454" s="16"/>
    </row>
    <row r="9455" spans="4:4" x14ac:dyDescent="0.25">
      <c r="D9455" s="16"/>
    </row>
    <row r="9456" spans="4:4" x14ac:dyDescent="0.25">
      <c r="D9456" s="16"/>
    </row>
    <row r="9457" spans="4:4" x14ac:dyDescent="0.25">
      <c r="D9457" s="16"/>
    </row>
    <row r="9458" spans="4:4" x14ac:dyDescent="0.25">
      <c r="D9458" s="16"/>
    </row>
    <row r="9459" spans="4:4" x14ac:dyDescent="0.25">
      <c r="D9459" s="16"/>
    </row>
    <row r="9460" spans="4:4" x14ac:dyDescent="0.25">
      <c r="D9460" s="16"/>
    </row>
    <row r="9461" spans="4:4" x14ac:dyDescent="0.25">
      <c r="D9461" s="16"/>
    </row>
    <row r="9462" spans="4:4" x14ac:dyDescent="0.25">
      <c r="D9462" s="16"/>
    </row>
    <row r="9463" spans="4:4" x14ac:dyDescent="0.25">
      <c r="D9463" s="16"/>
    </row>
    <row r="9464" spans="4:4" x14ac:dyDescent="0.25">
      <c r="D9464" s="16"/>
    </row>
    <row r="9465" spans="4:4" x14ac:dyDescent="0.25">
      <c r="D9465" s="16"/>
    </row>
    <row r="9466" spans="4:4" x14ac:dyDescent="0.25">
      <c r="D9466" s="16"/>
    </row>
    <row r="9467" spans="4:4" x14ac:dyDescent="0.25">
      <c r="D9467" s="16"/>
    </row>
    <row r="9468" spans="4:4" x14ac:dyDescent="0.25">
      <c r="D9468" s="16"/>
    </row>
    <row r="9469" spans="4:4" x14ac:dyDescent="0.25">
      <c r="D9469" s="16"/>
    </row>
    <row r="9470" spans="4:4" x14ac:dyDescent="0.25">
      <c r="D9470" s="16"/>
    </row>
    <row r="9471" spans="4:4" x14ac:dyDescent="0.25">
      <c r="D9471" s="16"/>
    </row>
    <row r="9472" spans="4:4" x14ac:dyDescent="0.25">
      <c r="D9472" s="16"/>
    </row>
    <row r="9473" spans="4:4" x14ac:dyDescent="0.25">
      <c r="D9473" s="16"/>
    </row>
    <row r="9474" spans="4:4" x14ac:dyDescent="0.25">
      <c r="D9474" s="16"/>
    </row>
    <row r="9475" spans="4:4" x14ac:dyDescent="0.25">
      <c r="D9475" s="16"/>
    </row>
    <row r="9476" spans="4:4" x14ac:dyDescent="0.25">
      <c r="D9476" s="16"/>
    </row>
    <row r="9477" spans="4:4" x14ac:dyDescent="0.25">
      <c r="D9477" s="16"/>
    </row>
    <row r="9478" spans="4:4" x14ac:dyDescent="0.25">
      <c r="D9478" s="16"/>
    </row>
    <row r="9479" spans="4:4" x14ac:dyDescent="0.25">
      <c r="D9479" s="16"/>
    </row>
    <row r="9480" spans="4:4" x14ac:dyDescent="0.25">
      <c r="D9480" s="16"/>
    </row>
    <row r="9481" spans="4:4" x14ac:dyDescent="0.25">
      <c r="D9481" s="16"/>
    </row>
    <row r="9482" spans="4:4" x14ac:dyDescent="0.25">
      <c r="D9482" s="16"/>
    </row>
    <row r="9483" spans="4:4" x14ac:dyDescent="0.25">
      <c r="D9483" s="16"/>
    </row>
    <row r="9484" spans="4:4" x14ac:dyDescent="0.25">
      <c r="D9484" s="16"/>
    </row>
    <row r="9485" spans="4:4" x14ac:dyDescent="0.25">
      <c r="D9485" s="16"/>
    </row>
    <row r="9486" spans="4:4" x14ac:dyDescent="0.25">
      <c r="D9486" s="16"/>
    </row>
    <row r="9487" spans="4:4" x14ac:dyDescent="0.25">
      <c r="D9487" s="16"/>
    </row>
    <row r="9488" spans="4:4" x14ac:dyDescent="0.25">
      <c r="D9488" s="16"/>
    </row>
    <row r="9489" spans="4:4" x14ac:dyDescent="0.25">
      <c r="D9489" s="16"/>
    </row>
    <row r="9490" spans="4:4" x14ac:dyDescent="0.25">
      <c r="D9490" s="16"/>
    </row>
    <row r="9491" spans="4:4" x14ac:dyDescent="0.25">
      <c r="D9491" s="16"/>
    </row>
    <row r="9492" spans="4:4" x14ac:dyDescent="0.25">
      <c r="D9492" s="16"/>
    </row>
    <row r="9493" spans="4:4" x14ac:dyDescent="0.25">
      <c r="D9493" s="16"/>
    </row>
    <row r="9494" spans="4:4" x14ac:dyDescent="0.25">
      <c r="D9494" s="16"/>
    </row>
    <row r="9495" spans="4:4" x14ac:dyDescent="0.25">
      <c r="D9495" s="16"/>
    </row>
    <row r="9496" spans="4:4" x14ac:dyDescent="0.25">
      <c r="D9496" s="16"/>
    </row>
    <row r="9497" spans="4:4" x14ac:dyDescent="0.25">
      <c r="D9497" s="16"/>
    </row>
    <row r="9498" spans="4:4" x14ac:dyDescent="0.25">
      <c r="D9498" s="16"/>
    </row>
    <row r="9499" spans="4:4" x14ac:dyDescent="0.25">
      <c r="D9499" s="16"/>
    </row>
    <row r="9500" spans="4:4" x14ac:dyDescent="0.25">
      <c r="D9500" s="16"/>
    </row>
    <row r="9501" spans="4:4" x14ac:dyDescent="0.25">
      <c r="D9501" s="16"/>
    </row>
    <row r="9502" spans="4:4" x14ac:dyDescent="0.25">
      <c r="D9502" s="16"/>
    </row>
    <row r="9503" spans="4:4" x14ac:dyDescent="0.25">
      <c r="D9503" s="16"/>
    </row>
    <row r="9504" spans="4:4" x14ac:dyDescent="0.25">
      <c r="D9504" s="16"/>
    </row>
    <row r="9505" spans="4:4" x14ac:dyDescent="0.25">
      <c r="D9505" s="16"/>
    </row>
    <row r="9506" spans="4:4" x14ac:dyDescent="0.25">
      <c r="D9506" s="16"/>
    </row>
    <row r="9507" spans="4:4" x14ac:dyDescent="0.25">
      <c r="D9507" s="16"/>
    </row>
    <row r="9508" spans="4:4" x14ac:dyDescent="0.25">
      <c r="D9508" s="16"/>
    </row>
    <row r="9509" spans="4:4" x14ac:dyDescent="0.25">
      <c r="D9509" s="16"/>
    </row>
    <row r="9510" spans="4:4" x14ac:dyDescent="0.25">
      <c r="D9510" s="16"/>
    </row>
    <row r="9511" spans="4:4" x14ac:dyDescent="0.25">
      <c r="D9511" s="16"/>
    </row>
    <row r="9512" spans="4:4" x14ac:dyDescent="0.25">
      <c r="D9512" s="16"/>
    </row>
    <row r="9513" spans="4:4" x14ac:dyDescent="0.25">
      <c r="D9513" s="16"/>
    </row>
    <row r="9514" spans="4:4" x14ac:dyDescent="0.25">
      <c r="D9514" s="16"/>
    </row>
    <row r="9515" spans="4:4" x14ac:dyDescent="0.25">
      <c r="D9515" s="16"/>
    </row>
    <row r="9516" spans="4:4" x14ac:dyDescent="0.25">
      <c r="D9516" s="16"/>
    </row>
    <row r="9517" spans="4:4" x14ac:dyDescent="0.25">
      <c r="D9517" s="16"/>
    </row>
    <row r="9518" spans="4:4" x14ac:dyDescent="0.25">
      <c r="D9518" s="16"/>
    </row>
    <row r="9519" spans="4:4" x14ac:dyDescent="0.25">
      <c r="D9519" s="16"/>
    </row>
    <row r="9520" spans="4:4" x14ac:dyDescent="0.25">
      <c r="D9520" s="16"/>
    </row>
    <row r="9521" spans="4:4" x14ac:dyDescent="0.25">
      <c r="D9521" s="16"/>
    </row>
    <row r="9522" spans="4:4" x14ac:dyDescent="0.25">
      <c r="D9522" s="16"/>
    </row>
    <row r="9523" spans="4:4" x14ac:dyDescent="0.25">
      <c r="D9523" s="16"/>
    </row>
    <row r="9524" spans="4:4" x14ac:dyDescent="0.25">
      <c r="D9524" s="16"/>
    </row>
    <row r="9525" spans="4:4" x14ac:dyDescent="0.25">
      <c r="D9525" s="16"/>
    </row>
    <row r="9526" spans="4:4" x14ac:dyDescent="0.25">
      <c r="D9526" s="16"/>
    </row>
    <row r="9527" spans="4:4" x14ac:dyDescent="0.25">
      <c r="D9527" s="16"/>
    </row>
    <row r="9528" spans="4:4" x14ac:dyDescent="0.25">
      <c r="D9528" s="16"/>
    </row>
    <row r="9529" spans="4:4" x14ac:dyDescent="0.25">
      <c r="D9529" s="16"/>
    </row>
    <row r="9530" spans="4:4" x14ac:dyDescent="0.25">
      <c r="D9530" s="16"/>
    </row>
    <row r="9531" spans="4:4" x14ac:dyDescent="0.25">
      <c r="D9531" s="16"/>
    </row>
    <row r="9532" spans="4:4" x14ac:dyDescent="0.25">
      <c r="D9532" s="16"/>
    </row>
    <row r="9533" spans="4:4" x14ac:dyDescent="0.25">
      <c r="D9533" s="16"/>
    </row>
    <row r="9534" spans="4:4" x14ac:dyDescent="0.25">
      <c r="D9534" s="16"/>
    </row>
    <row r="9535" spans="4:4" x14ac:dyDescent="0.25">
      <c r="D9535" s="16"/>
    </row>
    <row r="9536" spans="4:4" x14ac:dyDescent="0.25">
      <c r="D9536" s="16"/>
    </row>
    <row r="9537" spans="4:4" x14ac:dyDescent="0.25">
      <c r="D9537" s="16"/>
    </row>
    <row r="9538" spans="4:4" x14ac:dyDescent="0.25">
      <c r="D9538" s="16"/>
    </row>
    <row r="9539" spans="4:4" x14ac:dyDescent="0.25">
      <c r="D9539" s="16"/>
    </row>
    <row r="9540" spans="4:4" x14ac:dyDescent="0.25">
      <c r="D9540" s="16"/>
    </row>
    <row r="9541" spans="4:4" x14ac:dyDescent="0.25">
      <c r="D9541" s="16"/>
    </row>
    <row r="9542" spans="4:4" x14ac:dyDescent="0.25">
      <c r="D9542" s="16"/>
    </row>
    <row r="9543" spans="4:4" x14ac:dyDescent="0.25">
      <c r="D9543" s="16"/>
    </row>
    <row r="9544" spans="4:4" x14ac:dyDescent="0.25">
      <c r="D9544" s="16"/>
    </row>
    <row r="9545" spans="4:4" x14ac:dyDescent="0.25">
      <c r="D9545" s="16"/>
    </row>
    <row r="9546" spans="4:4" x14ac:dyDescent="0.25">
      <c r="D9546" s="16"/>
    </row>
    <row r="9547" spans="4:4" x14ac:dyDescent="0.25">
      <c r="D9547" s="16"/>
    </row>
    <row r="9548" spans="4:4" x14ac:dyDescent="0.25">
      <c r="D9548" s="16"/>
    </row>
    <row r="9549" spans="4:4" x14ac:dyDescent="0.25">
      <c r="D9549" s="16"/>
    </row>
    <row r="9550" spans="4:4" x14ac:dyDescent="0.25">
      <c r="D9550" s="16"/>
    </row>
    <row r="9551" spans="4:4" x14ac:dyDescent="0.25">
      <c r="D9551" s="16"/>
    </row>
    <row r="9552" spans="4:4" x14ac:dyDescent="0.25">
      <c r="D9552" s="16"/>
    </row>
    <row r="9553" spans="4:4" x14ac:dyDescent="0.25">
      <c r="D9553" s="16"/>
    </row>
    <row r="9554" spans="4:4" x14ac:dyDescent="0.25">
      <c r="D9554" s="16"/>
    </row>
    <row r="9555" spans="4:4" x14ac:dyDescent="0.25">
      <c r="D9555" s="16"/>
    </row>
    <row r="9556" spans="4:4" x14ac:dyDescent="0.25">
      <c r="D9556" s="16"/>
    </row>
    <row r="9557" spans="4:4" x14ac:dyDescent="0.25">
      <c r="D9557" s="16"/>
    </row>
    <row r="9558" spans="4:4" x14ac:dyDescent="0.25">
      <c r="D9558" s="16"/>
    </row>
    <row r="9559" spans="4:4" x14ac:dyDescent="0.25">
      <c r="D9559" s="16"/>
    </row>
    <row r="9560" spans="4:4" x14ac:dyDescent="0.25">
      <c r="D9560" s="16"/>
    </row>
    <row r="9561" spans="4:4" x14ac:dyDescent="0.25">
      <c r="D9561" s="16"/>
    </row>
    <row r="9562" spans="4:4" x14ac:dyDescent="0.25">
      <c r="D9562" s="16"/>
    </row>
    <row r="9563" spans="4:4" x14ac:dyDescent="0.25">
      <c r="D9563" s="16"/>
    </row>
    <row r="9564" spans="4:4" x14ac:dyDescent="0.25">
      <c r="D9564" s="16"/>
    </row>
    <row r="9565" spans="4:4" x14ac:dyDescent="0.25">
      <c r="D9565" s="16"/>
    </row>
    <row r="9566" spans="4:4" x14ac:dyDescent="0.25">
      <c r="D9566" s="16"/>
    </row>
    <row r="9567" spans="4:4" x14ac:dyDescent="0.25">
      <c r="D9567" s="16"/>
    </row>
    <row r="9568" spans="4:4" x14ac:dyDescent="0.25">
      <c r="D9568" s="16"/>
    </row>
    <row r="9569" spans="4:4" x14ac:dyDescent="0.25">
      <c r="D9569" s="16"/>
    </row>
    <row r="9570" spans="4:4" x14ac:dyDescent="0.25">
      <c r="D9570" s="16"/>
    </row>
    <row r="9571" spans="4:4" x14ac:dyDescent="0.25">
      <c r="D9571" s="16"/>
    </row>
    <row r="9572" spans="4:4" x14ac:dyDescent="0.25">
      <c r="D9572" s="16"/>
    </row>
    <row r="9573" spans="4:4" x14ac:dyDescent="0.25">
      <c r="D9573" s="16"/>
    </row>
    <row r="9574" spans="4:4" x14ac:dyDescent="0.25">
      <c r="D9574" s="16"/>
    </row>
    <row r="9575" spans="4:4" x14ac:dyDescent="0.25">
      <c r="D9575" s="16"/>
    </row>
    <row r="9576" spans="4:4" x14ac:dyDescent="0.25">
      <c r="D9576" s="16"/>
    </row>
    <row r="9577" spans="4:4" x14ac:dyDescent="0.25">
      <c r="D9577" s="16"/>
    </row>
    <row r="9578" spans="4:4" x14ac:dyDescent="0.25">
      <c r="D9578" s="16"/>
    </row>
    <row r="9579" spans="4:4" x14ac:dyDescent="0.25">
      <c r="D9579" s="16"/>
    </row>
    <row r="9580" spans="4:4" x14ac:dyDescent="0.25">
      <c r="D9580" s="16"/>
    </row>
    <row r="9581" spans="4:4" x14ac:dyDescent="0.25">
      <c r="D9581" s="16"/>
    </row>
    <row r="9582" spans="4:4" x14ac:dyDescent="0.25">
      <c r="D9582" s="16"/>
    </row>
    <row r="9583" spans="4:4" x14ac:dyDescent="0.25">
      <c r="D9583" s="16"/>
    </row>
    <row r="9584" spans="4:4" x14ac:dyDescent="0.25">
      <c r="D9584" s="16"/>
    </row>
    <row r="9585" spans="4:4" x14ac:dyDescent="0.25">
      <c r="D9585" s="16"/>
    </row>
    <row r="9586" spans="4:4" x14ac:dyDescent="0.25">
      <c r="D9586" s="16"/>
    </row>
    <row r="9587" spans="4:4" x14ac:dyDescent="0.25">
      <c r="D9587" s="16"/>
    </row>
    <row r="9588" spans="4:4" x14ac:dyDescent="0.25">
      <c r="D9588" s="16"/>
    </row>
    <row r="9589" spans="4:4" x14ac:dyDescent="0.25">
      <c r="D9589" s="16"/>
    </row>
    <row r="9590" spans="4:4" x14ac:dyDescent="0.25">
      <c r="D9590" s="16"/>
    </row>
    <row r="9591" spans="4:4" x14ac:dyDescent="0.25">
      <c r="D9591" s="16"/>
    </row>
    <row r="9592" spans="4:4" x14ac:dyDescent="0.25">
      <c r="D9592" s="16"/>
    </row>
    <row r="9593" spans="4:4" x14ac:dyDescent="0.25">
      <c r="D9593" s="16"/>
    </row>
    <row r="9594" spans="4:4" x14ac:dyDescent="0.25">
      <c r="D9594" s="16"/>
    </row>
    <row r="9595" spans="4:4" x14ac:dyDescent="0.25">
      <c r="D9595" s="16"/>
    </row>
    <row r="9596" spans="4:4" x14ac:dyDescent="0.25">
      <c r="D9596" s="16"/>
    </row>
    <row r="9597" spans="4:4" x14ac:dyDescent="0.25">
      <c r="D9597" s="16"/>
    </row>
    <row r="9598" spans="4:4" x14ac:dyDescent="0.25">
      <c r="D9598" s="16"/>
    </row>
    <row r="9599" spans="4:4" x14ac:dyDescent="0.25">
      <c r="D9599" s="16"/>
    </row>
    <row r="9600" spans="4:4" x14ac:dyDescent="0.25">
      <c r="D9600" s="16"/>
    </row>
    <row r="9601" spans="4:4" x14ac:dyDescent="0.25">
      <c r="D9601" s="16"/>
    </row>
    <row r="9602" spans="4:4" x14ac:dyDescent="0.25">
      <c r="D9602" s="16"/>
    </row>
    <row r="9603" spans="4:4" x14ac:dyDescent="0.25">
      <c r="D9603" s="16"/>
    </row>
    <row r="9604" spans="4:4" x14ac:dyDescent="0.25">
      <c r="D9604" s="16"/>
    </row>
    <row r="9605" spans="4:4" x14ac:dyDescent="0.25">
      <c r="D9605" s="16"/>
    </row>
    <row r="9606" spans="4:4" x14ac:dyDescent="0.25">
      <c r="D9606" s="16"/>
    </row>
    <row r="9607" spans="4:4" x14ac:dyDescent="0.25">
      <c r="D9607" s="16"/>
    </row>
    <row r="9608" spans="4:4" x14ac:dyDescent="0.25">
      <c r="D9608" s="16"/>
    </row>
    <row r="9609" spans="4:4" x14ac:dyDescent="0.25">
      <c r="D9609" s="16"/>
    </row>
    <row r="9610" spans="4:4" x14ac:dyDescent="0.25">
      <c r="D9610" s="16"/>
    </row>
    <row r="9611" spans="4:4" x14ac:dyDescent="0.25">
      <c r="D9611" s="16"/>
    </row>
    <row r="9612" spans="4:4" x14ac:dyDescent="0.25">
      <c r="D9612" s="16"/>
    </row>
    <row r="9613" spans="4:4" x14ac:dyDescent="0.25">
      <c r="D9613" s="16"/>
    </row>
    <row r="9614" spans="4:4" x14ac:dyDescent="0.25">
      <c r="D9614" s="16"/>
    </row>
    <row r="9615" spans="4:4" x14ac:dyDescent="0.25">
      <c r="D9615" s="16"/>
    </row>
    <row r="9616" spans="4:4" x14ac:dyDescent="0.25">
      <c r="D9616" s="16"/>
    </row>
    <row r="9617" spans="4:4" x14ac:dyDescent="0.25">
      <c r="D9617" s="16"/>
    </row>
    <row r="9618" spans="4:4" x14ac:dyDescent="0.25">
      <c r="D9618" s="16"/>
    </row>
    <row r="9619" spans="4:4" x14ac:dyDescent="0.25">
      <c r="D9619" s="16"/>
    </row>
    <row r="9620" spans="4:4" x14ac:dyDescent="0.25">
      <c r="D9620" s="16"/>
    </row>
    <row r="9621" spans="4:4" x14ac:dyDescent="0.25">
      <c r="D9621" s="16"/>
    </row>
    <row r="9622" spans="4:4" x14ac:dyDescent="0.25">
      <c r="D9622" s="16"/>
    </row>
    <row r="9623" spans="4:4" x14ac:dyDescent="0.25">
      <c r="D9623" s="16"/>
    </row>
    <row r="9624" spans="4:4" x14ac:dyDescent="0.25">
      <c r="D9624" s="16"/>
    </row>
    <row r="9625" spans="4:4" x14ac:dyDescent="0.25">
      <c r="D9625" s="16"/>
    </row>
    <row r="9626" spans="4:4" x14ac:dyDescent="0.25">
      <c r="D9626" s="16"/>
    </row>
    <row r="9627" spans="4:4" x14ac:dyDescent="0.25">
      <c r="D9627" s="16"/>
    </row>
    <row r="9628" spans="4:4" x14ac:dyDescent="0.25">
      <c r="D9628" s="16"/>
    </row>
    <row r="9629" spans="4:4" x14ac:dyDescent="0.25">
      <c r="D9629" s="16"/>
    </row>
    <row r="9630" spans="4:4" x14ac:dyDescent="0.25">
      <c r="D9630" s="16"/>
    </row>
    <row r="9631" spans="4:4" x14ac:dyDescent="0.25">
      <c r="D9631" s="16"/>
    </row>
    <row r="9632" spans="4:4" x14ac:dyDescent="0.25">
      <c r="D9632" s="16"/>
    </row>
    <row r="9633" spans="4:4" x14ac:dyDescent="0.25">
      <c r="D9633" s="16"/>
    </row>
    <row r="9634" spans="4:4" x14ac:dyDescent="0.25">
      <c r="D9634" s="16"/>
    </row>
    <row r="9635" spans="4:4" x14ac:dyDescent="0.25">
      <c r="D9635" s="16"/>
    </row>
    <row r="9636" spans="4:4" x14ac:dyDescent="0.25">
      <c r="D9636" s="16"/>
    </row>
    <row r="9637" spans="4:4" x14ac:dyDescent="0.25">
      <c r="D9637" s="16"/>
    </row>
    <row r="9638" spans="4:4" x14ac:dyDescent="0.25">
      <c r="D9638" s="16"/>
    </row>
    <row r="9639" spans="4:4" x14ac:dyDescent="0.25">
      <c r="D9639" s="16"/>
    </row>
    <row r="9640" spans="4:4" x14ac:dyDescent="0.25">
      <c r="D9640" s="16"/>
    </row>
    <row r="9641" spans="4:4" x14ac:dyDescent="0.25">
      <c r="D9641" s="16"/>
    </row>
    <row r="9642" spans="4:4" x14ac:dyDescent="0.25">
      <c r="D9642" s="16"/>
    </row>
    <row r="9643" spans="4:4" x14ac:dyDescent="0.25">
      <c r="D9643" s="16"/>
    </row>
    <row r="9644" spans="4:4" x14ac:dyDescent="0.25">
      <c r="D9644" s="16"/>
    </row>
    <row r="9645" spans="4:4" x14ac:dyDescent="0.25">
      <c r="D9645" s="16"/>
    </row>
    <row r="9646" spans="4:4" x14ac:dyDescent="0.25">
      <c r="D9646" s="16"/>
    </row>
    <row r="9647" spans="4:4" x14ac:dyDescent="0.25">
      <c r="D9647" s="16"/>
    </row>
    <row r="9648" spans="4:4" x14ac:dyDescent="0.25">
      <c r="D9648" s="16"/>
    </row>
    <row r="9649" spans="4:4" x14ac:dyDescent="0.25">
      <c r="D9649" s="16"/>
    </row>
    <row r="9650" spans="4:4" x14ac:dyDescent="0.25">
      <c r="D9650" s="16"/>
    </row>
    <row r="9651" spans="4:4" x14ac:dyDescent="0.25">
      <c r="D9651" s="16"/>
    </row>
    <row r="9652" spans="4:4" x14ac:dyDescent="0.25">
      <c r="D9652" s="16"/>
    </row>
    <row r="9653" spans="4:4" x14ac:dyDescent="0.25">
      <c r="D9653" s="16"/>
    </row>
    <row r="9654" spans="4:4" x14ac:dyDescent="0.25">
      <c r="D9654" s="16"/>
    </row>
    <row r="9655" spans="4:4" x14ac:dyDescent="0.25">
      <c r="D9655" s="16"/>
    </row>
    <row r="9656" spans="4:4" x14ac:dyDescent="0.25">
      <c r="D9656" s="16"/>
    </row>
    <row r="9657" spans="4:4" x14ac:dyDescent="0.25">
      <c r="D9657" s="16"/>
    </row>
    <row r="9658" spans="4:4" x14ac:dyDescent="0.25">
      <c r="D9658" s="16"/>
    </row>
    <row r="9659" spans="4:4" x14ac:dyDescent="0.25">
      <c r="D9659" s="16"/>
    </row>
    <row r="9660" spans="4:4" x14ac:dyDescent="0.25">
      <c r="D9660" s="16"/>
    </row>
    <row r="9661" spans="4:4" x14ac:dyDescent="0.25">
      <c r="D9661" s="16"/>
    </row>
    <row r="9662" spans="4:4" x14ac:dyDescent="0.25">
      <c r="D9662" s="16"/>
    </row>
    <row r="9663" spans="4:4" x14ac:dyDescent="0.25">
      <c r="D9663" s="16"/>
    </row>
    <row r="9664" spans="4:4" x14ac:dyDescent="0.25">
      <c r="D9664" s="16"/>
    </row>
    <row r="9665" spans="4:4" x14ac:dyDescent="0.25">
      <c r="D9665" s="16"/>
    </row>
    <row r="9666" spans="4:4" x14ac:dyDescent="0.25">
      <c r="D9666" s="16"/>
    </row>
    <row r="9667" spans="4:4" x14ac:dyDescent="0.25">
      <c r="D9667" s="16"/>
    </row>
    <row r="9668" spans="4:4" x14ac:dyDescent="0.25">
      <c r="D9668" s="16"/>
    </row>
    <row r="9669" spans="4:4" x14ac:dyDescent="0.25">
      <c r="D9669" s="16"/>
    </row>
    <row r="9670" spans="4:4" x14ac:dyDescent="0.25">
      <c r="D9670" s="16"/>
    </row>
    <row r="9671" spans="4:4" x14ac:dyDescent="0.25">
      <c r="D9671" s="16"/>
    </row>
    <row r="9672" spans="4:4" x14ac:dyDescent="0.25">
      <c r="D9672" s="16"/>
    </row>
    <row r="9673" spans="4:4" x14ac:dyDescent="0.25">
      <c r="D9673" s="16"/>
    </row>
    <row r="9674" spans="4:4" x14ac:dyDescent="0.25">
      <c r="D9674" s="16"/>
    </row>
    <row r="9675" spans="4:4" x14ac:dyDescent="0.25">
      <c r="D9675" s="16"/>
    </row>
    <row r="9676" spans="4:4" x14ac:dyDescent="0.25">
      <c r="D9676" s="16"/>
    </row>
    <row r="9677" spans="4:4" x14ac:dyDescent="0.25">
      <c r="D9677" s="16"/>
    </row>
    <row r="9678" spans="4:4" x14ac:dyDescent="0.25">
      <c r="D9678" s="16"/>
    </row>
    <row r="9679" spans="4:4" x14ac:dyDescent="0.25">
      <c r="D9679" s="16"/>
    </row>
    <row r="9680" spans="4:4" x14ac:dyDescent="0.25">
      <c r="D9680" s="16"/>
    </row>
    <row r="9681" spans="4:4" x14ac:dyDescent="0.25">
      <c r="D9681" s="16"/>
    </row>
    <row r="9682" spans="4:4" x14ac:dyDescent="0.25">
      <c r="D9682" s="16"/>
    </row>
    <row r="9683" spans="4:4" x14ac:dyDescent="0.25">
      <c r="D9683" s="16"/>
    </row>
    <row r="9684" spans="4:4" x14ac:dyDescent="0.25">
      <c r="D9684" s="16"/>
    </row>
    <row r="9685" spans="4:4" x14ac:dyDescent="0.25">
      <c r="D9685" s="16"/>
    </row>
    <row r="9686" spans="4:4" x14ac:dyDescent="0.25">
      <c r="D9686" s="16"/>
    </row>
    <row r="9687" spans="4:4" x14ac:dyDescent="0.25">
      <c r="D9687" s="16"/>
    </row>
    <row r="9688" spans="4:4" x14ac:dyDescent="0.25">
      <c r="D9688" s="16"/>
    </row>
    <row r="9689" spans="4:4" x14ac:dyDescent="0.25">
      <c r="D9689" s="16"/>
    </row>
    <row r="9690" spans="4:4" x14ac:dyDescent="0.25">
      <c r="D9690" s="16"/>
    </row>
    <row r="9691" spans="4:4" x14ac:dyDescent="0.25">
      <c r="D9691" s="16"/>
    </row>
    <row r="9692" spans="4:4" x14ac:dyDescent="0.25">
      <c r="D9692" s="16"/>
    </row>
    <row r="9693" spans="4:4" x14ac:dyDescent="0.25">
      <c r="D9693" s="16"/>
    </row>
    <row r="9694" spans="4:4" x14ac:dyDescent="0.25">
      <c r="D9694" s="16"/>
    </row>
    <row r="9695" spans="4:4" x14ac:dyDescent="0.25">
      <c r="D9695" s="16"/>
    </row>
    <row r="9696" spans="4:4" x14ac:dyDescent="0.25">
      <c r="D9696" s="16"/>
    </row>
    <row r="9697" spans="4:4" x14ac:dyDescent="0.25">
      <c r="D9697" s="16"/>
    </row>
    <row r="9698" spans="4:4" x14ac:dyDescent="0.25">
      <c r="D9698" s="16"/>
    </row>
    <row r="9699" spans="4:4" x14ac:dyDescent="0.25">
      <c r="D9699" s="16"/>
    </row>
    <row r="9700" spans="4:4" x14ac:dyDescent="0.25">
      <c r="D9700" s="16"/>
    </row>
    <row r="9701" spans="4:4" x14ac:dyDescent="0.25">
      <c r="D9701" s="16"/>
    </row>
    <row r="9702" spans="4:4" x14ac:dyDescent="0.25">
      <c r="D9702" s="16"/>
    </row>
    <row r="9703" spans="4:4" x14ac:dyDescent="0.25">
      <c r="D9703" s="16"/>
    </row>
    <row r="9704" spans="4:4" x14ac:dyDescent="0.25">
      <c r="D9704" s="16"/>
    </row>
    <row r="9705" spans="4:4" x14ac:dyDescent="0.25">
      <c r="D9705" s="16"/>
    </row>
    <row r="9706" spans="4:4" x14ac:dyDescent="0.25">
      <c r="D9706" s="16"/>
    </row>
    <row r="9707" spans="4:4" x14ac:dyDescent="0.25">
      <c r="D9707" s="16"/>
    </row>
    <row r="9708" spans="4:4" x14ac:dyDescent="0.25">
      <c r="D9708" s="16"/>
    </row>
    <row r="9709" spans="4:4" x14ac:dyDescent="0.25">
      <c r="D9709" s="16"/>
    </row>
    <row r="9710" spans="4:4" x14ac:dyDescent="0.25">
      <c r="D9710" s="16"/>
    </row>
    <row r="9711" spans="4:4" x14ac:dyDescent="0.25">
      <c r="D9711" s="16"/>
    </row>
    <row r="9712" spans="4:4" x14ac:dyDescent="0.25">
      <c r="D9712" s="16"/>
    </row>
    <row r="9713" spans="4:4" x14ac:dyDescent="0.25">
      <c r="D9713" s="16"/>
    </row>
    <row r="9714" spans="4:4" x14ac:dyDescent="0.25">
      <c r="D9714" s="16"/>
    </row>
    <row r="9715" spans="4:4" x14ac:dyDescent="0.25">
      <c r="D9715" s="16"/>
    </row>
    <row r="9716" spans="4:4" x14ac:dyDescent="0.25">
      <c r="D9716" s="16"/>
    </row>
    <row r="9717" spans="4:4" x14ac:dyDescent="0.25">
      <c r="D9717" s="16"/>
    </row>
    <row r="9718" spans="4:4" x14ac:dyDescent="0.25">
      <c r="D9718" s="16"/>
    </row>
    <row r="9719" spans="4:4" x14ac:dyDescent="0.25">
      <c r="D9719" s="16"/>
    </row>
    <row r="9720" spans="4:4" x14ac:dyDescent="0.25">
      <c r="D9720" s="16"/>
    </row>
    <row r="9721" spans="4:4" x14ac:dyDescent="0.25">
      <c r="D9721" s="16"/>
    </row>
    <row r="9722" spans="4:4" x14ac:dyDescent="0.25">
      <c r="D9722" s="16"/>
    </row>
    <row r="9723" spans="4:4" x14ac:dyDescent="0.25">
      <c r="D9723" s="16"/>
    </row>
    <row r="9724" spans="4:4" x14ac:dyDescent="0.25">
      <c r="D9724" s="16"/>
    </row>
    <row r="9725" spans="4:4" x14ac:dyDescent="0.25">
      <c r="D9725" s="16"/>
    </row>
    <row r="9726" spans="4:4" x14ac:dyDescent="0.25">
      <c r="D9726" s="16"/>
    </row>
    <row r="9727" spans="4:4" x14ac:dyDescent="0.25">
      <c r="D9727" s="16"/>
    </row>
    <row r="9728" spans="4:4" x14ac:dyDescent="0.25">
      <c r="D9728" s="16"/>
    </row>
    <row r="9729" spans="4:4" x14ac:dyDescent="0.25">
      <c r="D9729" s="16"/>
    </row>
    <row r="9730" spans="4:4" x14ac:dyDescent="0.25">
      <c r="D9730" s="16"/>
    </row>
    <row r="9731" spans="4:4" x14ac:dyDescent="0.25">
      <c r="D9731" s="16"/>
    </row>
    <row r="9732" spans="4:4" x14ac:dyDescent="0.25">
      <c r="D9732" s="16"/>
    </row>
    <row r="9733" spans="4:4" x14ac:dyDescent="0.25">
      <c r="D9733" s="16"/>
    </row>
    <row r="9734" spans="4:4" x14ac:dyDescent="0.25">
      <c r="D9734" s="16"/>
    </row>
    <row r="9735" spans="4:4" x14ac:dyDescent="0.25">
      <c r="D9735" s="16"/>
    </row>
    <row r="9736" spans="4:4" x14ac:dyDescent="0.25">
      <c r="D9736" s="16"/>
    </row>
    <row r="9737" spans="4:4" x14ac:dyDescent="0.25">
      <c r="D9737" s="16"/>
    </row>
    <row r="9738" spans="4:4" x14ac:dyDescent="0.25">
      <c r="D9738" s="16"/>
    </row>
    <row r="9739" spans="4:4" x14ac:dyDescent="0.25">
      <c r="D9739" s="16"/>
    </row>
    <row r="9740" spans="4:4" x14ac:dyDescent="0.25">
      <c r="D9740" s="16"/>
    </row>
    <row r="9741" spans="4:4" x14ac:dyDescent="0.25">
      <c r="D9741" s="16"/>
    </row>
    <row r="9742" spans="4:4" x14ac:dyDescent="0.25">
      <c r="D9742" s="16"/>
    </row>
    <row r="9743" spans="4:4" x14ac:dyDescent="0.25">
      <c r="D9743" s="16"/>
    </row>
    <row r="9744" spans="4:4" x14ac:dyDescent="0.25">
      <c r="D9744" s="16"/>
    </row>
    <row r="9745" spans="4:4" x14ac:dyDescent="0.25">
      <c r="D9745" s="16"/>
    </row>
    <row r="9746" spans="4:4" x14ac:dyDescent="0.25">
      <c r="D9746" s="16"/>
    </row>
    <row r="9747" spans="4:4" x14ac:dyDescent="0.25">
      <c r="D9747" s="16"/>
    </row>
    <row r="9748" spans="4:4" x14ac:dyDescent="0.25">
      <c r="D9748" s="16"/>
    </row>
    <row r="9749" spans="4:4" x14ac:dyDescent="0.25">
      <c r="D9749" s="16"/>
    </row>
    <row r="9750" spans="4:4" x14ac:dyDescent="0.25">
      <c r="D9750" s="16"/>
    </row>
    <row r="9751" spans="4:4" x14ac:dyDescent="0.25">
      <c r="D9751" s="16"/>
    </row>
    <row r="9752" spans="4:4" x14ac:dyDescent="0.25">
      <c r="D9752" s="16"/>
    </row>
    <row r="9753" spans="4:4" x14ac:dyDescent="0.25">
      <c r="D9753" s="16"/>
    </row>
    <row r="9754" spans="4:4" x14ac:dyDescent="0.25">
      <c r="D9754" s="16"/>
    </row>
    <row r="9755" spans="4:4" x14ac:dyDescent="0.25">
      <c r="D9755" s="16"/>
    </row>
    <row r="9756" spans="4:4" x14ac:dyDescent="0.25">
      <c r="D9756" s="16"/>
    </row>
    <row r="9757" spans="4:4" x14ac:dyDescent="0.25">
      <c r="D9757" s="16"/>
    </row>
    <row r="9758" spans="4:4" x14ac:dyDescent="0.25">
      <c r="D9758" s="16"/>
    </row>
    <row r="9759" spans="4:4" x14ac:dyDescent="0.25">
      <c r="D9759" s="16"/>
    </row>
    <row r="9760" spans="4:4" x14ac:dyDescent="0.25">
      <c r="D9760" s="16"/>
    </row>
    <row r="9761" spans="4:4" x14ac:dyDescent="0.25">
      <c r="D9761" s="16"/>
    </row>
    <row r="9762" spans="4:4" x14ac:dyDescent="0.25">
      <c r="D9762" s="16"/>
    </row>
    <row r="9763" spans="4:4" x14ac:dyDescent="0.25">
      <c r="D9763" s="16"/>
    </row>
    <row r="9764" spans="4:4" x14ac:dyDescent="0.25">
      <c r="D9764" s="16"/>
    </row>
    <row r="9765" spans="4:4" x14ac:dyDescent="0.25">
      <c r="D9765" s="16"/>
    </row>
    <row r="9766" spans="4:4" x14ac:dyDescent="0.25">
      <c r="D9766" s="16"/>
    </row>
    <row r="9767" spans="4:4" x14ac:dyDescent="0.25">
      <c r="D9767" s="16"/>
    </row>
    <row r="9768" spans="4:4" x14ac:dyDescent="0.25">
      <c r="D9768" s="16"/>
    </row>
    <row r="9769" spans="4:4" x14ac:dyDescent="0.25">
      <c r="D9769" s="16"/>
    </row>
    <row r="9770" spans="4:4" x14ac:dyDescent="0.25">
      <c r="D9770" s="16"/>
    </row>
    <row r="9771" spans="4:4" x14ac:dyDescent="0.25">
      <c r="D9771" s="16"/>
    </row>
    <row r="9772" spans="4:4" x14ac:dyDescent="0.25">
      <c r="D9772" s="16"/>
    </row>
    <row r="9773" spans="4:4" x14ac:dyDescent="0.25">
      <c r="D9773" s="16"/>
    </row>
    <row r="9774" spans="4:4" x14ac:dyDescent="0.25">
      <c r="D9774" s="16"/>
    </row>
    <row r="9775" spans="4:4" x14ac:dyDescent="0.25">
      <c r="D9775" s="16"/>
    </row>
    <row r="9776" spans="4:4" x14ac:dyDescent="0.25">
      <c r="D9776" s="16"/>
    </row>
    <row r="9777" spans="4:4" x14ac:dyDescent="0.25">
      <c r="D9777" s="16"/>
    </row>
    <row r="9778" spans="4:4" x14ac:dyDescent="0.25">
      <c r="D9778" s="16"/>
    </row>
    <row r="9779" spans="4:4" x14ac:dyDescent="0.25">
      <c r="D9779" s="16"/>
    </row>
    <row r="9780" spans="4:4" x14ac:dyDescent="0.25">
      <c r="D9780" s="16"/>
    </row>
    <row r="9781" spans="4:4" x14ac:dyDescent="0.25">
      <c r="D9781" s="16"/>
    </row>
    <row r="9782" spans="4:4" x14ac:dyDescent="0.25">
      <c r="D9782" s="16"/>
    </row>
    <row r="9783" spans="4:4" x14ac:dyDescent="0.25">
      <c r="D9783" s="16"/>
    </row>
    <row r="9784" spans="4:4" x14ac:dyDescent="0.25">
      <c r="D9784" s="16"/>
    </row>
    <row r="9785" spans="4:4" x14ac:dyDescent="0.25">
      <c r="D9785" s="16"/>
    </row>
    <row r="9786" spans="4:4" x14ac:dyDescent="0.25">
      <c r="D9786" s="16"/>
    </row>
    <row r="9787" spans="4:4" x14ac:dyDescent="0.25">
      <c r="D9787" s="16"/>
    </row>
    <row r="9788" spans="4:4" x14ac:dyDescent="0.25">
      <c r="D9788" s="16"/>
    </row>
    <row r="9789" spans="4:4" x14ac:dyDescent="0.25">
      <c r="D9789" s="16"/>
    </row>
    <row r="9790" spans="4:4" x14ac:dyDescent="0.25">
      <c r="D9790" s="16"/>
    </row>
    <row r="9791" spans="4:4" x14ac:dyDescent="0.25">
      <c r="D9791" s="16"/>
    </row>
    <row r="9792" spans="4:4" x14ac:dyDescent="0.25">
      <c r="D9792" s="16"/>
    </row>
    <row r="9793" spans="4:4" x14ac:dyDescent="0.25">
      <c r="D9793" s="16"/>
    </row>
    <row r="9794" spans="4:4" x14ac:dyDescent="0.25">
      <c r="D9794" s="16"/>
    </row>
    <row r="9795" spans="4:4" x14ac:dyDescent="0.25">
      <c r="D9795" s="16"/>
    </row>
    <row r="9796" spans="4:4" x14ac:dyDescent="0.25">
      <c r="D9796" s="16"/>
    </row>
    <row r="9797" spans="4:4" x14ac:dyDescent="0.25">
      <c r="D9797" s="16"/>
    </row>
    <row r="9798" spans="4:4" x14ac:dyDescent="0.25">
      <c r="D9798" s="16"/>
    </row>
    <row r="9799" spans="4:4" x14ac:dyDescent="0.25">
      <c r="D9799" s="16"/>
    </row>
    <row r="9800" spans="4:4" x14ac:dyDescent="0.25">
      <c r="D9800" s="16"/>
    </row>
    <row r="9801" spans="4:4" x14ac:dyDescent="0.25">
      <c r="D9801" s="16"/>
    </row>
    <row r="9802" spans="4:4" x14ac:dyDescent="0.25">
      <c r="D9802" s="16"/>
    </row>
    <row r="9803" spans="4:4" x14ac:dyDescent="0.25">
      <c r="D9803" s="16"/>
    </row>
    <row r="9804" spans="4:4" x14ac:dyDescent="0.25">
      <c r="D9804" s="16"/>
    </row>
    <row r="9805" spans="4:4" x14ac:dyDescent="0.25">
      <c r="D9805" s="16"/>
    </row>
    <row r="9806" spans="4:4" x14ac:dyDescent="0.25">
      <c r="D9806" s="16"/>
    </row>
    <row r="9807" spans="4:4" x14ac:dyDescent="0.25">
      <c r="D9807" s="16"/>
    </row>
    <row r="9808" spans="4:4" x14ac:dyDescent="0.25">
      <c r="D9808" s="16"/>
    </row>
    <row r="9809" spans="4:4" x14ac:dyDescent="0.25">
      <c r="D9809" s="16"/>
    </row>
    <row r="9810" spans="4:4" x14ac:dyDescent="0.25">
      <c r="D9810" s="16"/>
    </row>
    <row r="9811" spans="4:4" x14ac:dyDescent="0.25">
      <c r="D9811" s="16"/>
    </row>
    <row r="9812" spans="4:4" x14ac:dyDescent="0.25">
      <c r="D9812" s="16"/>
    </row>
    <row r="9813" spans="4:4" x14ac:dyDescent="0.25">
      <c r="D9813" s="16"/>
    </row>
    <row r="9814" spans="4:4" x14ac:dyDescent="0.25">
      <c r="D9814" s="16"/>
    </row>
    <row r="9815" spans="4:4" x14ac:dyDescent="0.25">
      <c r="D9815" s="16"/>
    </row>
    <row r="9816" spans="4:4" x14ac:dyDescent="0.25">
      <c r="D9816" s="16"/>
    </row>
    <row r="9817" spans="4:4" x14ac:dyDescent="0.25">
      <c r="D9817" s="16"/>
    </row>
    <row r="9818" spans="4:4" x14ac:dyDescent="0.25">
      <c r="D9818" s="16"/>
    </row>
    <row r="9819" spans="4:4" x14ac:dyDescent="0.25">
      <c r="D9819" s="16"/>
    </row>
    <row r="9820" spans="4:4" x14ac:dyDescent="0.25">
      <c r="D9820" s="16"/>
    </row>
    <row r="9821" spans="4:4" x14ac:dyDescent="0.25">
      <c r="D9821" s="16"/>
    </row>
    <row r="9822" spans="4:4" x14ac:dyDescent="0.25">
      <c r="D9822" s="16"/>
    </row>
    <row r="9823" spans="4:4" x14ac:dyDescent="0.25">
      <c r="D9823" s="16"/>
    </row>
    <row r="9824" spans="4:4" x14ac:dyDescent="0.25">
      <c r="D9824" s="16"/>
    </row>
    <row r="9825" spans="4:4" x14ac:dyDescent="0.25">
      <c r="D9825" s="16"/>
    </row>
    <row r="9826" spans="4:4" x14ac:dyDescent="0.25">
      <c r="D9826" s="16"/>
    </row>
    <row r="9827" spans="4:4" x14ac:dyDescent="0.25">
      <c r="D9827" s="16"/>
    </row>
    <row r="9828" spans="4:4" x14ac:dyDescent="0.25">
      <c r="D9828" s="16"/>
    </row>
    <row r="9829" spans="4:4" x14ac:dyDescent="0.25">
      <c r="D9829" s="16"/>
    </row>
    <row r="9830" spans="4:4" x14ac:dyDescent="0.25">
      <c r="D9830" s="16"/>
    </row>
    <row r="9831" spans="4:4" x14ac:dyDescent="0.25">
      <c r="D9831" s="16"/>
    </row>
    <row r="9832" spans="4:4" x14ac:dyDescent="0.25">
      <c r="D9832" s="16"/>
    </row>
    <row r="9833" spans="4:4" x14ac:dyDescent="0.25">
      <c r="D9833" s="16"/>
    </row>
    <row r="9834" spans="4:4" x14ac:dyDescent="0.25">
      <c r="D9834" s="16"/>
    </row>
    <row r="9835" spans="4:4" x14ac:dyDescent="0.25">
      <c r="D9835" s="16"/>
    </row>
    <row r="9836" spans="4:4" x14ac:dyDescent="0.25">
      <c r="D9836" s="16"/>
    </row>
    <row r="9837" spans="4:4" x14ac:dyDescent="0.25">
      <c r="D9837" s="16"/>
    </row>
    <row r="9838" spans="4:4" x14ac:dyDescent="0.25">
      <c r="D9838" s="16"/>
    </row>
    <row r="9839" spans="4:4" x14ac:dyDescent="0.25">
      <c r="D9839" s="16"/>
    </row>
    <row r="9840" spans="4:4" x14ac:dyDescent="0.25">
      <c r="D9840" s="16"/>
    </row>
    <row r="9841" spans="4:4" x14ac:dyDescent="0.25">
      <c r="D9841" s="16"/>
    </row>
    <row r="9842" spans="4:4" x14ac:dyDescent="0.25">
      <c r="D9842" s="16"/>
    </row>
    <row r="9843" spans="4:4" x14ac:dyDescent="0.25">
      <c r="D9843" s="16"/>
    </row>
    <row r="9844" spans="4:4" x14ac:dyDescent="0.25">
      <c r="D9844" s="16"/>
    </row>
    <row r="9845" spans="4:4" x14ac:dyDescent="0.25">
      <c r="D9845" s="16"/>
    </row>
    <row r="9846" spans="4:4" x14ac:dyDescent="0.25">
      <c r="D9846" s="16"/>
    </row>
    <row r="9847" spans="4:4" x14ac:dyDescent="0.25">
      <c r="D9847" s="16"/>
    </row>
    <row r="9848" spans="4:4" x14ac:dyDescent="0.25">
      <c r="D9848" s="16"/>
    </row>
    <row r="9849" spans="4:4" x14ac:dyDescent="0.25">
      <c r="D9849" s="16"/>
    </row>
    <row r="9850" spans="4:4" x14ac:dyDescent="0.25">
      <c r="D9850" s="16"/>
    </row>
    <row r="9851" spans="4:4" x14ac:dyDescent="0.25">
      <c r="D9851" s="16"/>
    </row>
    <row r="9852" spans="4:4" x14ac:dyDescent="0.25">
      <c r="D9852" s="16"/>
    </row>
    <row r="9853" spans="4:4" x14ac:dyDescent="0.25">
      <c r="D9853" s="16"/>
    </row>
    <row r="9854" spans="4:4" x14ac:dyDescent="0.25">
      <c r="D9854" s="16"/>
    </row>
    <row r="9855" spans="4:4" x14ac:dyDescent="0.25">
      <c r="D9855" s="16"/>
    </row>
    <row r="9856" spans="4:4" x14ac:dyDescent="0.25">
      <c r="D9856" s="16"/>
    </row>
    <row r="9857" spans="4:4" x14ac:dyDescent="0.25">
      <c r="D9857" s="16"/>
    </row>
    <row r="9858" spans="4:4" x14ac:dyDescent="0.25">
      <c r="D9858" s="16"/>
    </row>
    <row r="9859" spans="4:4" x14ac:dyDescent="0.25">
      <c r="D9859" s="16"/>
    </row>
    <row r="9860" spans="4:4" x14ac:dyDescent="0.25">
      <c r="D9860" s="16"/>
    </row>
    <row r="9861" spans="4:4" x14ac:dyDescent="0.25">
      <c r="D9861" s="16"/>
    </row>
    <row r="9862" spans="4:4" x14ac:dyDescent="0.25">
      <c r="D9862" s="16"/>
    </row>
    <row r="9863" spans="4:4" x14ac:dyDescent="0.25">
      <c r="D9863" s="16"/>
    </row>
    <row r="9864" spans="4:4" x14ac:dyDescent="0.25">
      <c r="D9864" s="16"/>
    </row>
    <row r="9865" spans="4:4" x14ac:dyDescent="0.25">
      <c r="D9865" s="16"/>
    </row>
    <row r="9866" spans="4:4" x14ac:dyDescent="0.25">
      <c r="D9866" s="16"/>
    </row>
    <row r="9867" spans="4:4" x14ac:dyDescent="0.25">
      <c r="D9867" s="16"/>
    </row>
    <row r="9868" spans="4:4" x14ac:dyDescent="0.25">
      <c r="D9868" s="16"/>
    </row>
    <row r="9869" spans="4:4" x14ac:dyDescent="0.25">
      <c r="D9869" s="16"/>
    </row>
    <row r="9870" spans="4:4" x14ac:dyDescent="0.25">
      <c r="D9870" s="16"/>
    </row>
    <row r="9871" spans="4:4" x14ac:dyDescent="0.25">
      <c r="D9871" s="16"/>
    </row>
    <row r="9872" spans="4:4" x14ac:dyDescent="0.25">
      <c r="D9872" s="16"/>
    </row>
    <row r="9873" spans="4:4" x14ac:dyDescent="0.25">
      <c r="D9873" s="16"/>
    </row>
    <row r="9874" spans="4:4" x14ac:dyDescent="0.25">
      <c r="D9874" s="16"/>
    </row>
    <row r="9875" spans="4:4" x14ac:dyDescent="0.25">
      <c r="D9875" s="16"/>
    </row>
    <row r="9876" spans="4:4" x14ac:dyDescent="0.25">
      <c r="D9876" s="16"/>
    </row>
    <row r="9877" spans="4:4" x14ac:dyDescent="0.25">
      <c r="D9877" s="16"/>
    </row>
    <row r="9878" spans="4:4" x14ac:dyDescent="0.25">
      <c r="D9878" s="16"/>
    </row>
    <row r="9879" spans="4:4" x14ac:dyDescent="0.25">
      <c r="D9879" s="16"/>
    </row>
    <row r="9880" spans="4:4" x14ac:dyDescent="0.25">
      <c r="D9880" s="16"/>
    </row>
    <row r="9881" spans="4:4" x14ac:dyDescent="0.25">
      <c r="D9881" s="16"/>
    </row>
    <row r="9882" spans="4:4" x14ac:dyDescent="0.25">
      <c r="D9882" s="16"/>
    </row>
    <row r="9883" spans="4:4" x14ac:dyDescent="0.25">
      <c r="D9883" s="16"/>
    </row>
    <row r="9884" spans="4:4" x14ac:dyDescent="0.25">
      <c r="D9884" s="16"/>
    </row>
    <row r="9885" spans="4:4" x14ac:dyDescent="0.25">
      <c r="D9885" s="16"/>
    </row>
    <row r="9886" spans="4:4" x14ac:dyDescent="0.25">
      <c r="D9886" s="16"/>
    </row>
    <row r="9887" spans="4:4" x14ac:dyDescent="0.25">
      <c r="D9887" s="16"/>
    </row>
    <row r="9888" spans="4:4" x14ac:dyDescent="0.25">
      <c r="D9888" s="16"/>
    </row>
    <row r="9889" spans="4:4" x14ac:dyDescent="0.25">
      <c r="D9889" s="16"/>
    </row>
    <row r="9890" spans="4:4" x14ac:dyDescent="0.25">
      <c r="D9890" s="16"/>
    </row>
    <row r="9891" spans="4:4" x14ac:dyDescent="0.25">
      <c r="D9891" s="16"/>
    </row>
    <row r="9892" spans="4:4" x14ac:dyDescent="0.25">
      <c r="D9892" s="16"/>
    </row>
    <row r="9893" spans="4:4" x14ac:dyDescent="0.25">
      <c r="D9893" s="16"/>
    </row>
    <row r="9894" spans="4:4" x14ac:dyDescent="0.25">
      <c r="D9894" s="16"/>
    </row>
    <row r="9895" spans="4:4" x14ac:dyDescent="0.25">
      <c r="D9895" s="16"/>
    </row>
    <row r="9896" spans="4:4" x14ac:dyDescent="0.25">
      <c r="D9896" s="16"/>
    </row>
    <row r="9897" spans="4:4" x14ac:dyDescent="0.25">
      <c r="D9897" s="16"/>
    </row>
    <row r="9898" spans="4:4" x14ac:dyDescent="0.25">
      <c r="D9898" s="16"/>
    </row>
    <row r="9899" spans="4:4" x14ac:dyDescent="0.25">
      <c r="D9899" s="16"/>
    </row>
    <row r="9900" spans="4:4" x14ac:dyDescent="0.25">
      <c r="D9900" s="16"/>
    </row>
    <row r="9901" spans="4:4" x14ac:dyDescent="0.25">
      <c r="D9901" s="16"/>
    </row>
    <row r="9902" spans="4:4" x14ac:dyDescent="0.25">
      <c r="D9902" s="16"/>
    </row>
    <row r="9903" spans="4:4" x14ac:dyDescent="0.25">
      <c r="D9903" s="16"/>
    </row>
    <row r="9904" spans="4:4" x14ac:dyDescent="0.25">
      <c r="D9904" s="16"/>
    </row>
    <row r="9905" spans="4:4" x14ac:dyDescent="0.25">
      <c r="D9905" s="16"/>
    </row>
    <row r="9906" spans="4:4" x14ac:dyDescent="0.25">
      <c r="D9906" s="16"/>
    </row>
    <row r="9907" spans="4:4" x14ac:dyDescent="0.25">
      <c r="D9907" s="16"/>
    </row>
    <row r="9908" spans="4:4" x14ac:dyDescent="0.25">
      <c r="D9908" s="16"/>
    </row>
    <row r="9909" spans="4:4" x14ac:dyDescent="0.25">
      <c r="D9909" s="16"/>
    </row>
    <row r="9910" spans="4:4" x14ac:dyDescent="0.25">
      <c r="D9910" s="16"/>
    </row>
    <row r="9911" spans="4:4" x14ac:dyDescent="0.25">
      <c r="D9911" s="16"/>
    </row>
    <row r="9912" spans="4:4" x14ac:dyDescent="0.25">
      <c r="D9912" s="16"/>
    </row>
    <row r="9913" spans="4:4" x14ac:dyDescent="0.25">
      <c r="D9913" s="16"/>
    </row>
    <row r="9914" spans="4:4" x14ac:dyDescent="0.25">
      <c r="D9914" s="16"/>
    </row>
    <row r="9915" spans="4:4" x14ac:dyDescent="0.25">
      <c r="D9915" s="16"/>
    </row>
    <row r="9916" spans="4:4" x14ac:dyDescent="0.25">
      <c r="D9916" s="16"/>
    </row>
    <row r="9917" spans="4:4" x14ac:dyDescent="0.25">
      <c r="D9917" s="16"/>
    </row>
    <row r="9918" spans="4:4" x14ac:dyDescent="0.25">
      <c r="D9918" s="16"/>
    </row>
    <row r="9919" spans="4:4" x14ac:dyDescent="0.25">
      <c r="D9919" s="16"/>
    </row>
    <row r="9920" spans="4:4" x14ac:dyDescent="0.25">
      <c r="D9920" s="16"/>
    </row>
    <row r="9921" spans="4:4" x14ac:dyDescent="0.25">
      <c r="D9921" s="16"/>
    </row>
    <row r="9922" spans="4:4" x14ac:dyDescent="0.25">
      <c r="D9922" s="16"/>
    </row>
    <row r="9923" spans="4:4" x14ac:dyDescent="0.25">
      <c r="D9923" s="16"/>
    </row>
    <row r="9924" spans="4:4" x14ac:dyDescent="0.25">
      <c r="D9924" s="16"/>
    </row>
    <row r="9925" spans="4:4" x14ac:dyDescent="0.25">
      <c r="D9925" s="16"/>
    </row>
    <row r="9926" spans="4:4" x14ac:dyDescent="0.25">
      <c r="D9926" s="16"/>
    </row>
    <row r="9927" spans="4:4" x14ac:dyDescent="0.25">
      <c r="D9927" s="16"/>
    </row>
    <row r="9928" spans="4:4" x14ac:dyDescent="0.25">
      <c r="D9928" s="16"/>
    </row>
    <row r="9929" spans="4:4" x14ac:dyDescent="0.25">
      <c r="D9929" s="16"/>
    </row>
    <row r="9930" spans="4:4" x14ac:dyDescent="0.25">
      <c r="D9930" s="16"/>
    </row>
    <row r="9931" spans="4:4" x14ac:dyDescent="0.25">
      <c r="D9931" s="16"/>
    </row>
    <row r="9932" spans="4:4" x14ac:dyDescent="0.25">
      <c r="D9932" s="16"/>
    </row>
    <row r="9933" spans="4:4" x14ac:dyDescent="0.25">
      <c r="D9933" s="16"/>
    </row>
    <row r="9934" spans="4:4" x14ac:dyDescent="0.25">
      <c r="D9934" s="16"/>
    </row>
    <row r="9935" spans="4:4" x14ac:dyDescent="0.25">
      <c r="D9935" s="16"/>
    </row>
    <row r="9936" spans="4:4" x14ac:dyDescent="0.25">
      <c r="D9936" s="16"/>
    </row>
    <row r="9937" spans="4:4" x14ac:dyDescent="0.25">
      <c r="D9937" s="16"/>
    </row>
    <row r="9938" spans="4:4" x14ac:dyDescent="0.25">
      <c r="D9938" s="16"/>
    </row>
    <row r="9939" spans="4:4" x14ac:dyDescent="0.25">
      <c r="D9939" s="16"/>
    </row>
    <row r="9940" spans="4:4" x14ac:dyDescent="0.25">
      <c r="D9940" s="16"/>
    </row>
    <row r="9941" spans="4:4" x14ac:dyDescent="0.25">
      <c r="D9941" s="16"/>
    </row>
    <row r="9942" spans="4:4" x14ac:dyDescent="0.25">
      <c r="D9942" s="16"/>
    </row>
    <row r="9943" spans="4:4" x14ac:dyDescent="0.25">
      <c r="D9943" s="16"/>
    </row>
    <row r="9944" spans="4:4" x14ac:dyDescent="0.25">
      <c r="D9944" s="16"/>
    </row>
    <row r="9945" spans="4:4" x14ac:dyDescent="0.25">
      <c r="D9945" s="16"/>
    </row>
    <row r="9946" spans="4:4" x14ac:dyDescent="0.25">
      <c r="D9946" s="16"/>
    </row>
    <row r="9947" spans="4:4" x14ac:dyDescent="0.25">
      <c r="D9947" s="16"/>
    </row>
    <row r="9948" spans="4:4" x14ac:dyDescent="0.25">
      <c r="D9948" s="16"/>
    </row>
    <row r="9949" spans="4:4" x14ac:dyDescent="0.25">
      <c r="D9949" s="16"/>
    </row>
    <row r="9950" spans="4:4" x14ac:dyDescent="0.25">
      <c r="D9950" s="16"/>
    </row>
    <row r="9951" spans="4:4" x14ac:dyDescent="0.25">
      <c r="D9951" s="16"/>
    </row>
    <row r="9952" spans="4:4" x14ac:dyDescent="0.25">
      <c r="D9952" s="16"/>
    </row>
    <row r="9953" spans="4:4" x14ac:dyDescent="0.25">
      <c r="D9953" s="16"/>
    </row>
    <row r="9954" spans="4:4" x14ac:dyDescent="0.25">
      <c r="D9954" s="16"/>
    </row>
    <row r="9955" spans="4:4" x14ac:dyDescent="0.25">
      <c r="D9955" s="16"/>
    </row>
    <row r="9956" spans="4:4" x14ac:dyDescent="0.25">
      <c r="D9956" s="16"/>
    </row>
    <row r="9957" spans="4:4" x14ac:dyDescent="0.25">
      <c r="D9957" s="16"/>
    </row>
    <row r="9958" spans="4:4" x14ac:dyDescent="0.25">
      <c r="D9958" s="16"/>
    </row>
    <row r="9959" spans="4:4" x14ac:dyDescent="0.25">
      <c r="D9959" s="16"/>
    </row>
    <row r="9960" spans="4:4" x14ac:dyDescent="0.25">
      <c r="D9960" s="16"/>
    </row>
    <row r="9961" spans="4:4" x14ac:dyDescent="0.25">
      <c r="D9961" s="16"/>
    </row>
    <row r="9962" spans="4:4" x14ac:dyDescent="0.25">
      <c r="D9962" s="16"/>
    </row>
    <row r="9963" spans="4:4" x14ac:dyDescent="0.25">
      <c r="D9963" s="16"/>
    </row>
    <row r="9964" spans="4:4" x14ac:dyDescent="0.25">
      <c r="D9964" s="16"/>
    </row>
    <row r="9965" spans="4:4" x14ac:dyDescent="0.25">
      <c r="D9965" s="16"/>
    </row>
    <row r="9966" spans="4:4" x14ac:dyDescent="0.25">
      <c r="D9966" s="16"/>
    </row>
    <row r="9967" spans="4:4" x14ac:dyDescent="0.25">
      <c r="D9967" s="16"/>
    </row>
    <row r="9968" spans="4:4" x14ac:dyDescent="0.25">
      <c r="D9968" s="16"/>
    </row>
    <row r="9969" spans="4:4" x14ac:dyDescent="0.25">
      <c r="D9969" s="16"/>
    </row>
    <row r="9970" spans="4:4" x14ac:dyDescent="0.25">
      <c r="D9970" s="16"/>
    </row>
    <row r="9971" spans="4:4" x14ac:dyDescent="0.25">
      <c r="D9971" s="16"/>
    </row>
    <row r="9972" spans="4:4" x14ac:dyDescent="0.25">
      <c r="D9972" s="16"/>
    </row>
    <row r="9973" spans="4:4" x14ac:dyDescent="0.25">
      <c r="D9973" s="16"/>
    </row>
    <row r="9974" spans="4:4" x14ac:dyDescent="0.25">
      <c r="D9974" s="16"/>
    </row>
    <row r="9975" spans="4:4" x14ac:dyDescent="0.25">
      <c r="D9975" s="16"/>
    </row>
    <row r="9976" spans="4:4" x14ac:dyDescent="0.25">
      <c r="D9976" s="16"/>
    </row>
    <row r="9977" spans="4:4" x14ac:dyDescent="0.25">
      <c r="D9977" s="16"/>
    </row>
    <row r="9978" spans="4:4" x14ac:dyDescent="0.25">
      <c r="D9978" s="16"/>
    </row>
    <row r="9979" spans="4:4" x14ac:dyDescent="0.25">
      <c r="D9979" s="16"/>
    </row>
    <row r="9980" spans="4:4" x14ac:dyDescent="0.25">
      <c r="D9980" s="16"/>
    </row>
    <row r="9981" spans="4:4" x14ac:dyDescent="0.25">
      <c r="D9981" s="16"/>
    </row>
    <row r="9982" spans="4:4" x14ac:dyDescent="0.25">
      <c r="D9982" s="16"/>
    </row>
    <row r="9983" spans="4:4" x14ac:dyDescent="0.25">
      <c r="D9983" s="16"/>
    </row>
    <row r="9984" spans="4:4" x14ac:dyDescent="0.25">
      <c r="D9984" s="16"/>
    </row>
    <row r="9985" spans="4:4" x14ac:dyDescent="0.25">
      <c r="D9985" s="16"/>
    </row>
    <row r="9986" spans="4:4" x14ac:dyDescent="0.25">
      <c r="D9986" s="16"/>
    </row>
    <row r="9987" spans="4:4" x14ac:dyDescent="0.25">
      <c r="D9987" s="16"/>
    </row>
    <row r="9988" spans="4:4" x14ac:dyDescent="0.25">
      <c r="D9988" s="16"/>
    </row>
    <row r="9989" spans="4:4" x14ac:dyDescent="0.25">
      <c r="D9989" s="16"/>
    </row>
    <row r="9990" spans="4:4" x14ac:dyDescent="0.25">
      <c r="D9990" s="16"/>
    </row>
    <row r="9991" spans="4:4" x14ac:dyDescent="0.25">
      <c r="D9991" s="16"/>
    </row>
    <row r="9992" spans="4:4" x14ac:dyDescent="0.25">
      <c r="D9992" s="16"/>
    </row>
    <row r="9993" spans="4:4" x14ac:dyDescent="0.25">
      <c r="D9993" s="16"/>
    </row>
    <row r="9994" spans="4:4" x14ac:dyDescent="0.25">
      <c r="D9994" s="16"/>
    </row>
    <row r="9995" spans="4:4" x14ac:dyDescent="0.25">
      <c r="D9995" s="16"/>
    </row>
    <row r="9996" spans="4:4" x14ac:dyDescent="0.25">
      <c r="D9996" s="16"/>
    </row>
    <row r="9997" spans="4:4" x14ac:dyDescent="0.25">
      <c r="D9997" s="16"/>
    </row>
    <row r="9998" spans="4:4" x14ac:dyDescent="0.25">
      <c r="D9998" s="16"/>
    </row>
    <row r="9999" spans="4:4" x14ac:dyDescent="0.25">
      <c r="D9999" s="16"/>
    </row>
    <row r="10000" spans="4:4" x14ac:dyDescent="0.25">
      <c r="D10000" s="16"/>
    </row>
    <row r="10001" spans="4:4" x14ac:dyDescent="0.25">
      <c r="D10001" s="16"/>
    </row>
    <row r="10002" spans="4:4" x14ac:dyDescent="0.25">
      <c r="D10002" s="16"/>
    </row>
    <row r="10003" spans="4:4" x14ac:dyDescent="0.25">
      <c r="D10003" s="16"/>
    </row>
    <row r="10004" spans="4:4" x14ac:dyDescent="0.25">
      <c r="D10004" s="16"/>
    </row>
    <row r="10005" spans="4:4" x14ac:dyDescent="0.25">
      <c r="D10005" s="16"/>
    </row>
    <row r="10006" spans="4:4" x14ac:dyDescent="0.25">
      <c r="D10006" s="16"/>
    </row>
    <row r="10007" spans="4:4" x14ac:dyDescent="0.25">
      <c r="D10007" s="16"/>
    </row>
    <row r="10008" spans="4:4" x14ac:dyDescent="0.25">
      <c r="D10008" s="16"/>
    </row>
    <row r="10009" spans="4:4" x14ac:dyDescent="0.25">
      <c r="D10009" s="16"/>
    </row>
    <row r="10010" spans="4:4" x14ac:dyDescent="0.25">
      <c r="D10010" s="16"/>
    </row>
    <row r="10011" spans="4:4" x14ac:dyDescent="0.25">
      <c r="D10011" s="16"/>
    </row>
    <row r="10012" spans="4:4" x14ac:dyDescent="0.25">
      <c r="D10012" s="16"/>
    </row>
    <row r="10013" spans="4:4" x14ac:dyDescent="0.25">
      <c r="D10013" s="16"/>
    </row>
    <row r="10014" spans="4:4" x14ac:dyDescent="0.25">
      <c r="D10014" s="16"/>
    </row>
    <row r="10015" spans="4:4" x14ac:dyDescent="0.25">
      <c r="D10015" s="16"/>
    </row>
    <row r="10016" spans="4:4" x14ac:dyDescent="0.25">
      <c r="D10016" s="16"/>
    </row>
    <row r="10017" spans="4:4" x14ac:dyDescent="0.25">
      <c r="D10017" s="16"/>
    </row>
    <row r="10018" spans="4:4" x14ac:dyDescent="0.25">
      <c r="D10018" s="16"/>
    </row>
    <row r="10019" spans="4:4" x14ac:dyDescent="0.25">
      <c r="D10019" s="16"/>
    </row>
    <row r="10020" spans="4:4" x14ac:dyDescent="0.25">
      <c r="D10020" s="16"/>
    </row>
    <row r="10021" spans="4:4" x14ac:dyDescent="0.25">
      <c r="D10021" s="16"/>
    </row>
    <row r="10022" spans="4:4" x14ac:dyDescent="0.25">
      <c r="D10022" s="16"/>
    </row>
    <row r="10023" spans="4:4" x14ac:dyDescent="0.25">
      <c r="D10023" s="16"/>
    </row>
    <row r="10024" spans="4:4" x14ac:dyDescent="0.25">
      <c r="D10024" s="16"/>
    </row>
    <row r="10025" spans="4:4" x14ac:dyDescent="0.25">
      <c r="D10025" s="16"/>
    </row>
    <row r="10026" spans="4:4" x14ac:dyDescent="0.25">
      <c r="D10026" s="16"/>
    </row>
    <row r="10027" spans="4:4" x14ac:dyDescent="0.25">
      <c r="D10027" s="16"/>
    </row>
    <row r="10028" spans="4:4" x14ac:dyDescent="0.25">
      <c r="D10028" s="16"/>
    </row>
    <row r="10029" spans="4:4" x14ac:dyDescent="0.25">
      <c r="D10029" s="16"/>
    </row>
    <row r="10030" spans="4:4" x14ac:dyDescent="0.25">
      <c r="D10030" s="16"/>
    </row>
    <row r="10031" spans="4:4" x14ac:dyDescent="0.25">
      <c r="D10031" s="16"/>
    </row>
    <row r="10032" spans="4:4" x14ac:dyDescent="0.25">
      <c r="D10032" s="16"/>
    </row>
    <row r="10033" spans="4:4" x14ac:dyDescent="0.25">
      <c r="D10033" s="16"/>
    </row>
    <row r="10034" spans="4:4" x14ac:dyDescent="0.25">
      <c r="D10034" s="16"/>
    </row>
    <row r="10035" spans="4:4" x14ac:dyDescent="0.25">
      <c r="D10035" s="16"/>
    </row>
    <row r="10036" spans="4:4" x14ac:dyDescent="0.25">
      <c r="D10036" s="16"/>
    </row>
    <row r="10037" spans="4:4" x14ac:dyDescent="0.25">
      <c r="D10037" s="16"/>
    </row>
    <row r="10038" spans="4:4" x14ac:dyDescent="0.25">
      <c r="D10038" s="16"/>
    </row>
    <row r="10039" spans="4:4" x14ac:dyDescent="0.25">
      <c r="D10039" s="16"/>
    </row>
    <row r="10040" spans="4:4" x14ac:dyDescent="0.25">
      <c r="D10040" s="16"/>
    </row>
    <row r="10041" spans="4:4" x14ac:dyDescent="0.25">
      <c r="D10041" s="16"/>
    </row>
    <row r="10042" spans="4:4" x14ac:dyDescent="0.25">
      <c r="D10042" s="16"/>
    </row>
    <row r="10043" spans="4:4" x14ac:dyDescent="0.25">
      <c r="D10043" s="16"/>
    </row>
    <row r="10044" spans="4:4" x14ac:dyDescent="0.25">
      <c r="D10044" s="16"/>
    </row>
    <row r="10045" spans="4:4" x14ac:dyDescent="0.25">
      <c r="D10045" s="16"/>
    </row>
    <row r="10046" spans="4:4" x14ac:dyDescent="0.25">
      <c r="D10046" s="16"/>
    </row>
    <row r="10047" spans="4:4" x14ac:dyDescent="0.25">
      <c r="D10047" s="16"/>
    </row>
    <row r="10048" spans="4:4" x14ac:dyDescent="0.25">
      <c r="D10048" s="16"/>
    </row>
    <row r="10049" spans="4:4" x14ac:dyDescent="0.25">
      <c r="D10049" s="16"/>
    </row>
    <row r="10050" spans="4:4" x14ac:dyDescent="0.25">
      <c r="D10050" s="16"/>
    </row>
    <row r="10051" spans="4:4" x14ac:dyDescent="0.25">
      <c r="D10051" s="16"/>
    </row>
    <row r="10052" spans="4:4" x14ac:dyDescent="0.25">
      <c r="D10052" s="16"/>
    </row>
    <row r="10053" spans="4:4" x14ac:dyDescent="0.25">
      <c r="D10053" s="16"/>
    </row>
    <row r="10054" spans="4:4" x14ac:dyDescent="0.25">
      <c r="D10054" s="16"/>
    </row>
    <row r="10055" spans="4:4" x14ac:dyDescent="0.25">
      <c r="D10055" s="16"/>
    </row>
    <row r="10056" spans="4:4" x14ac:dyDescent="0.25">
      <c r="D10056" s="16"/>
    </row>
    <row r="10057" spans="4:4" x14ac:dyDescent="0.25">
      <c r="D10057" s="16"/>
    </row>
    <row r="10058" spans="4:4" x14ac:dyDescent="0.25">
      <c r="D10058" s="16"/>
    </row>
    <row r="10059" spans="4:4" x14ac:dyDescent="0.25">
      <c r="D10059" s="16"/>
    </row>
    <row r="10060" spans="4:4" x14ac:dyDescent="0.25">
      <c r="D10060" s="16"/>
    </row>
    <row r="10061" spans="4:4" x14ac:dyDescent="0.25">
      <c r="D10061" s="16"/>
    </row>
    <row r="10062" spans="4:4" x14ac:dyDescent="0.25">
      <c r="D10062" s="16"/>
    </row>
    <row r="10063" spans="4:4" x14ac:dyDescent="0.25">
      <c r="D10063" s="16"/>
    </row>
    <row r="10064" spans="4:4" x14ac:dyDescent="0.25">
      <c r="D10064" s="16"/>
    </row>
    <row r="10065" spans="4:4" x14ac:dyDescent="0.25">
      <c r="D10065" s="16"/>
    </row>
    <row r="10066" spans="4:4" x14ac:dyDescent="0.25">
      <c r="D10066" s="16"/>
    </row>
    <row r="10067" spans="4:4" x14ac:dyDescent="0.25">
      <c r="D10067" s="16"/>
    </row>
    <row r="10068" spans="4:4" x14ac:dyDescent="0.25">
      <c r="D10068" s="16"/>
    </row>
    <row r="10069" spans="4:4" x14ac:dyDescent="0.25">
      <c r="D10069" s="16"/>
    </row>
    <row r="10070" spans="4:4" x14ac:dyDescent="0.25">
      <c r="D10070" s="16"/>
    </row>
    <row r="10071" spans="4:4" x14ac:dyDescent="0.25">
      <c r="D10071" s="16"/>
    </row>
    <row r="10072" spans="4:4" x14ac:dyDescent="0.25">
      <c r="D10072" s="16"/>
    </row>
    <row r="10073" spans="4:4" x14ac:dyDescent="0.25">
      <c r="D10073" s="16"/>
    </row>
    <row r="10074" spans="4:4" x14ac:dyDescent="0.25">
      <c r="D10074" s="16"/>
    </row>
    <row r="10075" spans="4:4" x14ac:dyDescent="0.25">
      <c r="D10075" s="16"/>
    </row>
    <row r="10076" spans="4:4" x14ac:dyDescent="0.25">
      <c r="D10076" s="16"/>
    </row>
    <row r="10077" spans="4:4" x14ac:dyDescent="0.25">
      <c r="D10077" s="16"/>
    </row>
    <row r="10078" spans="4:4" x14ac:dyDescent="0.25">
      <c r="D10078" s="16"/>
    </row>
    <row r="10079" spans="4:4" x14ac:dyDescent="0.25">
      <c r="D10079" s="16"/>
    </row>
    <row r="10080" spans="4:4" x14ac:dyDescent="0.25">
      <c r="D10080" s="16"/>
    </row>
    <row r="10081" spans="4:4" x14ac:dyDescent="0.25">
      <c r="D10081" s="16"/>
    </row>
    <row r="10082" spans="4:4" x14ac:dyDescent="0.25">
      <c r="D10082" s="16"/>
    </row>
    <row r="10083" spans="4:4" x14ac:dyDescent="0.25">
      <c r="D10083" s="16"/>
    </row>
    <row r="10084" spans="4:4" x14ac:dyDescent="0.25">
      <c r="D10084" s="16"/>
    </row>
    <row r="10085" spans="4:4" x14ac:dyDescent="0.25">
      <c r="D10085" s="16"/>
    </row>
    <row r="10086" spans="4:4" x14ac:dyDescent="0.25">
      <c r="D10086" s="16"/>
    </row>
    <row r="10087" spans="4:4" x14ac:dyDescent="0.25">
      <c r="D10087" s="16"/>
    </row>
    <row r="10088" spans="4:4" x14ac:dyDescent="0.25">
      <c r="D10088" s="16"/>
    </row>
    <row r="10089" spans="4:4" x14ac:dyDescent="0.25">
      <c r="D10089" s="16"/>
    </row>
    <row r="10090" spans="4:4" x14ac:dyDescent="0.25">
      <c r="D10090" s="16"/>
    </row>
    <row r="10091" spans="4:4" x14ac:dyDescent="0.25">
      <c r="D10091" s="16"/>
    </row>
    <row r="10092" spans="4:4" x14ac:dyDescent="0.25">
      <c r="D10092" s="16"/>
    </row>
    <row r="10093" spans="4:4" x14ac:dyDescent="0.25">
      <c r="D10093" s="16"/>
    </row>
    <row r="10094" spans="4:4" x14ac:dyDescent="0.25">
      <c r="D10094" s="16"/>
    </row>
    <row r="10095" spans="4:4" x14ac:dyDescent="0.25">
      <c r="D10095" s="16"/>
    </row>
    <row r="10096" spans="4:4" x14ac:dyDescent="0.25">
      <c r="D10096" s="16"/>
    </row>
    <row r="10097" spans="4:4" x14ac:dyDescent="0.25">
      <c r="D10097" s="16"/>
    </row>
    <row r="10098" spans="4:4" x14ac:dyDescent="0.25">
      <c r="D10098" s="16"/>
    </row>
    <row r="10099" spans="4:4" x14ac:dyDescent="0.25">
      <c r="D10099" s="16"/>
    </row>
    <row r="10100" spans="4:4" x14ac:dyDescent="0.25">
      <c r="D10100" s="16"/>
    </row>
    <row r="10101" spans="4:4" x14ac:dyDescent="0.25">
      <c r="D10101" s="16"/>
    </row>
    <row r="10102" spans="4:4" x14ac:dyDescent="0.25">
      <c r="D10102" s="16"/>
    </row>
    <row r="10103" spans="4:4" x14ac:dyDescent="0.25">
      <c r="D10103" s="16"/>
    </row>
    <row r="10104" spans="4:4" x14ac:dyDescent="0.25">
      <c r="D10104" s="16"/>
    </row>
    <row r="10105" spans="4:4" x14ac:dyDescent="0.25">
      <c r="D10105" s="16"/>
    </row>
    <row r="10106" spans="4:4" x14ac:dyDescent="0.25">
      <c r="D10106" s="16"/>
    </row>
    <row r="10107" spans="4:4" x14ac:dyDescent="0.25">
      <c r="D10107" s="16"/>
    </row>
    <row r="10108" spans="4:4" x14ac:dyDescent="0.25">
      <c r="D10108" s="16"/>
    </row>
    <row r="10109" spans="4:4" x14ac:dyDescent="0.25">
      <c r="D10109" s="16"/>
    </row>
    <row r="10110" spans="4:4" x14ac:dyDescent="0.25">
      <c r="D10110" s="16"/>
    </row>
    <row r="10111" spans="4:4" x14ac:dyDescent="0.25">
      <c r="D10111" s="16"/>
    </row>
    <row r="10112" spans="4:4" x14ac:dyDescent="0.25">
      <c r="D10112" s="16"/>
    </row>
    <row r="10113" spans="4:4" x14ac:dyDescent="0.25">
      <c r="D10113" s="16"/>
    </row>
    <row r="10114" spans="4:4" x14ac:dyDescent="0.25">
      <c r="D10114" s="16"/>
    </row>
    <row r="10115" spans="4:4" x14ac:dyDescent="0.25">
      <c r="D10115" s="16"/>
    </row>
    <row r="10116" spans="4:4" x14ac:dyDescent="0.25">
      <c r="D10116" s="16"/>
    </row>
    <row r="10117" spans="4:4" x14ac:dyDescent="0.25">
      <c r="D10117" s="16"/>
    </row>
    <row r="10118" spans="4:4" x14ac:dyDescent="0.25">
      <c r="D10118" s="16"/>
    </row>
    <row r="10119" spans="4:4" x14ac:dyDescent="0.25">
      <c r="D10119" s="16"/>
    </row>
    <row r="10120" spans="4:4" x14ac:dyDescent="0.25">
      <c r="D10120" s="16"/>
    </row>
    <row r="10121" spans="4:4" x14ac:dyDescent="0.25">
      <c r="D10121" s="16"/>
    </row>
    <row r="10122" spans="4:4" x14ac:dyDescent="0.25">
      <c r="D10122" s="16"/>
    </row>
    <row r="10123" spans="4:4" x14ac:dyDescent="0.25">
      <c r="D10123" s="16"/>
    </row>
    <row r="10124" spans="4:4" x14ac:dyDescent="0.25">
      <c r="D10124" s="16"/>
    </row>
    <row r="10125" spans="4:4" x14ac:dyDescent="0.25">
      <c r="D10125" s="16"/>
    </row>
    <row r="10126" spans="4:4" x14ac:dyDescent="0.25">
      <c r="D10126" s="16"/>
    </row>
    <row r="10127" spans="4:4" x14ac:dyDescent="0.25">
      <c r="D10127" s="16"/>
    </row>
    <row r="10128" spans="4:4" x14ac:dyDescent="0.25">
      <c r="D10128" s="16"/>
    </row>
    <row r="10129" spans="4:4" x14ac:dyDescent="0.25">
      <c r="D10129" s="16"/>
    </row>
    <row r="10130" spans="4:4" x14ac:dyDescent="0.25">
      <c r="D10130" s="16"/>
    </row>
    <row r="10131" spans="4:4" x14ac:dyDescent="0.25">
      <c r="D10131" s="16"/>
    </row>
    <row r="10132" spans="4:4" x14ac:dyDescent="0.25">
      <c r="D10132" s="16"/>
    </row>
    <row r="10133" spans="4:4" x14ac:dyDescent="0.25">
      <c r="D10133" s="16"/>
    </row>
    <row r="10134" spans="4:4" x14ac:dyDescent="0.25">
      <c r="D10134" s="16"/>
    </row>
    <row r="10135" spans="4:4" x14ac:dyDescent="0.25">
      <c r="D10135" s="16"/>
    </row>
    <row r="10136" spans="4:4" x14ac:dyDescent="0.25">
      <c r="D10136" s="16"/>
    </row>
    <row r="10137" spans="4:4" x14ac:dyDescent="0.25">
      <c r="D10137" s="16"/>
    </row>
    <row r="10138" spans="4:4" x14ac:dyDescent="0.25">
      <c r="D10138" s="16"/>
    </row>
    <row r="10139" spans="4:4" x14ac:dyDescent="0.25">
      <c r="D10139" s="16"/>
    </row>
    <row r="10140" spans="4:4" x14ac:dyDescent="0.25">
      <c r="D10140" s="16"/>
    </row>
    <row r="10141" spans="4:4" x14ac:dyDescent="0.25">
      <c r="D10141" s="16"/>
    </row>
    <row r="10142" spans="4:4" x14ac:dyDescent="0.25">
      <c r="D10142" s="16"/>
    </row>
    <row r="10143" spans="4:4" x14ac:dyDescent="0.25">
      <c r="D10143" s="16"/>
    </row>
    <row r="10144" spans="4:4" x14ac:dyDescent="0.25">
      <c r="D10144" s="16"/>
    </row>
    <row r="10145" spans="4:4" x14ac:dyDescent="0.25">
      <c r="D10145" s="16"/>
    </row>
    <row r="10146" spans="4:4" x14ac:dyDescent="0.25">
      <c r="D10146" s="16"/>
    </row>
    <row r="10147" spans="4:4" x14ac:dyDescent="0.25">
      <c r="D10147" s="16"/>
    </row>
    <row r="10148" spans="4:4" x14ac:dyDescent="0.25">
      <c r="D10148" s="16"/>
    </row>
    <row r="10149" spans="4:4" x14ac:dyDescent="0.25">
      <c r="D10149" s="16"/>
    </row>
    <row r="10150" spans="4:4" x14ac:dyDescent="0.25">
      <c r="D10150" s="16"/>
    </row>
    <row r="10151" spans="4:4" x14ac:dyDescent="0.25">
      <c r="D10151" s="16"/>
    </row>
    <row r="10152" spans="4:4" x14ac:dyDescent="0.25">
      <c r="D10152" s="16"/>
    </row>
    <row r="10153" spans="4:4" x14ac:dyDescent="0.25">
      <c r="D10153" s="16"/>
    </row>
    <row r="10154" spans="4:4" x14ac:dyDescent="0.25">
      <c r="D10154" s="16"/>
    </row>
    <row r="10155" spans="4:4" x14ac:dyDescent="0.25">
      <c r="D10155" s="16"/>
    </row>
    <row r="10156" spans="4:4" x14ac:dyDescent="0.25">
      <c r="D10156" s="16"/>
    </row>
    <row r="10157" spans="4:4" x14ac:dyDescent="0.25">
      <c r="D10157" s="16"/>
    </row>
    <row r="10158" spans="4:4" x14ac:dyDescent="0.25">
      <c r="D10158" s="16"/>
    </row>
    <row r="10159" spans="4:4" x14ac:dyDescent="0.25">
      <c r="D10159" s="16"/>
    </row>
    <row r="10160" spans="4:4" x14ac:dyDescent="0.25">
      <c r="D10160" s="16"/>
    </row>
    <row r="10161" spans="4:4" x14ac:dyDescent="0.25">
      <c r="D10161" s="16"/>
    </row>
    <row r="10162" spans="4:4" x14ac:dyDescent="0.25">
      <c r="D10162" s="16"/>
    </row>
    <row r="10163" spans="4:4" x14ac:dyDescent="0.25">
      <c r="D10163" s="16"/>
    </row>
    <row r="10164" spans="4:4" x14ac:dyDescent="0.25">
      <c r="D10164" s="16"/>
    </row>
    <row r="10165" spans="4:4" x14ac:dyDescent="0.25">
      <c r="D10165" s="16"/>
    </row>
    <row r="10166" spans="4:4" x14ac:dyDescent="0.25">
      <c r="D10166" s="16"/>
    </row>
    <row r="10167" spans="4:4" x14ac:dyDescent="0.25">
      <c r="D10167" s="16"/>
    </row>
    <row r="10168" spans="4:4" x14ac:dyDescent="0.25">
      <c r="D10168" s="16"/>
    </row>
    <row r="10169" spans="4:4" x14ac:dyDescent="0.25">
      <c r="D10169" s="16"/>
    </row>
    <row r="10170" spans="4:4" x14ac:dyDescent="0.25">
      <c r="D10170" s="16"/>
    </row>
    <row r="10171" spans="4:4" x14ac:dyDescent="0.25">
      <c r="D10171" s="16"/>
    </row>
    <row r="10172" spans="4:4" x14ac:dyDescent="0.25">
      <c r="D10172" s="16"/>
    </row>
    <row r="10173" spans="4:4" x14ac:dyDescent="0.25">
      <c r="D10173" s="16"/>
    </row>
    <row r="10174" spans="4:4" x14ac:dyDescent="0.25">
      <c r="D10174" s="16"/>
    </row>
    <row r="10175" spans="4:4" x14ac:dyDescent="0.25">
      <c r="D10175" s="16"/>
    </row>
    <row r="10176" spans="4:4" x14ac:dyDescent="0.25">
      <c r="D10176" s="16"/>
    </row>
    <row r="10177" spans="4:4" x14ac:dyDescent="0.25">
      <c r="D10177" s="16"/>
    </row>
    <row r="10178" spans="4:4" x14ac:dyDescent="0.25">
      <c r="D10178" s="16"/>
    </row>
    <row r="10179" spans="4:4" x14ac:dyDescent="0.25">
      <c r="D10179" s="16"/>
    </row>
    <row r="10180" spans="4:4" x14ac:dyDescent="0.25">
      <c r="D10180" s="16"/>
    </row>
    <row r="10181" spans="4:4" x14ac:dyDescent="0.25">
      <c r="D10181" s="16"/>
    </row>
    <row r="10182" spans="4:4" x14ac:dyDescent="0.25">
      <c r="D10182" s="16"/>
    </row>
    <row r="10183" spans="4:4" x14ac:dyDescent="0.25">
      <c r="D10183" s="16"/>
    </row>
    <row r="10184" spans="4:4" x14ac:dyDescent="0.25">
      <c r="D10184" s="16"/>
    </row>
    <row r="10185" spans="4:4" x14ac:dyDescent="0.25">
      <c r="D10185" s="16"/>
    </row>
    <row r="10186" spans="4:4" x14ac:dyDescent="0.25">
      <c r="D10186" s="16"/>
    </row>
    <row r="10187" spans="4:4" x14ac:dyDescent="0.25">
      <c r="D10187" s="16"/>
    </row>
    <row r="10188" spans="4:4" x14ac:dyDescent="0.25">
      <c r="D10188" s="16"/>
    </row>
    <row r="10189" spans="4:4" x14ac:dyDescent="0.25">
      <c r="D10189" s="16"/>
    </row>
    <row r="10190" spans="4:4" x14ac:dyDescent="0.25">
      <c r="D10190" s="16"/>
    </row>
    <row r="10191" spans="4:4" x14ac:dyDescent="0.25">
      <c r="D10191" s="16"/>
    </row>
    <row r="10192" spans="4:4" x14ac:dyDescent="0.25">
      <c r="D10192" s="16"/>
    </row>
    <row r="10193" spans="4:4" x14ac:dyDescent="0.25">
      <c r="D10193" s="16"/>
    </row>
    <row r="10194" spans="4:4" x14ac:dyDescent="0.25">
      <c r="D10194" s="16"/>
    </row>
    <row r="10195" spans="4:4" x14ac:dyDescent="0.25">
      <c r="D10195" s="16"/>
    </row>
    <row r="10196" spans="4:4" x14ac:dyDescent="0.25">
      <c r="D10196" s="16"/>
    </row>
    <row r="10197" spans="4:4" x14ac:dyDescent="0.25">
      <c r="D10197" s="16"/>
    </row>
    <row r="10198" spans="4:4" x14ac:dyDescent="0.25">
      <c r="D10198" s="16"/>
    </row>
    <row r="10199" spans="4:4" x14ac:dyDescent="0.25">
      <c r="D10199" s="16"/>
    </row>
    <row r="10200" spans="4:4" x14ac:dyDescent="0.25">
      <c r="D10200" s="16"/>
    </row>
    <row r="10201" spans="4:4" x14ac:dyDescent="0.25">
      <c r="D10201" s="16"/>
    </row>
    <row r="10202" spans="4:4" x14ac:dyDescent="0.25">
      <c r="D10202" s="16"/>
    </row>
    <row r="10203" spans="4:4" x14ac:dyDescent="0.25">
      <c r="D10203" s="16"/>
    </row>
    <row r="10204" spans="4:4" x14ac:dyDescent="0.25">
      <c r="D10204" s="16"/>
    </row>
    <row r="10205" spans="4:4" x14ac:dyDescent="0.25">
      <c r="D10205" s="16"/>
    </row>
    <row r="10206" spans="4:4" x14ac:dyDescent="0.25">
      <c r="D10206" s="16"/>
    </row>
    <row r="10207" spans="4:4" x14ac:dyDescent="0.25">
      <c r="D10207" s="16"/>
    </row>
    <row r="10208" spans="4:4" x14ac:dyDescent="0.25">
      <c r="D10208" s="16"/>
    </row>
    <row r="10209" spans="4:4" x14ac:dyDescent="0.25">
      <c r="D10209" s="16"/>
    </row>
    <row r="10210" spans="4:4" x14ac:dyDescent="0.25">
      <c r="D10210" s="16"/>
    </row>
    <row r="10211" spans="4:4" x14ac:dyDescent="0.25">
      <c r="D10211" s="16"/>
    </row>
    <row r="10212" spans="4:4" x14ac:dyDescent="0.25">
      <c r="D10212" s="16"/>
    </row>
    <row r="10213" spans="4:4" x14ac:dyDescent="0.25">
      <c r="D10213" s="16"/>
    </row>
    <row r="10214" spans="4:4" x14ac:dyDescent="0.25">
      <c r="D10214" s="16"/>
    </row>
    <row r="10215" spans="4:4" x14ac:dyDescent="0.25">
      <c r="D10215" s="16"/>
    </row>
    <row r="10216" spans="4:4" x14ac:dyDescent="0.25">
      <c r="D10216" s="16"/>
    </row>
    <row r="10217" spans="4:4" x14ac:dyDescent="0.25">
      <c r="D10217" s="16"/>
    </row>
    <row r="10218" spans="4:4" x14ac:dyDescent="0.25">
      <c r="D10218" s="16"/>
    </row>
    <row r="10219" spans="4:4" x14ac:dyDescent="0.25">
      <c r="D10219" s="16"/>
    </row>
    <row r="10220" spans="4:4" x14ac:dyDescent="0.25">
      <c r="D10220" s="16"/>
    </row>
    <row r="10221" spans="4:4" x14ac:dyDescent="0.25">
      <c r="D10221" s="16"/>
    </row>
    <row r="10222" spans="4:4" x14ac:dyDescent="0.25">
      <c r="D10222" s="16"/>
    </row>
    <row r="10223" spans="4:4" x14ac:dyDescent="0.25">
      <c r="D10223" s="16"/>
    </row>
    <row r="10224" spans="4:4" x14ac:dyDescent="0.25">
      <c r="D10224" s="16"/>
    </row>
    <row r="10225" spans="4:4" x14ac:dyDescent="0.25">
      <c r="D10225" s="16"/>
    </row>
    <row r="10226" spans="4:4" x14ac:dyDescent="0.25">
      <c r="D10226" s="16"/>
    </row>
    <row r="10227" spans="4:4" x14ac:dyDescent="0.25">
      <c r="D10227" s="16"/>
    </row>
    <row r="10228" spans="4:4" x14ac:dyDescent="0.25">
      <c r="D10228" s="16"/>
    </row>
    <row r="10229" spans="4:4" x14ac:dyDescent="0.25">
      <c r="D10229" s="16"/>
    </row>
    <row r="10230" spans="4:4" x14ac:dyDescent="0.25">
      <c r="D10230" s="16"/>
    </row>
    <row r="10231" spans="4:4" x14ac:dyDescent="0.25">
      <c r="D10231" s="16"/>
    </row>
    <row r="10232" spans="4:4" x14ac:dyDescent="0.25">
      <c r="D10232" s="16"/>
    </row>
    <row r="10233" spans="4:4" x14ac:dyDescent="0.25">
      <c r="D10233" s="16"/>
    </row>
    <row r="10234" spans="4:4" x14ac:dyDescent="0.25">
      <c r="D10234" s="16"/>
    </row>
    <row r="10235" spans="4:4" x14ac:dyDescent="0.25">
      <c r="D10235" s="16"/>
    </row>
    <row r="10236" spans="4:4" x14ac:dyDescent="0.25">
      <c r="D10236" s="16"/>
    </row>
    <row r="10237" spans="4:4" x14ac:dyDescent="0.25">
      <c r="D10237" s="16"/>
    </row>
    <row r="10238" spans="4:4" x14ac:dyDescent="0.25">
      <c r="D10238" s="16"/>
    </row>
    <row r="10239" spans="4:4" x14ac:dyDescent="0.25">
      <c r="D10239" s="16"/>
    </row>
    <row r="10240" spans="4:4" x14ac:dyDescent="0.25">
      <c r="D10240" s="16"/>
    </row>
    <row r="10241" spans="4:4" x14ac:dyDescent="0.25">
      <c r="D10241" s="16"/>
    </row>
    <row r="10242" spans="4:4" x14ac:dyDescent="0.25">
      <c r="D10242" s="16"/>
    </row>
    <row r="10243" spans="4:4" x14ac:dyDescent="0.25">
      <c r="D10243" s="16"/>
    </row>
    <row r="10244" spans="4:4" x14ac:dyDescent="0.25">
      <c r="D10244" s="16"/>
    </row>
    <row r="10245" spans="4:4" x14ac:dyDescent="0.25">
      <c r="D10245" s="16"/>
    </row>
    <row r="10246" spans="4:4" x14ac:dyDescent="0.25">
      <c r="D10246" s="16"/>
    </row>
    <row r="10247" spans="4:4" x14ac:dyDescent="0.25">
      <c r="D10247" s="16"/>
    </row>
    <row r="10248" spans="4:4" x14ac:dyDescent="0.25">
      <c r="D10248" s="16"/>
    </row>
    <row r="10249" spans="4:4" x14ac:dyDescent="0.25">
      <c r="D10249" s="16"/>
    </row>
    <row r="10250" spans="4:4" x14ac:dyDescent="0.25">
      <c r="D10250" s="16"/>
    </row>
    <row r="10251" spans="4:4" x14ac:dyDescent="0.25">
      <c r="D10251" s="16"/>
    </row>
    <row r="10252" spans="4:4" x14ac:dyDescent="0.25">
      <c r="D10252" s="16"/>
    </row>
    <row r="10253" spans="4:4" x14ac:dyDescent="0.25">
      <c r="D10253" s="16"/>
    </row>
    <row r="10254" spans="4:4" x14ac:dyDescent="0.25">
      <c r="D10254" s="16"/>
    </row>
    <row r="10255" spans="4:4" x14ac:dyDescent="0.25">
      <c r="D10255" s="16"/>
    </row>
    <row r="10256" spans="4:4" x14ac:dyDescent="0.25">
      <c r="D10256" s="16"/>
    </row>
    <row r="10257" spans="4:4" x14ac:dyDescent="0.25">
      <c r="D10257" s="16"/>
    </row>
    <row r="10258" spans="4:4" x14ac:dyDescent="0.25">
      <c r="D10258" s="16"/>
    </row>
    <row r="10259" spans="4:4" x14ac:dyDescent="0.25">
      <c r="D10259" s="16"/>
    </row>
    <row r="10260" spans="4:4" x14ac:dyDescent="0.25">
      <c r="D10260" s="16"/>
    </row>
    <row r="10261" spans="4:4" x14ac:dyDescent="0.25">
      <c r="D10261" s="16"/>
    </row>
    <row r="10262" spans="4:4" x14ac:dyDescent="0.25">
      <c r="D10262" s="16"/>
    </row>
    <row r="10263" spans="4:4" x14ac:dyDescent="0.25">
      <c r="D10263" s="16"/>
    </row>
    <row r="10264" spans="4:4" x14ac:dyDescent="0.25">
      <c r="D10264" s="16"/>
    </row>
    <row r="10265" spans="4:4" x14ac:dyDescent="0.25">
      <c r="D10265" s="16"/>
    </row>
    <row r="10266" spans="4:4" x14ac:dyDescent="0.25">
      <c r="D10266" s="16"/>
    </row>
    <row r="10267" spans="4:4" x14ac:dyDescent="0.25">
      <c r="D10267" s="16"/>
    </row>
    <row r="10268" spans="4:4" x14ac:dyDescent="0.25">
      <c r="D10268" s="16"/>
    </row>
    <row r="10269" spans="4:4" x14ac:dyDescent="0.25">
      <c r="D10269" s="16"/>
    </row>
    <row r="10270" spans="4:4" x14ac:dyDescent="0.25">
      <c r="D10270" s="16"/>
    </row>
    <row r="10271" spans="4:4" x14ac:dyDescent="0.25">
      <c r="D10271" s="16"/>
    </row>
    <row r="10272" spans="4:4" x14ac:dyDescent="0.25">
      <c r="D10272" s="16"/>
    </row>
    <row r="10273" spans="4:4" x14ac:dyDescent="0.25">
      <c r="D10273" s="16"/>
    </row>
    <row r="10274" spans="4:4" x14ac:dyDescent="0.25">
      <c r="D10274" s="16"/>
    </row>
    <row r="10275" spans="4:4" x14ac:dyDescent="0.25">
      <c r="D10275" s="16"/>
    </row>
    <row r="10276" spans="4:4" x14ac:dyDescent="0.25">
      <c r="D10276" s="16"/>
    </row>
    <row r="10277" spans="4:4" x14ac:dyDescent="0.25">
      <c r="D10277" s="16"/>
    </row>
    <row r="10278" spans="4:4" x14ac:dyDescent="0.25">
      <c r="D10278" s="16"/>
    </row>
    <row r="10279" spans="4:4" x14ac:dyDescent="0.25">
      <c r="D10279" s="16"/>
    </row>
    <row r="10280" spans="4:4" x14ac:dyDescent="0.25">
      <c r="D10280" s="16"/>
    </row>
    <row r="10281" spans="4:4" x14ac:dyDescent="0.25">
      <c r="D10281" s="16"/>
    </row>
    <row r="10282" spans="4:4" x14ac:dyDescent="0.25">
      <c r="D10282" s="16"/>
    </row>
    <row r="10283" spans="4:4" x14ac:dyDescent="0.25">
      <c r="D10283" s="16"/>
    </row>
    <row r="10284" spans="4:4" x14ac:dyDescent="0.25">
      <c r="D10284" s="16"/>
    </row>
    <row r="10285" spans="4:4" x14ac:dyDescent="0.25">
      <c r="D10285" s="16"/>
    </row>
    <row r="10286" spans="4:4" x14ac:dyDescent="0.25">
      <c r="D10286" s="16"/>
    </row>
    <row r="10287" spans="4:4" x14ac:dyDescent="0.25">
      <c r="D10287" s="16"/>
    </row>
    <row r="10288" spans="4:4" x14ac:dyDescent="0.25">
      <c r="D10288" s="16"/>
    </row>
    <row r="10289" spans="4:4" x14ac:dyDescent="0.25">
      <c r="D10289" s="16"/>
    </row>
    <row r="10290" spans="4:4" x14ac:dyDescent="0.25">
      <c r="D10290" s="16"/>
    </row>
    <row r="10291" spans="4:4" x14ac:dyDescent="0.25">
      <c r="D10291" s="16"/>
    </row>
    <row r="10292" spans="4:4" x14ac:dyDescent="0.25">
      <c r="D10292" s="16"/>
    </row>
    <row r="10293" spans="4:4" x14ac:dyDescent="0.25">
      <c r="D10293" s="16"/>
    </row>
    <row r="10294" spans="4:4" x14ac:dyDescent="0.25">
      <c r="D10294" s="16"/>
    </row>
    <row r="10295" spans="4:4" x14ac:dyDescent="0.25">
      <c r="D10295" s="16"/>
    </row>
    <row r="10296" spans="4:4" x14ac:dyDescent="0.25">
      <c r="D10296" s="16"/>
    </row>
    <row r="10297" spans="4:4" x14ac:dyDescent="0.25">
      <c r="D10297" s="16"/>
    </row>
    <row r="10298" spans="4:4" x14ac:dyDescent="0.25">
      <c r="D10298" s="16"/>
    </row>
    <row r="10299" spans="4:4" x14ac:dyDescent="0.25">
      <c r="D10299" s="16"/>
    </row>
    <row r="10300" spans="4:4" x14ac:dyDescent="0.25">
      <c r="D10300" s="16"/>
    </row>
    <row r="10301" spans="4:4" x14ac:dyDescent="0.25">
      <c r="D10301" s="16"/>
    </row>
    <row r="10302" spans="4:4" x14ac:dyDescent="0.25">
      <c r="D10302" s="16"/>
    </row>
    <row r="10303" spans="4:4" x14ac:dyDescent="0.25">
      <c r="D10303" s="16"/>
    </row>
    <row r="10304" spans="4:4" x14ac:dyDescent="0.25">
      <c r="D10304" s="16"/>
    </row>
    <row r="10305" spans="4:4" x14ac:dyDescent="0.25">
      <c r="D10305" s="16"/>
    </row>
    <row r="10306" spans="4:4" x14ac:dyDescent="0.25">
      <c r="D10306" s="16"/>
    </row>
    <row r="10307" spans="4:4" x14ac:dyDescent="0.25">
      <c r="D10307" s="16"/>
    </row>
    <row r="10308" spans="4:4" x14ac:dyDescent="0.25">
      <c r="D10308" s="16"/>
    </row>
    <row r="10309" spans="4:4" x14ac:dyDescent="0.25">
      <c r="D10309" s="16"/>
    </row>
    <row r="10310" spans="4:4" x14ac:dyDescent="0.25">
      <c r="D10310" s="16"/>
    </row>
    <row r="10311" spans="4:4" x14ac:dyDescent="0.25">
      <c r="D10311" s="16"/>
    </row>
    <row r="10312" spans="4:4" x14ac:dyDescent="0.25">
      <c r="D10312" s="16"/>
    </row>
    <row r="10313" spans="4:4" x14ac:dyDescent="0.25">
      <c r="D10313" s="16"/>
    </row>
    <row r="10314" spans="4:4" x14ac:dyDescent="0.25">
      <c r="D10314" s="16"/>
    </row>
    <row r="10315" spans="4:4" x14ac:dyDescent="0.25">
      <c r="D10315" s="16"/>
    </row>
    <row r="10316" spans="4:4" x14ac:dyDescent="0.25">
      <c r="D10316" s="16"/>
    </row>
    <row r="10317" spans="4:4" x14ac:dyDescent="0.25">
      <c r="D10317" s="16"/>
    </row>
    <row r="10318" spans="4:4" x14ac:dyDescent="0.25">
      <c r="D10318" s="16"/>
    </row>
    <row r="10319" spans="4:4" x14ac:dyDescent="0.25">
      <c r="D10319" s="16"/>
    </row>
    <row r="10320" spans="4:4" x14ac:dyDescent="0.25">
      <c r="D10320" s="16"/>
    </row>
    <row r="10321" spans="4:4" x14ac:dyDescent="0.25">
      <c r="D10321" s="16"/>
    </row>
    <row r="10322" spans="4:4" x14ac:dyDescent="0.25">
      <c r="D10322" s="16"/>
    </row>
    <row r="10323" spans="4:4" x14ac:dyDescent="0.25">
      <c r="D10323" s="16"/>
    </row>
    <row r="10324" spans="4:4" x14ac:dyDescent="0.25">
      <c r="D10324" s="16"/>
    </row>
    <row r="10325" spans="4:4" x14ac:dyDescent="0.25">
      <c r="D10325" s="16"/>
    </row>
    <row r="10326" spans="4:4" x14ac:dyDescent="0.25">
      <c r="D10326" s="16"/>
    </row>
    <row r="10327" spans="4:4" x14ac:dyDescent="0.25">
      <c r="D10327" s="16"/>
    </row>
    <row r="10328" spans="4:4" x14ac:dyDescent="0.25">
      <c r="D10328" s="16"/>
    </row>
    <row r="10329" spans="4:4" x14ac:dyDescent="0.25">
      <c r="D10329" s="16"/>
    </row>
    <row r="10330" spans="4:4" x14ac:dyDescent="0.25">
      <c r="D10330" s="16"/>
    </row>
    <row r="10331" spans="4:4" x14ac:dyDescent="0.25">
      <c r="D10331" s="16"/>
    </row>
    <row r="10332" spans="4:4" x14ac:dyDescent="0.25">
      <c r="D10332" s="16"/>
    </row>
    <row r="10333" spans="4:4" x14ac:dyDescent="0.25">
      <c r="D10333" s="16"/>
    </row>
    <row r="10334" spans="4:4" x14ac:dyDescent="0.25">
      <c r="D10334" s="16"/>
    </row>
    <row r="10335" spans="4:4" x14ac:dyDescent="0.25">
      <c r="D10335" s="16"/>
    </row>
    <row r="10336" spans="4:4" x14ac:dyDescent="0.25">
      <c r="D10336" s="16"/>
    </row>
    <row r="10337" spans="4:4" x14ac:dyDescent="0.25">
      <c r="D10337" s="16"/>
    </row>
    <row r="10338" spans="4:4" x14ac:dyDescent="0.25">
      <c r="D10338" s="16"/>
    </row>
    <row r="10339" spans="4:4" x14ac:dyDescent="0.25">
      <c r="D10339" s="16"/>
    </row>
    <row r="10340" spans="4:4" x14ac:dyDescent="0.25">
      <c r="D10340" s="16"/>
    </row>
    <row r="10341" spans="4:4" x14ac:dyDescent="0.25">
      <c r="D10341" s="16"/>
    </row>
    <row r="10342" spans="4:4" x14ac:dyDescent="0.25">
      <c r="D10342" s="16"/>
    </row>
    <row r="10343" spans="4:4" x14ac:dyDescent="0.25">
      <c r="D10343" s="16"/>
    </row>
    <row r="10344" spans="4:4" x14ac:dyDescent="0.25">
      <c r="D10344" s="16"/>
    </row>
    <row r="10345" spans="4:4" x14ac:dyDescent="0.25">
      <c r="D10345" s="16"/>
    </row>
    <row r="10346" spans="4:4" x14ac:dyDescent="0.25">
      <c r="D10346" s="16"/>
    </row>
    <row r="10347" spans="4:4" x14ac:dyDescent="0.25">
      <c r="D10347" s="16"/>
    </row>
    <row r="10348" spans="4:4" x14ac:dyDescent="0.25">
      <c r="D10348" s="16"/>
    </row>
    <row r="10349" spans="4:4" x14ac:dyDescent="0.25">
      <c r="D10349" s="16"/>
    </row>
    <row r="10350" spans="4:4" x14ac:dyDescent="0.25">
      <c r="D10350" s="16"/>
    </row>
    <row r="10351" spans="4:4" x14ac:dyDescent="0.25">
      <c r="D10351" s="16"/>
    </row>
    <row r="10352" spans="4:4" x14ac:dyDescent="0.25">
      <c r="D10352" s="16"/>
    </row>
    <row r="10353" spans="4:4" x14ac:dyDescent="0.25">
      <c r="D10353" s="16"/>
    </row>
    <row r="10354" spans="4:4" x14ac:dyDescent="0.25">
      <c r="D10354" s="16"/>
    </row>
    <row r="10355" spans="4:4" x14ac:dyDescent="0.25">
      <c r="D10355" s="16"/>
    </row>
    <row r="10356" spans="4:4" x14ac:dyDescent="0.25">
      <c r="D10356" s="16"/>
    </row>
    <row r="10357" spans="4:4" x14ac:dyDescent="0.25">
      <c r="D10357" s="16"/>
    </row>
    <row r="10358" spans="4:4" x14ac:dyDescent="0.25">
      <c r="D10358" s="16"/>
    </row>
    <row r="10359" spans="4:4" x14ac:dyDescent="0.25">
      <c r="D10359" s="16"/>
    </row>
    <row r="10360" spans="4:4" x14ac:dyDescent="0.25">
      <c r="D10360" s="16"/>
    </row>
    <row r="10361" spans="4:4" x14ac:dyDescent="0.25">
      <c r="D10361" s="16"/>
    </row>
    <row r="10362" spans="4:4" x14ac:dyDescent="0.25">
      <c r="D10362" s="16"/>
    </row>
    <row r="10363" spans="4:4" x14ac:dyDescent="0.25">
      <c r="D10363" s="16"/>
    </row>
    <row r="10364" spans="4:4" x14ac:dyDescent="0.25">
      <c r="D10364" s="16"/>
    </row>
    <row r="10365" spans="4:4" x14ac:dyDescent="0.25">
      <c r="D10365" s="16"/>
    </row>
    <row r="10366" spans="4:4" x14ac:dyDescent="0.25">
      <c r="D10366" s="16"/>
    </row>
    <row r="10367" spans="4:4" x14ac:dyDescent="0.25">
      <c r="D10367" s="16"/>
    </row>
    <row r="10368" spans="4:4" x14ac:dyDescent="0.25">
      <c r="D10368" s="16"/>
    </row>
    <row r="10369" spans="4:4" x14ac:dyDescent="0.25">
      <c r="D10369" s="16"/>
    </row>
    <row r="10370" spans="4:4" x14ac:dyDescent="0.25">
      <c r="D10370" s="16"/>
    </row>
    <row r="10371" spans="4:4" x14ac:dyDescent="0.25">
      <c r="D10371" s="16"/>
    </row>
    <row r="10372" spans="4:4" x14ac:dyDescent="0.25">
      <c r="D10372" s="16"/>
    </row>
    <row r="10373" spans="4:4" x14ac:dyDescent="0.25">
      <c r="D10373" s="16"/>
    </row>
    <row r="10374" spans="4:4" x14ac:dyDescent="0.25">
      <c r="D10374" s="16"/>
    </row>
    <row r="10375" spans="4:4" x14ac:dyDescent="0.25">
      <c r="D10375" s="16"/>
    </row>
    <row r="10376" spans="4:4" x14ac:dyDescent="0.25">
      <c r="D10376" s="16"/>
    </row>
    <row r="10377" spans="4:4" x14ac:dyDescent="0.25">
      <c r="D10377" s="16"/>
    </row>
    <row r="10378" spans="4:4" x14ac:dyDescent="0.25">
      <c r="D10378" s="16"/>
    </row>
    <row r="10379" spans="4:4" x14ac:dyDescent="0.25">
      <c r="D10379" s="16"/>
    </row>
    <row r="10380" spans="4:4" x14ac:dyDescent="0.25">
      <c r="D10380" s="16"/>
    </row>
    <row r="10381" spans="4:4" x14ac:dyDescent="0.25">
      <c r="D10381" s="16"/>
    </row>
    <row r="10382" spans="4:4" x14ac:dyDescent="0.25">
      <c r="D10382" s="16"/>
    </row>
    <row r="10383" spans="4:4" x14ac:dyDescent="0.25">
      <c r="D10383" s="16"/>
    </row>
    <row r="10384" spans="4:4" x14ac:dyDescent="0.25">
      <c r="D10384" s="16"/>
    </row>
    <row r="10385" spans="4:4" x14ac:dyDescent="0.25">
      <c r="D10385" s="16"/>
    </row>
    <row r="10386" spans="4:4" x14ac:dyDescent="0.25">
      <c r="D10386" s="16"/>
    </row>
    <row r="10387" spans="4:4" x14ac:dyDescent="0.25">
      <c r="D10387" s="16"/>
    </row>
    <row r="10388" spans="4:4" x14ac:dyDescent="0.25">
      <c r="D10388" s="16"/>
    </row>
    <row r="10389" spans="4:4" x14ac:dyDescent="0.25">
      <c r="D10389" s="16"/>
    </row>
    <row r="10390" spans="4:4" x14ac:dyDescent="0.25">
      <c r="D10390" s="16"/>
    </row>
    <row r="10391" spans="4:4" x14ac:dyDescent="0.25">
      <c r="D10391" s="16"/>
    </row>
    <row r="10392" spans="4:4" x14ac:dyDescent="0.25">
      <c r="D10392" s="16"/>
    </row>
    <row r="10393" spans="4:4" x14ac:dyDescent="0.25">
      <c r="D10393" s="16"/>
    </row>
    <row r="10394" spans="4:4" x14ac:dyDescent="0.25">
      <c r="D10394" s="16"/>
    </row>
    <row r="10395" spans="4:4" x14ac:dyDescent="0.25">
      <c r="D10395" s="16"/>
    </row>
    <row r="10396" spans="4:4" x14ac:dyDescent="0.25">
      <c r="D10396" s="16"/>
    </row>
    <row r="10397" spans="4:4" x14ac:dyDescent="0.25">
      <c r="D10397" s="16"/>
    </row>
    <row r="10398" spans="4:4" x14ac:dyDescent="0.25">
      <c r="D10398" s="16"/>
    </row>
    <row r="10399" spans="4:4" x14ac:dyDescent="0.25">
      <c r="D10399" s="16"/>
    </row>
    <row r="10400" spans="4:4" x14ac:dyDescent="0.25">
      <c r="D10400" s="16"/>
    </row>
    <row r="10401" spans="4:4" x14ac:dyDescent="0.25">
      <c r="D10401" s="16"/>
    </row>
    <row r="10402" spans="4:4" x14ac:dyDescent="0.25">
      <c r="D10402" s="16"/>
    </row>
    <row r="10403" spans="4:4" x14ac:dyDescent="0.25">
      <c r="D10403" s="16"/>
    </row>
    <row r="10404" spans="4:4" x14ac:dyDescent="0.25">
      <c r="D10404" s="16"/>
    </row>
    <row r="10405" spans="4:4" x14ac:dyDescent="0.25">
      <c r="D10405" s="16"/>
    </row>
    <row r="10406" spans="4:4" x14ac:dyDescent="0.25">
      <c r="D10406" s="16"/>
    </row>
    <row r="10407" spans="4:4" x14ac:dyDescent="0.25">
      <c r="D10407" s="16"/>
    </row>
    <row r="10408" spans="4:4" x14ac:dyDescent="0.25">
      <c r="D10408" s="16"/>
    </row>
    <row r="10409" spans="4:4" x14ac:dyDescent="0.25">
      <c r="D10409" s="16"/>
    </row>
    <row r="10410" spans="4:4" x14ac:dyDescent="0.25">
      <c r="D10410" s="16"/>
    </row>
    <row r="10411" spans="4:4" x14ac:dyDescent="0.25">
      <c r="D10411" s="16"/>
    </row>
    <row r="10412" spans="4:4" x14ac:dyDescent="0.25">
      <c r="D10412" s="16"/>
    </row>
    <row r="10413" spans="4:4" x14ac:dyDescent="0.25">
      <c r="D10413" s="16"/>
    </row>
    <row r="10414" spans="4:4" x14ac:dyDescent="0.25">
      <c r="D10414" s="16"/>
    </row>
    <row r="10415" spans="4:4" x14ac:dyDescent="0.25">
      <c r="D10415" s="16"/>
    </row>
    <row r="10416" spans="4:4" x14ac:dyDescent="0.25">
      <c r="D10416" s="16"/>
    </row>
    <row r="10417" spans="4:4" x14ac:dyDescent="0.25">
      <c r="D10417" s="16"/>
    </row>
    <row r="10418" spans="4:4" x14ac:dyDescent="0.25">
      <c r="D10418" s="16"/>
    </row>
    <row r="10419" spans="4:4" x14ac:dyDescent="0.25">
      <c r="D10419" s="16"/>
    </row>
    <row r="10420" spans="4:4" x14ac:dyDescent="0.25">
      <c r="D10420" s="16"/>
    </row>
    <row r="10421" spans="4:4" x14ac:dyDescent="0.25">
      <c r="D10421" s="16"/>
    </row>
    <row r="10422" spans="4:4" x14ac:dyDescent="0.25">
      <c r="D10422" s="16"/>
    </row>
    <row r="10423" spans="4:4" x14ac:dyDescent="0.25">
      <c r="D10423" s="16"/>
    </row>
    <row r="10424" spans="4:4" x14ac:dyDescent="0.25">
      <c r="D10424" s="16"/>
    </row>
    <row r="10425" spans="4:4" x14ac:dyDescent="0.25">
      <c r="D10425" s="16"/>
    </row>
    <row r="10426" spans="4:4" x14ac:dyDescent="0.25">
      <c r="D10426" s="16"/>
    </row>
    <row r="10427" spans="4:4" x14ac:dyDescent="0.25">
      <c r="D10427" s="16"/>
    </row>
    <row r="10428" spans="4:4" x14ac:dyDescent="0.25">
      <c r="D10428" s="16"/>
    </row>
    <row r="10429" spans="4:4" x14ac:dyDescent="0.25">
      <c r="D10429" s="16"/>
    </row>
    <row r="10430" spans="4:4" x14ac:dyDescent="0.25">
      <c r="D10430" s="16"/>
    </row>
    <row r="10431" spans="4:4" x14ac:dyDescent="0.25">
      <c r="D10431" s="16"/>
    </row>
    <row r="10432" spans="4:4" x14ac:dyDescent="0.25">
      <c r="D10432" s="16"/>
    </row>
    <row r="10433" spans="4:4" x14ac:dyDescent="0.25">
      <c r="D10433" s="16"/>
    </row>
    <row r="10434" spans="4:4" x14ac:dyDescent="0.25">
      <c r="D10434" s="16"/>
    </row>
    <row r="10435" spans="4:4" x14ac:dyDescent="0.25">
      <c r="D10435" s="16"/>
    </row>
    <row r="10436" spans="4:4" x14ac:dyDescent="0.25">
      <c r="D10436" s="16"/>
    </row>
    <row r="10437" spans="4:4" x14ac:dyDescent="0.25">
      <c r="D10437" s="16"/>
    </row>
    <row r="10438" spans="4:4" x14ac:dyDescent="0.25">
      <c r="D10438" s="16"/>
    </row>
    <row r="10439" spans="4:4" x14ac:dyDescent="0.25">
      <c r="D10439" s="16"/>
    </row>
    <row r="10440" spans="4:4" x14ac:dyDescent="0.25">
      <c r="D10440" s="16"/>
    </row>
    <row r="10441" spans="4:4" x14ac:dyDescent="0.25">
      <c r="D10441" s="16"/>
    </row>
    <row r="10442" spans="4:4" x14ac:dyDescent="0.25">
      <c r="D10442" s="16"/>
    </row>
    <row r="10443" spans="4:4" x14ac:dyDescent="0.25">
      <c r="D10443" s="16"/>
    </row>
    <row r="10444" spans="4:4" x14ac:dyDescent="0.25">
      <c r="D10444" s="16"/>
    </row>
    <row r="10445" spans="4:4" x14ac:dyDescent="0.25">
      <c r="D10445" s="16"/>
    </row>
    <row r="10446" spans="4:4" x14ac:dyDescent="0.25">
      <c r="D10446" s="16"/>
    </row>
    <row r="10447" spans="4:4" x14ac:dyDescent="0.25">
      <c r="D10447" s="16"/>
    </row>
    <row r="10448" spans="4:4" x14ac:dyDescent="0.25">
      <c r="D10448" s="16"/>
    </row>
    <row r="10449" spans="4:4" x14ac:dyDescent="0.25">
      <c r="D10449" s="16"/>
    </row>
    <row r="10450" spans="4:4" x14ac:dyDescent="0.25">
      <c r="D10450" s="16"/>
    </row>
    <row r="10451" spans="4:4" x14ac:dyDescent="0.25">
      <c r="D10451" s="16"/>
    </row>
    <row r="10452" spans="4:4" x14ac:dyDescent="0.25">
      <c r="D10452" s="16"/>
    </row>
    <row r="10453" spans="4:4" x14ac:dyDescent="0.25">
      <c r="D10453" s="16"/>
    </row>
    <row r="10454" spans="4:4" x14ac:dyDescent="0.25">
      <c r="D10454" s="16"/>
    </row>
    <row r="10455" spans="4:4" x14ac:dyDescent="0.25">
      <c r="D10455" s="16"/>
    </row>
    <row r="10456" spans="4:4" x14ac:dyDescent="0.25">
      <c r="D10456" s="16"/>
    </row>
    <row r="10457" spans="4:4" x14ac:dyDescent="0.25">
      <c r="D10457" s="16"/>
    </row>
    <row r="10458" spans="4:4" x14ac:dyDescent="0.25">
      <c r="D10458" s="16"/>
    </row>
    <row r="10459" spans="4:4" x14ac:dyDescent="0.25">
      <c r="D10459" s="16"/>
    </row>
    <row r="10460" spans="4:4" x14ac:dyDescent="0.25">
      <c r="D10460" s="16"/>
    </row>
    <row r="10461" spans="4:4" x14ac:dyDescent="0.25">
      <c r="D10461" s="16"/>
    </row>
    <row r="10462" spans="4:4" x14ac:dyDescent="0.25">
      <c r="D10462" s="16"/>
    </row>
    <row r="10463" spans="4:4" x14ac:dyDescent="0.25">
      <c r="D10463" s="16"/>
    </row>
    <row r="10464" spans="4:4" x14ac:dyDescent="0.25">
      <c r="D10464" s="16"/>
    </row>
    <row r="10465" spans="4:4" x14ac:dyDescent="0.25">
      <c r="D10465" s="16"/>
    </row>
    <row r="10466" spans="4:4" x14ac:dyDescent="0.25">
      <c r="D10466" s="16"/>
    </row>
    <row r="10467" spans="4:4" x14ac:dyDescent="0.25">
      <c r="D10467" s="16"/>
    </row>
    <row r="10468" spans="4:4" x14ac:dyDescent="0.25">
      <c r="D10468" s="16"/>
    </row>
    <row r="10469" spans="4:4" x14ac:dyDescent="0.25">
      <c r="D10469" s="16"/>
    </row>
    <row r="10470" spans="4:4" x14ac:dyDescent="0.25">
      <c r="D10470" s="16"/>
    </row>
    <row r="10471" spans="4:4" x14ac:dyDescent="0.25">
      <c r="D10471" s="16"/>
    </row>
    <row r="10472" spans="4:4" x14ac:dyDescent="0.25">
      <c r="D10472" s="16"/>
    </row>
    <row r="10473" spans="4:4" x14ac:dyDescent="0.25">
      <c r="D10473" s="16"/>
    </row>
    <row r="10474" spans="4:4" x14ac:dyDescent="0.25">
      <c r="D10474" s="16"/>
    </row>
    <row r="10475" spans="4:4" x14ac:dyDescent="0.25">
      <c r="D10475" s="16"/>
    </row>
    <row r="10476" spans="4:4" x14ac:dyDescent="0.25">
      <c r="D10476" s="16"/>
    </row>
    <row r="10477" spans="4:4" x14ac:dyDescent="0.25">
      <c r="D10477" s="16"/>
    </row>
    <row r="10478" spans="4:4" x14ac:dyDescent="0.25">
      <c r="D10478" s="16"/>
    </row>
    <row r="10479" spans="4:4" x14ac:dyDescent="0.25">
      <c r="D10479" s="16"/>
    </row>
    <row r="10480" spans="4:4" x14ac:dyDescent="0.25">
      <c r="D10480" s="16"/>
    </row>
    <row r="10481" spans="4:4" x14ac:dyDescent="0.25">
      <c r="D10481" s="16"/>
    </row>
    <row r="10482" spans="4:4" x14ac:dyDescent="0.25">
      <c r="D10482" s="16"/>
    </row>
    <row r="10483" spans="4:4" x14ac:dyDescent="0.25">
      <c r="D10483" s="16"/>
    </row>
    <row r="10484" spans="4:4" x14ac:dyDescent="0.25">
      <c r="D10484" s="16"/>
    </row>
    <row r="10485" spans="4:4" x14ac:dyDescent="0.25">
      <c r="D10485" s="16"/>
    </row>
    <row r="10486" spans="4:4" x14ac:dyDescent="0.25">
      <c r="D10486" s="16"/>
    </row>
    <row r="10487" spans="4:4" x14ac:dyDescent="0.25">
      <c r="D10487" s="16"/>
    </row>
    <row r="10488" spans="4:4" x14ac:dyDescent="0.25">
      <c r="D10488" s="16"/>
    </row>
    <row r="10489" spans="4:4" x14ac:dyDescent="0.25">
      <c r="D10489" s="16"/>
    </row>
    <row r="10490" spans="4:4" x14ac:dyDescent="0.25">
      <c r="D10490" s="16"/>
    </row>
    <row r="10491" spans="4:4" x14ac:dyDescent="0.25">
      <c r="D10491" s="16"/>
    </row>
    <row r="10492" spans="4:4" x14ac:dyDescent="0.25">
      <c r="D10492" s="16"/>
    </row>
    <row r="10493" spans="4:4" x14ac:dyDescent="0.25">
      <c r="D10493" s="16"/>
    </row>
    <row r="10494" spans="4:4" x14ac:dyDescent="0.25">
      <c r="D10494" s="16"/>
    </row>
    <row r="10495" spans="4:4" x14ac:dyDescent="0.25">
      <c r="D10495" s="16"/>
    </row>
    <row r="10496" spans="4:4" x14ac:dyDescent="0.25">
      <c r="D10496" s="16"/>
    </row>
    <row r="10497" spans="4:4" x14ac:dyDescent="0.25">
      <c r="D10497" s="16"/>
    </row>
    <row r="10498" spans="4:4" x14ac:dyDescent="0.25">
      <c r="D10498" s="16"/>
    </row>
    <row r="10499" spans="4:4" x14ac:dyDescent="0.25">
      <c r="D10499" s="16"/>
    </row>
    <row r="10500" spans="4:4" x14ac:dyDescent="0.25">
      <c r="D10500" s="16"/>
    </row>
    <row r="10501" spans="4:4" x14ac:dyDescent="0.25">
      <c r="D10501" s="16"/>
    </row>
    <row r="10502" spans="4:4" x14ac:dyDescent="0.25">
      <c r="D10502" s="16"/>
    </row>
    <row r="10503" spans="4:4" x14ac:dyDescent="0.25">
      <c r="D10503" s="16"/>
    </row>
    <row r="10504" spans="4:4" x14ac:dyDescent="0.25">
      <c r="D10504" s="16"/>
    </row>
    <row r="10505" spans="4:4" x14ac:dyDescent="0.25">
      <c r="D10505" s="16"/>
    </row>
    <row r="10506" spans="4:4" x14ac:dyDescent="0.25">
      <c r="D10506" s="16"/>
    </row>
    <row r="10507" spans="4:4" x14ac:dyDescent="0.25">
      <c r="D10507" s="16"/>
    </row>
    <row r="10508" spans="4:4" x14ac:dyDescent="0.25">
      <c r="D10508" s="16"/>
    </row>
    <row r="10509" spans="4:4" x14ac:dyDescent="0.25">
      <c r="D10509" s="16"/>
    </row>
    <row r="10510" spans="4:4" x14ac:dyDescent="0.25">
      <c r="D10510" s="16"/>
    </row>
    <row r="10511" spans="4:4" x14ac:dyDescent="0.25">
      <c r="D10511" s="16"/>
    </row>
    <row r="10512" spans="4:4" x14ac:dyDescent="0.25">
      <c r="D10512" s="16"/>
    </row>
    <row r="10513" spans="4:4" x14ac:dyDescent="0.25">
      <c r="D10513" s="16"/>
    </row>
    <row r="10514" spans="4:4" x14ac:dyDescent="0.25">
      <c r="D10514" s="16"/>
    </row>
    <row r="10515" spans="4:4" x14ac:dyDescent="0.25">
      <c r="D10515" s="16"/>
    </row>
    <row r="10516" spans="4:4" x14ac:dyDescent="0.25">
      <c r="D10516" s="16"/>
    </row>
    <row r="10517" spans="4:4" x14ac:dyDescent="0.25">
      <c r="D10517" s="16"/>
    </row>
    <row r="10518" spans="4:4" x14ac:dyDescent="0.25">
      <c r="D10518" s="16"/>
    </row>
    <row r="10519" spans="4:4" x14ac:dyDescent="0.25">
      <c r="D10519" s="16"/>
    </row>
    <row r="10520" spans="4:4" x14ac:dyDescent="0.25">
      <c r="D10520" s="16"/>
    </row>
    <row r="10521" spans="4:4" x14ac:dyDescent="0.25">
      <c r="D10521" s="16"/>
    </row>
    <row r="10522" spans="4:4" x14ac:dyDescent="0.25">
      <c r="D10522" s="16"/>
    </row>
    <row r="10523" spans="4:4" x14ac:dyDescent="0.25">
      <c r="D10523" s="16"/>
    </row>
    <row r="10524" spans="4:4" x14ac:dyDescent="0.25">
      <c r="D10524" s="16"/>
    </row>
    <row r="10525" spans="4:4" x14ac:dyDescent="0.25">
      <c r="D10525" s="16"/>
    </row>
    <row r="10526" spans="4:4" x14ac:dyDescent="0.25">
      <c r="D10526" s="16"/>
    </row>
    <row r="10527" spans="4:4" x14ac:dyDescent="0.25">
      <c r="D10527" s="16"/>
    </row>
    <row r="10528" spans="4:4" x14ac:dyDescent="0.25">
      <c r="D10528" s="16"/>
    </row>
    <row r="10529" spans="4:4" x14ac:dyDescent="0.25">
      <c r="D10529" s="16"/>
    </row>
    <row r="10530" spans="4:4" x14ac:dyDescent="0.25">
      <c r="D10530" s="16"/>
    </row>
    <row r="10531" spans="4:4" x14ac:dyDescent="0.25">
      <c r="D10531" s="16"/>
    </row>
    <row r="10532" spans="4:4" x14ac:dyDescent="0.25">
      <c r="D10532" s="16"/>
    </row>
    <row r="10533" spans="4:4" x14ac:dyDescent="0.25">
      <c r="D10533" s="16"/>
    </row>
    <row r="10534" spans="4:4" x14ac:dyDescent="0.25">
      <c r="D10534" s="16"/>
    </row>
    <row r="10535" spans="4:4" x14ac:dyDescent="0.25">
      <c r="D10535" s="16"/>
    </row>
    <row r="10536" spans="4:4" x14ac:dyDescent="0.25">
      <c r="D10536" s="16"/>
    </row>
    <row r="10537" spans="4:4" x14ac:dyDescent="0.25">
      <c r="D10537" s="16"/>
    </row>
    <row r="10538" spans="4:4" x14ac:dyDescent="0.25">
      <c r="D10538" s="16"/>
    </row>
    <row r="10539" spans="4:4" x14ac:dyDescent="0.25">
      <c r="D10539" s="16"/>
    </row>
    <row r="10540" spans="4:4" x14ac:dyDescent="0.25">
      <c r="D10540" s="16"/>
    </row>
    <row r="10541" spans="4:4" x14ac:dyDescent="0.25">
      <c r="D10541" s="16"/>
    </row>
    <row r="10542" spans="4:4" x14ac:dyDescent="0.25">
      <c r="D10542" s="16"/>
    </row>
    <row r="10543" spans="4:4" x14ac:dyDescent="0.25">
      <c r="D10543" s="16"/>
    </row>
    <row r="10544" spans="4:4" x14ac:dyDescent="0.25">
      <c r="D10544" s="16"/>
    </row>
    <row r="10545" spans="4:4" x14ac:dyDescent="0.25">
      <c r="D10545" s="16"/>
    </row>
    <row r="10546" spans="4:4" x14ac:dyDescent="0.25">
      <c r="D10546" s="16"/>
    </row>
    <row r="10547" spans="4:4" x14ac:dyDescent="0.25">
      <c r="D10547" s="16"/>
    </row>
    <row r="10548" spans="4:4" x14ac:dyDescent="0.25">
      <c r="D10548" s="16"/>
    </row>
    <row r="10549" spans="4:4" x14ac:dyDescent="0.25">
      <c r="D10549" s="16"/>
    </row>
    <row r="10550" spans="4:4" x14ac:dyDescent="0.25">
      <c r="D10550" s="16"/>
    </row>
    <row r="10551" spans="4:4" x14ac:dyDescent="0.25">
      <c r="D10551" s="16"/>
    </row>
    <row r="10552" spans="4:4" x14ac:dyDescent="0.25">
      <c r="D10552" s="16"/>
    </row>
    <row r="10553" spans="4:4" x14ac:dyDescent="0.25">
      <c r="D10553" s="16"/>
    </row>
    <row r="10554" spans="4:4" x14ac:dyDescent="0.25">
      <c r="D10554" s="16"/>
    </row>
    <row r="10555" spans="4:4" x14ac:dyDescent="0.25">
      <c r="D10555" s="16"/>
    </row>
    <row r="10556" spans="4:4" x14ac:dyDescent="0.25">
      <c r="D10556" s="16"/>
    </row>
    <row r="10557" spans="4:4" x14ac:dyDescent="0.25">
      <c r="D10557" s="16"/>
    </row>
    <row r="10558" spans="4:4" x14ac:dyDescent="0.25">
      <c r="D10558" s="16"/>
    </row>
    <row r="10559" spans="4:4" x14ac:dyDescent="0.25">
      <c r="D10559" s="16"/>
    </row>
    <row r="10560" spans="4:4" x14ac:dyDescent="0.25">
      <c r="D10560" s="16"/>
    </row>
    <row r="10561" spans="4:4" x14ac:dyDescent="0.25">
      <c r="D10561" s="16"/>
    </row>
    <row r="10562" spans="4:4" x14ac:dyDescent="0.25">
      <c r="D10562" s="16"/>
    </row>
    <row r="10563" spans="4:4" x14ac:dyDescent="0.25">
      <c r="D10563" s="16"/>
    </row>
    <row r="10564" spans="4:4" x14ac:dyDescent="0.25">
      <c r="D10564" s="16"/>
    </row>
    <row r="10565" spans="4:4" x14ac:dyDescent="0.25">
      <c r="D10565" s="16"/>
    </row>
    <row r="10566" spans="4:4" x14ac:dyDescent="0.25">
      <c r="D10566" s="16"/>
    </row>
    <row r="10567" spans="4:4" x14ac:dyDescent="0.25">
      <c r="D10567" s="16"/>
    </row>
    <row r="10568" spans="4:4" x14ac:dyDescent="0.25">
      <c r="D10568" s="16"/>
    </row>
    <row r="10569" spans="4:4" x14ac:dyDescent="0.25">
      <c r="D10569" s="16"/>
    </row>
    <row r="10570" spans="4:4" x14ac:dyDescent="0.25">
      <c r="D10570" s="16"/>
    </row>
    <row r="10571" spans="4:4" x14ac:dyDescent="0.25">
      <c r="D10571" s="16"/>
    </row>
    <row r="10572" spans="4:4" x14ac:dyDescent="0.25">
      <c r="D10572" s="16"/>
    </row>
    <row r="10573" spans="4:4" x14ac:dyDescent="0.25">
      <c r="D10573" s="16"/>
    </row>
    <row r="10574" spans="4:4" x14ac:dyDescent="0.25">
      <c r="D10574" s="16"/>
    </row>
    <row r="10575" spans="4:4" x14ac:dyDescent="0.25">
      <c r="D10575" s="16"/>
    </row>
    <row r="10576" spans="4:4" x14ac:dyDescent="0.25">
      <c r="D10576" s="16"/>
    </row>
    <row r="10577" spans="4:4" x14ac:dyDescent="0.25">
      <c r="D10577" s="16"/>
    </row>
    <row r="10578" spans="4:4" x14ac:dyDescent="0.25">
      <c r="D10578" s="16"/>
    </row>
    <row r="10579" spans="4:4" x14ac:dyDescent="0.25">
      <c r="D10579" s="16"/>
    </row>
    <row r="10580" spans="4:4" x14ac:dyDescent="0.25">
      <c r="D10580" s="16"/>
    </row>
    <row r="10581" spans="4:4" x14ac:dyDescent="0.25">
      <c r="D10581" s="16"/>
    </row>
    <row r="10582" spans="4:4" x14ac:dyDescent="0.25">
      <c r="D10582" s="16"/>
    </row>
    <row r="10583" spans="4:4" x14ac:dyDescent="0.25">
      <c r="D10583" s="16"/>
    </row>
    <row r="10584" spans="4:4" x14ac:dyDescent="0.25">
      <c r="D10584" s="16"/>
    </row>
    <row r="10585" spans="4:4" x14ac:dyDescent="0.25">
      <c r="D10585" s="16"/>
    </row>
    <row r="10586" spans="4:4" x14ac:dyDescent="0.25">
      <c r="D10586" s="16"/>
    </row>
    <row r="10587" spans="4:4" x14ac:dyDescent="0.25">
      <c r="D10587" s="16"/>
    </row>
    <row r="10588" spans="4:4" x14ac:dyDescent="0.25">
      <c r="D10588" s="16"/>
    </row>
    <row r="10589" spans="4:4" x14ac:dyDescent="0.25">
      <c r="D10589" s="16"/>
    </row>
    <row r="10590" spans="4:4" x14ac:dyDescent="0.25">
      <c r="D10590" s="16"/>
    </row>
    <row r="10591" spans="4:4" x14ac:dyDescent="0.25">
      <c r="D10591" s="16"/>
    </row>
    <row r="10592" spans="4:4" x14ac:dyDescent="0.25">
      <c r="D10592" s="16"/>
    </row>
    <row r="10593" spans="4:4" x14ac:dyDescent="0.25">
      <c r="D10593" s="16"/>
    </row>
    <row r="10594" spans="4:4" x14ac:dyDescent="0.25">
      <c r="D10594" s="16"/>
    </row>
    <row r="10595" spans="4:4" x14ac:dyDescent="0.25">
      <c r="D10595" s="16"/>
    </row>
    <row r="10596" spans="4:4" x14ac:dyDescent="0.25">
      <c r="D10596" s="16"/>
    </row>
    <row r="10597" spans="4:4" x14ac:dyDescent="0.25">
      <c r="D10597" s="16"/>
    </row>
    <row r="10598" spans="4:4" x14ac:dyDescent="0.25">
      <c r="D10598" s="16"/>
    </row>
    <row r="10599" spans="4:4" x14ac:dyDescent="0.25">
      <c r="D10599" s="16"/>
    </row>
    <row r="10600" spans="4:4" x14ac:dyDescent="0.25">
      <c r="D10600" s="16"/>
    </row>
    <row r="10601" spans="4:4" x14ac:dyDescent="0.25">
      <c r="D10601" s="16"/>
    </row>
    <row r="10602" spans="4:4" x14ac:dyDescent="0.25">
      <c r="D10602" s="16"/>
    </row>
    <row r="10603" spans="4:4" x14ac:dyDescent="0.25">
      <c r="D10603" s="16"/>
    </row>
    <row r="10604" spans="4:4" x14ac:dyDescent="0.25">
      <c r="D10604" s="16"/>
    </row>
    <row r="10605" spans="4:4" x14ac:dyDescent="0.25">
      <c r="D10605" s="16"/>
    </row>
    <row r="10606" spans="4:4" x14ac:dyDescent="0.25">
      <c r="D10606" s="16"/>
    </row>
    <row r="10607" spans="4:4" x14ac:dyDescent="0.25">
      <c r="D10607" s="16"/>
    </row>
    <row r="10608" spans="4:4" x14ac:dyDescent="0.25">
      <c r="D10608" s="16"/>
    </row>
    <row r="10609" spans="4:4" x14ac:dyDescent="0.25">
      <c r="D10609" s="16"/>
    </row>
    <row r="10610" spans="4:4" x14ac:dyDescent="0.25">
      <c r="D10610" s="16"/>
    </row>
    <row r="10611" spans="4:4" x14ac:dyDescent="0.25">
      <c r="D10611" s="16"/>
    </row>
    <row r="10612" spans="4:4" x14ac:dyDescent="0.25">
      <c r="D10612" s="16"/>
    </row>
    <row r="10613" spans="4:4" x14ac:dyDescent="0.25">
      <c r="D10613" s="16"/>
    </row>
    <row r="10614" spans="4:4" x14ac:dyDescent="0.25">
      <c r="D10614" s="16"/>
    </row>
    <row r="10615" spans="4:4" x14ac:dyDescent="0.25">
      <c r="D10615" s="16"/>
    </row>
    <row r="10616" spans="4:4" x14ac:dyDescent="0.25">
      <c r="D10616" s="16"/>
    </row>
    <row r="10617" spans="4:4" x14ac:dyDescent="0.25">
      <c r="D10617" s="16"/>
    </row>
    <row r="10618" spans="4:4" x14ac:dyDescent="0.25">
      <c r="D10618" s="16"/>
    </row>
    <row r="10619" spans="4:4" x14ac:dyDescent="0.25">
      <c r="D10619" s="16"/>
    </row>
    <row r="10620" spans="4:4" x14ac:dyDescent="0.25">
      <c r="D10620" s="16"/>
    </row>
    <row r="10621" spans="4:4" x14ac:dyDescent="0.25">
      <c r="D10621" s="16"/>
    </row>
    <row r="10622" spans="4:4" x14ac:dyDescent="0.25">
      <c r="D10622" s="16"/>
    </row>
    <row r="10623" spans="4:4" x14ac:dyDescent="0.25">
      <c r="D10623" s="16"/>
    </row>
    <row r="10624" spans="4:4" x14ac:dyDescent="0.25">
      <c r="D10624" s="16"/>
    </row>
    <row r="10625" spans="4:4" x14ac:dyDescent="0.25">
      <c r="D10625" s="16"/>
    </row>
    <row r="10626" spans="4:4" x14ac:dyDescent="0.25">
      <c r="D10626" s="16"/>
    </row>
    <row r="10627" spans="4:4" x14ac:dyDescent="0.25">
      <c r="D10627" s="16"/>
    </row>
    <row r="10628" spans="4:4" x14ac:dyDescent="0.25">
      <c r="D10628" s="16"/>
    </row>
    <row r="10629" spans="4:4" x14ac:dyDescent="0.25">
      <c r="D10629" s="16"/>
    </row>
    <row r="10630" spans="4:4" x14ac:dyDescent="0.25">
      <c r="D10630" s="16"/>
    </row>
    <row r="10631" spans="4:4" x14ac:dyDescent="0.25">
      <c r="D10631" s="16"/>
    </row>
    <row r="10632" spans="4:4" x14ac:dyDescent="0.25">
      <c r="D10632" s="16"/>
    </row>
    <row r="10633" spans="4:4" x14ac:dyDescent="0.25">
      <c r="D10633" s="16"/>
    </row>
    <row r="10634" spans="4:4" x14ac:dyDescent="0.25">
      <c r="D10634" s="16"/>
    </row>
    <row r="10635" spans="4:4" x14ac:dyDescent="0.25">
      <c r="D10635" s="16"/>
    </row>
    <row r="10636" spans="4:4" x14ac:dyDescent="0.25">
      <c r="D10636" s="16"/>
    </row>
    <row r="10637" spans="4:4" x14ac:dyDescent="0.25">
      <c r="D10637" s="16"/>
    </row>
    <row r="10638" spans="4:4" x14ac:dyDescent="0.25">
      <c r="D10638" s="16"/>
    </row>
    <row r="10639" spans="4:4" x14ac:dyDescent="0.25">
      <c r="D10639" s="16"/>
    </row>
    <row r="10640" spans="4:4" x14ac:dyDescent="0.25">
      <c r="D10640" s="16"/>
    </row>
    <row r="10641" spans="4:4" x14ac:dyDescent="0.25">
      <c r="D10641" s="16"/>
    </row>
    <row r="10642" spans="4:4" x14ac:dyDescent="0.25">
      <c r="D10642" s="16"/>
    </row>
    <row r="10643" spans="4:4" x14ac:dyDescent="0.25">
      <c r="D10643" s="16"/>
    </row>
    <row r="10644" spans="4:4" x14ac:dyDescent="0.25">
      <c r="D10644" s="16"/>
    </row>
    <row r="10645" spans="4:4" x14ac:dyDescent="0.25">
      <c r="D10645" s="16"/>
    </row>
    <row r="10646" spans="4:4" x14ac:dyDescent="0.25">
      <c r="D10646" s="16"/>
    </row>
    <row r="10647" spans="4:4" x14ac:dyDescent="0.25">
      <c r="D10647" s="16"/>
    </row>
    <row r="10648" spans="4:4" x14ac:dyDescent="0.25">
      <c r="D10648" s="16"/>
    </row>
    <row r="10649" spans="4:4" x14ac:dyDescent="0.25">
      <c r="D10649" s="16"/>
    </row>
    <row r="10650" spans="4:4" x14ac:dyDescent="0.25">
      <c r="D10650" s="16"/>
    </row>
    <row r="10651" spans="4:4" x14ac:dyDescent="0.25">
      <c r="D10651" s="16"/>
    </row>
    <row r="10652" spans="4:4" x14ac:dyDescent="0.25">
      <c r="D10652" s="16"/>
    </row>
    <row r="10653" spans="4:4" x14ac:dyDescent="0.25">
      <c r="D10653" s="16"/>
    </row>
    <row r="10654" spans="4:4" x14ac:dyDescent="0.25">
      <c r="D10654" s="16"/>
    </row>
    <row r="10655" spans="4:4" x14ac:dyDescent="0.25">
      <c r="D10655" s="16"/>
    </row>
    <row r="10656" spans="4:4" x14ac:dyDescent="0.25">
      <c r="D10656" s="16"/>
    </row>
    <row r="10657" spans="4:4" x14ac:dyDescent="0.25">
      <c r="D10657" s="16"/>
    </row>
    <row r="10658" spans="4:4" x14ac:dyDescent="0.25">
      <c r="D10658" s="16"/>
    </row>
    <row r="10659" spans="4:4" x14ac:dyDescent="0.25">
      <c r="D10659" s="16"/>
    </row>
    <row r="10660" spans="4:4" x14ac:dyDescent="0.25">
      <c r="D10660" s="16"/>
    </row>
    <row r="10661" spans="4:4" x14ac:dyDescent="0.25">
      <c r="D10661" s="16"/>
    </row>
    <row r="10662" spans="4:4" x14ac:dyDescent="0.25">
      <c r="D10662" s="16"/>
    </row>
    <row r="10663" spans="4:4" x14ac:dyDescent="0.25">
      <c r="D10663" s="16"/>
    </row>
    <row r="10664" spans="4:4" x14ac:dyDescent="0.25">
      <c r="D10664" s="16"/>
    </row>
    <row r="10665" spans="4:4" x14ac:dyDescent="0.25">
      <c r="D10665" s="16"/>
    </row>
    <row r="10666" spans="4:4" x14ac:dyDescent="0.25">
      <c r="D10666" s="16"/>
    </row>
    <row r="10667" spans="4:4" x14ac:dyDescent="0.25">
      <c r="D10667" s="16"/>
    </row>
    <row r="10668" spans="4:4" x14ac:dyDescent="0.25">
      <c r="D10668" s="16"/>
    </row>
    <row r="10669" spans="4:4" x14ac:dyDescent="0.25">
      <c r="D10669" s="16"/>
    </row>
    <row r="10670" spans="4:4" x14ac:dyDescent="0.25">
      <c r="D10670" s="16"/>
    </row>
    <row r="10671" spans="4:4" x14ac:dyDescent="0.25">
      <c r="D10671" s="16"/>
    </row>
    <row r="10672" spans="4:4" x14ac:dyDescent="0.25">
      <c r="D10672" s="16"/>
    </row>
    <row r="10673" spans="4:4" x14ac:dyDescent="0.25">
      <c r="D10673" s="16"/>
    </row>
    <row r="10674" spans="4:4" x14ac:dyDescent="0.25">
      <c r="D10674" s="16"/>
    </row>
    <row r="10675" spans="4:4" x14ac:dyDescent="0.25">
      <c r="D10675" s="16"/>
    </row>
    <row r="10676" spans="4:4" x14ac:dyDescent="0.25">
      <c r="D10676" s="16"/>
    </row>
    <row r="10677" spans="4:4" x14ac:dyDescent="0.25">
      <c r="D10677" s="16"/>
    </row>
    <row r="10678" spans="4:4" x14ac:dyDescent="0.25">
      <c r="D10678" s="16"/>
    </row>
    <row r="10679" spans="4:4" x14ac:dyDescent="0.25">
      <c r="D10679" s="16"/>
    </row>
    <row r="10680" spans="4:4" x14ac:dyDescent="0.25">
      <c r="D10680" s="16"/>
    </row>
    <row r="10681" spans="4:4" x14ac:dyDescent="0.25">
      <c r="D10681" s="16"/>
    </row>
    <row r="10682" spans="4:4" x14ac:dyDescent="0.25">
      <c r="D10682" s="16"/>
    </row>
    <row r="10683" spans="4:4" x14ac:dyDescent="0.25">
      <c r="D10683" s="16"/>
    </row>
    <row r="10684" spans="4:4" x14ac:dyDescent="0.25">
      <c r="D10684" s="16"/>
    </row>
    <row r="10685" spans="4:4" x14ac:dyDescent="0.25">
      <c r="D10685" s="16"/>
    </row>
    <row r="10686" spans="4:4" x14ac:dyDescent="0.25">
      <c r="D10686" s="16"/>
    </row>
    <row r="10687" spans="4:4" x14ac:dyDescent="0.25">
      <c r="D10687" s="16"/>
    </row>
    <row r="10688" spans="4:4" x14ac:dyDescent="0.25">
      <c r="D10688" s="16"/>
    </row>
    <row r="10689" spans="4:4" x14ac:dyDescent="0.25">
      <c r="D10689" s="16"/>
    </row>
    <row r="10690" spans="4:4" x14ac:dyDescent="0.25">
      <c r="D10690" s="16"/>
    </row>
    <row r="10691" spans="4:4" x14ac:dyDescent="0.25">
      <c r="D10691" s="16"/>
    </row>
    <row r="10692" spans="4:4" x14ac:dyDescent="0.25">
      <c r="D10692" s="16"/>
    </row>
    <row r="10693" spans="4:4" x14ac:dyDescent="0.25">
      <c r="D10693" s="16"/>
    </row>
    <row r="10694" spans="4:4" x14ac:dyDescent="0.25">
      <c r="D10694" s="16"/>
    </row>
    <row r="10695" spans="4:4" x14ac:dyDescent="0.25">
      <c r="D10695" s="16"/>
    </row>
    <row r="10696" spans="4:4" x14ac:dyDescent="0.25">
      <c r="D10696" s="16"/>
    </row>
    <row r="10697" spans="4:4" x14ac:dyDescent="0.25">
      <c r="D10697" s="16"/>
    </row>
    <row r="10698" spans="4:4" x14ac:dyDescent="0.25">
      <c r="D10698" s="16"/>
    </row>
    <row r="10699" spans="4:4" x14ac:dyDescent="0.25">
      <c r="D10699" s="16"/>
    </row>
    <row r="10700" spans="4:4" x14ac:dyDescent="0.25">
      <c r="D10700" s="16"/>
    </row>
    <row r="10701" spans="4:4" x14ac:dyDescent="0.25">
      <c r="D10701" s="16"/>
    </row>
    <row r="10702" spans="4:4" x14ac:dyDescent="0.25">
      <c r="D10702" s="16"/>
    </row>
    <row r="10703" spans="4:4" x14ac:dyDescent="0.25">
      <c r="D10703" s="16"/>
    </row>
    <row r="10704" spans="4:4" x14ac:dyDescent="0.25">
      <c r="D10704" s="16"/>
    </row>
    <row r="10705" spans="4:4" x14ac:dyDescent="0.25">
      <c r="D10705" s="16"/>
    </row>
    <row r="10706" spans="4:4" x14ac:dyDescent="0.25">
      <c r="D10706" s="16"/>
    </row>
    <row r="10707" spans="4:4" x14ac:dyDescent="0.25">
      <c r="D10707" s="16"/>
    </row>
    <row r="10708" spans="4:4" x14ac:dyDescent="0.25">
      <c r="D10708" s="16"/>
    </row>
    <row r="10709" spans="4:4" x14ac:dyDescent="0.25">
      <c r="D10709" s="16"/>
    </row>
    <row r="10710" spans="4:4" x14ac:dyDescent="0.25">
      <c r="D10710" s="16"/>
    </row>
    <row r="10711" spans="4:4" x14ac:dyDescent="0.25">
      <c r="D10711" s="16"/>
    </row>
    <row r="10712" spans="4:4" x14ac:dyDescent="0.25">
      <c r="D10712" s="16"/>
    </row>
    <row r="10713" spans="4:4" x14ac:dyDescent="0.25">
      <c r="D10713" s="16"/>
    </row>
    <row r="10714" spans="4:4" x14ac:dyDescent="0.25">
      <c r="D10714" s="16"/>
    </row>
    <row r="10715" spans="4:4" x14ac:dyDescent="0.25">
      <c r="D10715" s="16"/>
    </row>
    <row r="10716" spans="4:4" x14ac:dyDescent="0.25">
      <c r="D10716" s="16"/>
    </row>
    <row r="10717" spans="4:4" x14ac:dyDescent="0.25">
      <c r="D10717" s="16"/>
    </row>
    <row r="10718" spans="4:4" x14ac:dyDescent="0.25">
      <c r="D10718" s="16"/>
    </row>
    <row r="10719" spans="4:4" x14ac:dyDescent="0.25">
      <c r="D10719" s="16"/>
    </row>
    <row r="10720" spans="4:4" x14ac:dyDescent="0.25">
      <c r="D10720" s="16"/>
    </row>
    <row r="10721" spans="4:4" x14ac:dyDescent="0.25">
      <c r="D10721" s="16"/>
    </row>
    <row r="10722" spans="4:4" x14ac:dyDescent="0.25">
      <c r="D10722" s="16"/>
    </row>
    <row r="10723" spans="4:4" x14ac:dyDescent="0.25">
      <c r="D10723" s="16"/>
    </row>
    <row r="10724" spans="4:4" x14ac:dyDescent="0.25">
      <c r="D10724" s="16"/>
    </row>
    <row r="10725" spans="4:4" x14ac:dyDescent="0.25">
      <c r="D10725" s="16"/>
    </row>
    <row r="10726" spans="4:4" x14ac:dyDescent="0.25">
      <c r="D10726" s="16"/>
    </row>
    <row r="10727" spans="4:4" x14ac:dyDescent="0.25">
      <c r="D10727" s="16"/>
    </row>
    <row r="10728" spans="4:4" x14ac:dyDescent="0.25">
      <c r="D10728" s="16"/>
    </row>
    <row r="10729" spans="4:4" x14ac:dyDescent="0.25">
      <c r="D10729" s="16"/>
    </row>
    <row r="10730" spans="4:4" x14ac:dyDescent="0.25">
      <c r="D10730" s="16"/>
    </row>
    <row r="10731" spans="4:4" x14ac:dyDescent="0.25">
      <c r="D10731" s="16"/>
    </row>
    <row r="10732" spans="4:4" x14ac:dyDescent="0.25">
      <c r="D10732" s="16"/>
    </row>
    <row r="10733" spans="4:4" x14ac:dyDescent="0.25">
      <c r="D10733" s="16"/>
    </row>
    <row r="10734" spans="4:4" x14ac:dyDescent="0.25">
      <c r="D10734" s="16"/>
    </row>
    <row r="10735" spans="4:4" x14ac:dyDescent="0.25">
      <c r="D10735" s="16"/>
    </row>
    <row r="10736" spans="4:4" x14ac:dyDescent="0.25">
      <c r="D10736" s="16"/>
    </row>
    <row r="10737" spans="4:4" x14ac:dyDescent="0.25">
      <c r="D10737" s="16"/>
    </row>
    <row r="10738" spans="4:4" x14ac:dyDescent="0.25">
      <c r="D10738" s="16"/>
    </row>
    <row r="10739" spans="4:4" x14ac:dyDescent="0.25">
      <c r="D10739" s="16"/>
    </row>
    <row r="10740" spans="4:4" x14ac:dyDescent="0.25">
      <c r="D10740" s="16"/>
    </row>
    <row r="10741" spans="4:4" x14ac:dyDescent="0.25">
      <c r="D10741" s="16"/>
    </row>
    <row r="10742" spans="4:4" x14ac:dyDescent="0.25">
      <c r="D10742" s="16"/>
    </row>
    <row r="10743" spans="4:4" x14ac:dyDescent="0.25">
      <c r="D10743" s="16"/>
    </row>
    <row r="10744" spans="4:4" x14ac:dyDescent="0.25">
      <c r="D10744" s="16"/>
    </row>
    <row r="10745" spans="4:4" x14ac:dyDescent="0.25">
      <c r="D10745" s="16"/>
    </row>
    <row r="10746" spans="4:4" x14ac:dyDescent="0.25">
      <c r="D10746" s="16"/>
    </row>
    <row r="10747" spans="4:4" x14ac:dyDescent="0.25">
      <c r="D10747" s="16"/>
    </row>
    <row r="10748" spans="4:4" x14ac:dyDescent="0.25">
      <c r="D10748" s="16"/>
    </row>
    <row r="10749" spans="4:4" x14ac:dyDescent="0.25">
      <c r="D10749" s="16"/>
    </row>
    <row r="10750" spans="4:4" x14ac:dyDescent="0.25">
      <c r="D10750" s="16"/>
    </row>
    <row r="10751" spans="4:4" x14ac:dyDescent="0.25">
      <c r="D10751" s="16"/>
    </row>
    <row r="10752" spans="4:4" x14ac:dyDescent="0.25">
      <c r="D10752" s="16"/>
    </row>
    <row r="10753" spans="4:4" x14ac:dyDescent="0.25">
      <c r="D10753" s="16"/>
    </row>
    <row r="10754" spans="4:4" x14ac:dyDescent="0.25">
      <c r="D10754" s="16"/>
    </row>
    <row r="10755" spans="4:4" x14ac:dyDescent="0.25">
      <c r="D10755" s="16"/>
    </row>
    <row r="10756" spans="4:4" x14ac:dyDescent="0.25">
      <c r="D10756" s="16"/>
    </row>
    <row r="10757" spans="4:4" x14ac:dyDescent="0.25">
      <c r="D10757" s="16"/>
    </row>
    <row r="10758" spans="4:4" x14ac:dyDescent="0.25">
      <c r="D10758" s="16"/>
    </row>
    <row r="10759" spans="4:4" x14ac:dyDescent="0.25">
      <c r="D10759" s="16"/>
    </row>
    <row r="10760" spans="4:4" x14ac:dyDescent="0.25">
      <c r="D10760" s="16"/>
    </row>
    <row r="10761" spans="4:4" x14ac:dyDescent="0.25">
      <c r="D10761" s="16"/>
    </row>
    <row r="10762" spans="4:4" x14ac:dyDescent="0.25">
      <c r="D10762" s="16"/>
    </row>
    <row r="10763" spans="4:4" x14ac:dyDescent="0.25">
      <c r="D10763" s="16"/>
    </row>
    <row r="10764" spans="4:4" x14ac:dyDescent="0.25">
      <c r="D10764" s="16"/>
    </row>
    <row r="10765" spans="4:4" x14ac:dyDescent="0.25">
      <c r="D10765" s="16"/>
    </row>
    <row r="10766" spans="4:4" x14ac:dyDescent="0.25">
      <c r="D10766" s="16"/>
    </row>
    <row r="10767" spans="4:4" x14ac:dyDescent="0.25">
      <c r="D10767" s="16"/>
    </row>
    <row r="10768" spans="4:4" x14ac:dyDescent="0.25">
      <c r="D10768" s="16"/>
    </row>
    <row r="10769" spans="4:4" x14ac:dyDescent="0.25">
      <c r="D10769" s="16"/>
    </row>
    <row r="10770" spans="4:4" x14ac:dyDescent="0.25">
      <c r="D10770" s="16"/>
    </row>
    <row r="10771" spans="4:4" x14ac:dyDescent="0.25">
      <c r="D10771" s="16"/>
    </row>
    <row r="10772" spans="4:4" x14ac:dyDescent="0.25">
      <c r="D10772" s="16"/>
    </row>
    <row r="10773" spans="4:4" x14ac:dyDescent="0.25">
      <c r="D10773" s="16"/>
    </row>
    <row r="10774" spans="4:4" x14ac:dyDescent="0.25">
      <c r="D10774" s="16"/>
    </row>
    <row r="10775" spans="4:4" x14ac:dyDescent="0.25">
      <c r="D10775" s="16"/>
    </row>
    <row r="10776" spans="4:4" x14ac:dyDescent="0.25">
      <c r="D10776" s="16"/>
    </row>
    <row r="10777" spans="4:4" x14ac:dyDescent="0.25">
      <c r="D10777" s="16"/>
    </row>
    <row r="10778" spans="4:4" x14ac:dyDescent="0.25">
      <c r="D10778" s="16"/>
    </row>
    <row r="10779" spans="4:4" x14ac:dyDescent="0.25">
      <c r="D10779" s="16"/>
    </row>
    <row r="10780" spans="4:4" x14ac:dyDescent="0.25">
      <c r="D10780" s="16"/>
    </row>
    <row r="10781" spans="4:4" x14ac:dyDescent="0.25">
      <c r="D10781" s="16"/>
    </row>
    <row r="10782" spans="4:4" x14ac:dyDescent="0.25">
      <c r="D10782" s="16"/>
    </row>
    <row r="10783" spans="4:4" x14ac:dyDescent="0.25">
      <c r="D10783" s="16"/>
    </row>
    <row r="10784" spans="4:4" x14ac:dyDescent="0.25">
      <c r="D10784" s="16"/>
    </row>
    <row r="10785" spans="4:4" x14ac:dyDescent="0.25">
      <c r="D10785" s="16"/>
    </row>
    <row r="10786" spans="4:4" x14ac:dyDescent="0.25">
      <c r="D10786" s="16"/>
    </row>
    <row r="10787" spans="4:4" x14ac:dyDescent="0.25">
      <c r="D10787" s="16"/>
    </row>
    <row r="10788" spans="4:4" x14ac:dyDescent="0.25">
      <c r="D10788" s="16"/>
    </row>
    <row r="10789" spans="4:4" x14ac:dyDescent="0.25">
      <c r="D10789" s="16"/>
    </row>
    <row r="10790" spans="4:4" x14ac:dyDescent="0.25">
      <c r="D10790" s="16"/>
    </row>
    <row r="10791" spans="4:4" x14ac:dyDescent="0.25">
      <c r="D10791" s="16"/>
    </row>
    <row r="10792" spans="4:4" x14ac:dyDescent="0.25">
      <c r="D10792" s="16"/>
    </row>
    <row r="10793" spans="4:4" x14ac:dyDescent="0.25">
      <c r="D10793" s="16"/>
    </row>
    <row r="10794" spans="4:4" x14ac:dyDescent="0.25">
      <c r="D10794" s="16"/>
    </row>
    <row r="10795" spans="4:4" x14ac:dyDescent="0.25">
      <c r="D10795" s="16"/>
    </row>
    <row r="10796" spans="4:4" x14ac:dyDescent="0.25">
      <c r="D10796" s="16"/>
    </row>
    <row r="10797" spans="4:4" x14ac:dyDescent="0.25">
      <c r="D10797" s="16"/>
    </row>
    <row r="10798" spans="4:4" x14ac:dyDescent="0.25">
      <c r="D10798" s="16"/>
    </row>
    <row r="10799" spans="4:4" x14ac:dyDescent="0.25">
      <c r="D10799" s="16"/>
    </row>
    <row r="10800" spans="4:4" x14ac:dyDescent="0.25">
      <c r="D10800" s="16"/>
    </row>
    <row r="10801" spans="4:4" x14ac:dyDescent="0.25">
      <c r="D10801" s="16"/>
    </row>
    <row r="10802" spans="4:4" x14ac:dyDescent="0.25">
      <c r="D10802" s="16"/>
    </row>
    <row r="10803" spans="4:4" x14ac:dyDescent="0.25">
      <c r="D10803" s="16"/>
    </row>
    <row r="10804" spans="4:4" x14ac:dyDescent="0.25">
      <c r="D10804" s="16"/>
    </row>
    <row r="10805" spans="4:4" x14ac:dyDescent="0.25">
      <c r="D10805" s="16"/>
    </row>
    <row r="10806" spans="4:4" x14ac:dyDescent="0.25">
      <c r="D10806" s="16"/>
    </row>
    <row r="10807" spans="4:4" x14ac:dyDescent="0.25">
      <c r="D10807" s="16"/>
    </row>
    <row r="10808" spans="4:4" x14ac:dyDescent="0.25">
      <c r="D10808" s="16"/>
    </row>
    <row r="10809" spans="4:4" x14ac:dyDescent="0.25">
      <c r="D10809" s="16"/>
    </row>
    <row r="10810" spans="4:4" x14ac:dyDescent="0.25">
      <c r="D10810" s="16"/>
    </row>
    <row r="10811" spans="4:4" x14ac:dyDescent="0.25">
      <c r="D10811" s="16"/>
    </row>
    <row r="10812" spans="4:4" x14ac:dyDescent="0.25">
      <c r="D10812" s="16"/>
    </row>
    <row r="10813" spans="4:4" x14ac:dyDescent="0.25">
      <c r="D10813" s="16"/>
    </row>
    <row r="10814" spans="4:4" x14ac:dyDescent="0.25">
      <c r="D10814" s="16"/>
    </row>
    <row r="10815" spans="4:4" x14ac:dyDescent="0.25">
      <c r="D10815" s="16"/>
    </row>
    <row r="10816" spans="4:4" x14ac:dyDescent="0.25">
      <c r="D10816" s="16"/>
    </row>
    <row r="10817" spans="4:4" x14ac:dyDescent="0.25">
      <c r="D10817" s="16"/>
    </row>
    <row r="10818" spans="4:4" x14ac:dyDescent="0.25">
      <c r="D10818" s="16"/>
    </row>
    <row r="10819" spans="4:4" x14ac:dyDescent="0.25">
      <c r="D10819" s="16"/>
    </row>
    <row r="10820" spans="4:4" x14ac:dyDescent="0.25">
      <c r="D10820" s="16"/>
    </row>
    <row r="10821" spans="4:4" x14ac:dyDescent="0.25">
      <c r="D10821" s="16"/>
    </row>
    <row r="10822" spans="4:4" x14ac:dyDescent="0.25">
      <c r="D10822" s="16"/>
    </row>
    <row r="10823" spans="4:4" x14ac:dyDescent="0.25">
      <c r="D10823" s="16"/>
    </row>
    <row r="10824" spans="4:4" x14ac:dyDescent="0.25">
      <c r="D10824" s="16"/>
    </row>
    <row r="10825" spans="4:4" x14ac:dyDescent="0.25">
      <c r="D10825" s="16"/>
    </row>
    <row r="10826" spans="4:4" x14ac:dyDescent="0.25">
      <c r="D10826" s="16"/>
    </row>
    <row r="10827" spans="4:4" x14ac:dyDescent="0.25">
      <c r="D10827" s="16"/>
    </row>
    <row r="10828" spans="4:4" x14ac:dyDescent="0.25">
      <c r="D10828" s="16"/>
    </row>
    <row r="10829" spans="4:4" x14ac:dyDescent="0.25">
      <c r="D10829" s="16"/>
    </row>
    <row r="10830" spans="4:4" x14ac:dyDescent="0.25">
      <c r="D10830" s="16"/>
    </row>
    <row r="10831" spans="4:4" x14ac:dyDescent="0.25">
      <c r="D10831" s="16"/>
    </row>
    <row r="10832" spans="4:4" x14ac:dyDescent="0.25">
      <c r="D10832" s="16"/>
    </row>
    <row r="10833" spans="4:4" x14ac:dyDescent="0.25">
      <c r="D10833" s="16"/>
    </row>
    <row r="10834" spans="4:4" x14ac:dyDescent="0.25">
      <c r="D10834" s="16"/>
    </row>
    <row r="10835" spans="4:4" x14ac:dyDescent="0.25">
      <c r="D10835" s="16"/>
    </row>
    <row r="10836" spans="4:4" x14ac:dyDescent="0.25">
      <c r="D10836" s="16"/>
    </row>
    <row r="10837" spans="4:4" x14ac:dyDescent="0.25">
      <c r="D10837" s="16"/>
    </row>
    <row r="10838" spans="4:4" x14ac:dyDescent="0.25">
      <c r="D10838" s="16"/>
    </row>
    <row r="10839" spans="4:4" x14ac:dyDescent="0.25">
      <c r="D10839" s="16"/>
    </row>
    <row r="10840" spans="4:4" x14ac:dyDescent="0.25">
      <c r="D10840" s="16"/>
    </row>
    <row r="10841" spans="4:4" x14ac:dyDescent="0.25">
      <c r="D10841" s="16"/>
    </row>
    <row r="10842" spans="4:4" x14ac:dyDescent="0.25">
      <c r="D10842" s="16"/>
    </row>
    <row r="10843" spans="4:4" x14ac:dyDescent="0.25">
      <c r="D10843" s="16"/>
    </row>
    <row r="10844" spans="4:4" x14ac:dyDescent="0.25">
      <c r="D10844" s="16"/>
    </row>
    <row r="10845" spans="4:4" x14ac:dyDescent="0.25">
      <c r="D10845" s="16"/>
    </row>
    <row r="10846" spans="4:4" x14ac:dyDescent="0.25">
      <c r="D10846" s="16"/>
    </row>
    <row r="10847" spans="4:4" x14ac:dyDescent="0.25">
      <c r="D10847" s="16"/>
    </row>
    <row r="10848" spans="4:4" x14ac:dyDescent="0.25">
      <c r="D10848" s="16"/>
    </row>
    <row r="10849" spans="4:4" x14ac:dyDescent="0.25">
      <c r="D10849" s="16"/>
    </row>
    <row r="10850" spans="4:4" x14ac:dyDescent="0.25">
      <c r="D10850" s="16"/>
    </row>
    <row r="10851" spans="4:4" x14ac:dyDescent="0.25">
      <c r="D10851" s="16"/>
    </row>
    <row r="10852" spans="4:4" x14ac:dyDescent="0.25">
      <c r="D10852" s="16"/>
    </row>
    <row r="10853" spans="4:4" x14ac:dyDescent="0.25">
      <c r="D10853" s="16"/>
    </row>
    <row r="10854" spans="4:4" x14ac:dyDescent="0.25">
      <c r="D10854" s="16"/>
    </row>
    <row r="10855" spans="4:4" x14ac:dyDescent="0.25">
      <c r="D10855" s="16"/>
    </row>
    <row r="10856" spans="4:4" x14ac:dyDescent="0.25">
      <c r="D10856" s="16"/>
    </row>
    <row r="10857" spans="4:4" x14ac:dyDescent="0.25">
      <c r="D10857" s="16"/>
    </row>
    <row r="10858" spans="4:4" x14ac:dyDescent="0.25">
      <c r="D10858" s="16"/>
    </row>
    <row r="10859" spans="4:4" x14ac:dyDescent="0.25">
      <c r="D10859" s="16"/>
    </row>
    <row r="10860" spans="4:4" x14ac:dyDescent="0.25">
      <c r="D10860" s="16"/>
    </row>
    <row r="10861" spans="4:4" x14ac:dyDescent="0.25">
      <c r="D10861" s="16"/>
    </row>
    <row r="10862" spans="4:4" x14ac:dyDescent="0.25">
      <c r="D10862" s="16"/>
    </row>
    <row r="10863" spans="4:4" x14ac:dyDescent="0.25">
      <c r="D10863" s="16"/>
    </row>
    <row r="10864" spans="4:4" x14ac:dyDescent="0.25">
      <c r="D10864" s="16"/>
    </row>
    <row r="10865" spans="4:4" x14ac:dyDescent="0.25">
      <c r="D10865" s="16"/>
    </row>
    <row r="10866" spans="4:4" x14ac:dyDescent="0.25">
      <c r="D10866" s="16"/>
    </row>
    <row r="10867" spans="4:4" x14ac:dyDescent="0.25">
      <c r="D10867" s="16"/>
    </row>
    <row r="10868" spans="4:4" x14ac:dyDescent="0.25">
      <c r="D10868" s="16"/>
    </row>
    <row r="10869" spans="4:4" x14ac:dyDescent="0.25">
      <c r="D10869" s="16"/>
    </row>
    <row r="10870" spans="4:4" x14ac:dyDescent="0.25">
      <c r="D10870" s="16"/>
    </row>
    <row r="10871" spans="4:4" x14ac:dyDescent="0.25">
      <c r="D10871" s="16"/>
    </row>
    <row r="10872" spans="4:4" x14ac:dyDescent="0.25">
      <c r="D10872" s="16"/>
    </row>
    <row r="10873" spans="4:4" x14ac:dyDescent="0.25">
      <c r="D10873" s="16"/>
    </row>
    <row r="10874" spans="4:4" x14ac:dyDescent="0.25">
      <c r="D10874" s="16"/>
    </row>
    <row r="10875" spans="4:4" x14ac:dyDescent="0.25">
      <c r="D10875" s="16"/>
    </row>
    <row r="10876" spans="4:4" x14ac:dyDescent="0.25">
      <c r="D10876" s="16"/>
    </row>
    <row r="10877" spans="4:4" x14ac:dyDescent="0.25">
      <c r="D10877" s="16"/>
    </row>
    <row r="10878" spans="4:4" x14ac:dyDescent="0.25">
      <c r="D10878" s="16"/>
    </row>
    <row r="10879" spans="4:4" x14ac:dyDescent="0.25">
      <c r="D10879" s="16"/>
    </row>
    <row r="10880" spans="4:4" x14ac:dyDescent="0.25">
      <c r="D10880" s="16"/>
    </row>
    <row r="10881" spans="4:4" x14ac:dyDescent="0.25">
      <c r="D10881" s="16"/>
    </row>
    <row r="10882" spans="4:4" x14ac:dyDescent="0.25">
      <c r="D10882" s="16"/>
    </row>
    <row r="10883" spans="4:4" x14ac:dyDescent="0.25">
      <c r="D10883" s="16"/>
    </row>
    <row r="10884" spans="4:4" x14ac:dyDescent="0.25">
      <c r="D10884" s="16"/>
    </row>
    <row r="10885" spans="4:4" x14ac:dyDescent="0.25">
      <c r="D10885" s="16"/>
    </row>
    <row r="10886" spans="4:4" x14ac:dyDescent="0.25">
      <c r="D10886" s="16"/>
    </row>
    <row r="10887" spans="4:4" x14ac:dyDescent="0.25">
      <c r="D10887" s="16"/>
    </row>
    <row r="10888" spans="4:4" x14ac:dyDescent="0.25">
      <c r="D10888" s="16"/>
    </row>
    <row r="10889" spans="4:4" x14ac:dyDescent="0.25">
      <c r="D10889" s="16"/>
    </row>
    <row r="10890" spans="4:4" x14ac:dyDescent="0.25">
      <c r="D10890" s="16"/>
    </row>
    <row r="10891" spans="4:4" x14ac:dyDescent="0.25">
      <c r="D10891" s="16"/>
    </row>
    <row r="10892" spans="4:4" x14ac:dyDescent="0.25">
      <c r="D10892" s="16"/>
    </row>
    <row r="10893" spans="4:4" x14ac:dyDescent="0.25">
      <c r="D10893" s="16"/>
    </row>
    <row r="10894" spans="4:4" x14ac:dyDescent="0.25">
      <c r="D10894" s="16"/>
    </row>
    <row r="10895" spans="4:4" x14ac:dyDescent="0.25">
      <c r="D10895" s="16"/>
    </row>
    <row r="10896" spans="4:4" x14ac:dyDescent="0.25">
      <c r="D10896" s="16"/>
    </row>
    <row r="10897" spans="4:4" x14ac:dyDescent="0.25">
      <c r="D10897" s="16"/>
    </row>
    <row r="10898" spans="4:4" x14ac:dyDescent="0.25">
      <c r="D10898" s="16"/>
    </row>
    <row r="10899" spans="4:4" x14ac:dyDescent="0.25">
      <c r="D10899" s="16"/>
    </row>
    <row r="10900" spans="4:4" x14ac:dyDescent="0.25">
      <c r="D10900" s="16"/>
    </row>
    <row r="10901" spans="4:4" x14ac:dyDescent="0.25">
      <c r="D10901" s="16"/>
    </row>
    <row r="10902" spans="4:4" x14ac:dyDescent="0.25">
      <c r="D10902" s="16"/>
    </row>
    <row r="10903" spans="4:4" x14ac:dyDescent="0.25">
      <c r="D10903" s="16"/>
    </row>
    <row r="10904" spans="4:4" x14ac:dyDescent="0.25">
      <c r="D10904" s="16"/>
    </row>
    <row r="10905" spans="4:4" x14ac:dyDescent="0.25">
      <c r="D10905" s="16"/>
    </row>
    <row r="10906" spans="4:4" x14ac:dyDescent="0.25">
      <c r="D10906" s="16"/>
    </row>
    <row r="10907" spans="4:4" x14ac:dyDescent="0.25">
      <c r="D10907" s="16"/>
    </row>
    <row r="10908" spans="4:4" x14ac:dyDescent="0.25">
      <c r="D10908" s="16"/>
    </row>
    <row r="10909" spans="4:4" x14ac:dyDescent="0.25">
      <c r="D10909" s="16"/>
    </row>
    <row r="10910" spans="4:4" x14ac:dyDescent="0.25">
      <c r="D10910" s="16"/>
    </row>
    <row r="10911" spans="4:4" x14ac:dyDescent="0.25">
      <c r="D10911" s="16"/>
    </row>
    <row r="10912" spans="4:4" x14ac:dyDescent="0.25">
      <c r="D10912" s="16"/>
    </row>
    <row r="10913" spans="4:4" x14ac:dyDescent="0.25">
      <c r="D10913" s="16"/>
    </row>
    <row r="10914" spans="4:4" x14ac:dyDescent="0.25">
      <c r="D10914" s="16"/>
    </row>
    <row r="10915" spans="4:4" x14ac:dyDescent="0.25">
      <c r="D10915" s="16"/>
    </row>
    <row r="10916" spans="4:4" x14ac:dyDescent="0.25">
      <c r="D10916" s="16"/>
    </row>
    <row r="10917" spans="4:4" x14ac:dyDescent="0.25">
      <c r="D10917" s="16"/>
    </row>
    <row r="10918" spans="4:4" x14ac:dyDescent="0.25">
      <c r="D10918" s="16"/>
    </row>
    <row r="10919" spans="4:4" x14ac:dyDescent="0.25">
      <c r="D10919" s="16"/>
    </row>
    <row r="10920" spans="4:4" x14ac:dyDescent="0.25">
      <c r="D10920" s="16"/>
    </row>
    <row r="10921" spans="4:4" x14ac:dyDescent="0.25">
      <c r="D10921" s="16"/>
    </row>
    <row r="10922" spans="4:4" x14ac:dyDescent="0.25">
      <c r="D10922" s="16"/>
    </row>
    <row r="10923" spans="4:4" x14ac:dyDescent="0.25">
      <c r="D10923" s="16"/>
    </row>
    <row r="10924" spans="4:4" x14ac:dyDescent="0.25">
      <c r="D10924" s="16"/>
    </row>
    <row r="10925" spans="4:4" x14ac:dyDescent="0.25">
      <c r="D10925" s="16"/>
    </row>
    <row r="10926" spans="4:4" x14ac:dyDescent="0.25">
      <c r="D10926" s="16"/>
    </row>
    <row r="10927" spans="4:4" x14ac:dyDescent="0.25">
      <c r="D10927" s="16"/>
    </row>
    <row r="10928" spans="4:4" x14ac:dyDescent="0.25">
      <c r="D10928" s="16"/>
    </row>
    <row r="10929" spans="4:4" x14ac:dyDescent="0.25">
      <c r="D10929" s="16"/>
    </row>
    <row r="10930" spans="4:4" x14ac:dyDescent="0.25">
      <c r="D10930" s="16"/>
    </row>
    <row r="10931" spans="4:4" x14ac:dyDescent="0.25">
      <c r="D10931" s="16"/>
    </row>
    <row r="10932" spans="4:4" x14ac:dyDescent="0.25">
      <c r="D10932" s="16"/>
    </row>
    <row r="10933" spans="4:4" x14ac:dyDescent="0.25">
      <c r="D10933" s="16"/>
    </row>
    <row r="10934" spans="4:4" x14ac:dyDescent="0.25">
      <c r="D10934" s="16"/>
    </row>
    <row r="10935" spans="4:4" x14ac:dyDescent="0.25">
      <c r="D10935" s="16"/>
    </row>
    <row r="10936" spans="4:4" x14ac:dyDescent="0.25">
      <c r="D10936" s="16"/>
    </row>
    <row r="10937" spans="4:4" x14ac:dyDescent="0.25">
      <c r="D10937" s="16"/>
    </row>
    <row r="10938" spans="4:4" x14ac:dyDescent="0.25">
      <c r="D10938" s="16"/>
    </row>
    <row r="10939" spans="4:4" x14ac:dyDescent="0.25">
      <c r="D10939" s="16"/>
    </row>
    <row r="10940" spans="4:4" x14ac:dyDescent="0.25">
      <c r="D10940" s="16"/>
    </row>
    <row r="10941" spans="4:4" x14ac:dyDescent="0.25">
      <c r="D10941" s="16"/>
    </row>
    <row r="10942" spans="4:4" x14ac:dyDescent="0.25">
      <c r="D10942" s="16"/>
    </row>
    <row r="10943" spans="4:4" x14ac:dyDescent="0.25">
      <c r="D10943" s="16"/>
    </row>
    <row r="10944" spans="4:4" x14ac:dyDescent="0.25">
      <c r="D10944" s="16"/>
    </row>
    <row r="10945" spans="4:4" x14ac:dyDescent="0.25">
      <c r="D10945" s="16"/>
    </row>
    <row r="10946" spans="4:4" x14ac:dyDescent="0.25">
      <c r="D10946" s="16"/>
    </row>
    <row r="10947" spans="4:4" x14ac:dyDescent="0.25">
      <c r="D10947" s="16"/>
    </row>
    <row r="10948" spans="4:4" x14ac:dyDescent="0.25">
      <c r="D10948" s="16"/>
    </row>
    <row r="10949" spans="4:4" x14ac:dyDescent="0.25">
      <c r="D10949" s="16"/>
    </row>
    <row r="10950" spans="4:4" x14ac:dyDescent="0.25">
      <c r="D10950" s="16"/>
    </row>
    <row r="10951" spans="4:4" x14ac:dyDescent="0.25">
      <c r="D10951" s="16"/>
    </row>
    <row r="10952" spans="4:4" x14ac:dyDescent="0.25">
      <c r="D10952" s="16"/>
    </row>
    <row r="10953" spans="4:4" x14ac:dyDescent="0.25">
      <c r="D10953" s="16"/>
    </row>
    <row r="10954" spans="4:4" x14ac:dyDescent="0.25">
      <c r="D10954" s="16"/>
    </row>
    <row r="10955" spans="4:4" x14ac:dyDescent="0.25">
      <c r="D10955" s="16"/>
    </row>
    <row r="10956" spans="4:4" x14ac:dyDescent="0.25">
      <c r="D10956" s="16"/>
    </row>
    <row r="10957" spans="4:4" x14ac:dyDescent="0.25">
      <c r="D10957" s="16"/>
    </row>
    <row r="10958" spans="4:4" x14ac:dyDescent="0.25">
      <c r="D10958" s="16"/>
    </row>
    <row r="10959" spans="4:4" x14ac:dyDescent="0.25">
      <c r="D10959" s="16"/>
    </row>
    <row r="10960" spans="4:4" x14ac:dyDescent="0.25">
      <c r="D10960" s="16"/>
    </row>
    <row r="10961" spans="4:4" x14ac:dyDescent="0.25">
      <c r="D10961" s="16"/>
    </row>
    <row r="10962" spans="4:4" x14ac:dyDescent="0.25">
      <c r="D10962" s="16"/>
    </row>
    <row r="10963" spans="4:4" x14ac:dyDescent="0.25">
      <c r="D10963" s="16"/>
    </row>
    <row r="10964" spans="4:4" x14ac:dyDescent="0.25">
      <c r="D10964" s="16"/>
    </row>
    <row r="10965" spans="4:4" x14ac:dyDescent="0.25">
      <c r="D10965" s="16"/>
    </row>
    <row r="10966" spans="4:4" x14ac:dyDescent="0.25">
      <c r="D10966" s="16"/>
    </row>
    <row r="10967" spans="4:4" x14ac:dyDescent="0.25">
      <c r="D10967" s="16"/>
    </row>
    <row r="10968" spans="4:4" x14ac:dyDescent="0.25">
      <c r="D10968" s="16"/>
    </row>
    <row r="10969" spans="4:4" x14ac:dyDescent="0.25">
      <c r="D10969" s="16"/>
    </row>
    <row r="10970" spans="4:4" x14ac:dyDescent="0.25">
      <c r="D10970" s="16"/>
    </row>
    <row r="10971" spans="4:4" x14ac:dyDescent="0.25">
      <c r="D10971" s="16"/>
    </row>
    <row r="10972" spans="4:4" x14ac:dyDescent="0.25">
      <c r="D10972" s="16"/>
    </row>
    <row r="10973" spans="4:4" x14ac:dyDescent="0.25">
      <c r="D10973" s="16"/>
    </row>
    <row r="10974" spans="4:4" x14ac:dyDescent="0.25">
      <c r="D10974" s="16"/>
    </row>
    <row r="10975" spans="4:4" x14ac:dyDescent="0.25">
      <c r="D10975" s="16"/>
    </row>
    <row r="10976" spans="4:4" x14ac:dyDescent="0.25">
      <c r="D10976" s="16"/>
    </row>
    <row r="10977" spans="4:4" x14ac:dyDescent="0.25">
      <c r="D10977" s="16"/>
    </row>
    <row r="10978" spans="4:4" x14ac:dyDescent="0.25">
      <c r="D10978" s="16"/>
    </row>
    <row r="10979" spans="4:4" x14ac:dyDescent="0.25">
      <c r="D10979" s="16"/>
    </row>
    <row r="10980" spans="4:4" x14ac:dyDescent="0.25">
      <c r="D10980" s="16"/>
    </row>
    <row r="10981" spans="4:4" x14ac:dyDescent="0.25">
      <c r="D10981" s="16"/>
    </row>
    <row r="10982" spans="4:4" x14ac:dyDescent="0.25">
      <c r="D10982" s="16"/>
    </row>
    <row r="10983" spans="4:4" x14ac:dyDescent="0.25">
      <c r="D10983" s="16"/>
    </row>
    <row r="10984" spans="4:4" x14ac:dyDescent="0.25">
      <c r="D10984" s="16"/>
    </row>
    <row r="10985" spans="4:4" x14ac:dyDescent="0.25">
      <c r="D10985" s="16"/>
    </row>
    <row r="10986" spans="4:4" x14ac:dyDescent="0.25">
      <c r="D10986" s="16"/>
    </row>
    <row r="10987" spans="4:4" x14ac:dyDescent="0.25">
      <c r="D10987" s="16"/>
    </row>
    <row r="10988" spans="4:4" x14ac:dyDescent="0.25">
      <c r="D10988" s="16"/>
    </row>
    <row r="10989" spans="4:4" x14ac:dyDescent="0.25">
      <c r="D10989" s="16"/>
    </row>
    <row r="10990" spans="4:4" x14ac:dyDescent="0.25">
      <c r="D10990" s="16"/>
    </row>
    <row r="10991" spans="4:4" x14ac:dyDescent="0.25">
      <c r="D10991" s="16"/>
    </row>
    <row r="10992" spans="4:4" x14ac:dyDescent="0.25">
      <c r="D10992" s="16"/>
    </row>
    <row r="10993" spans="4:4" x14ac:dyDescent="0.25">
      <c r="D10993" s="16"/>
    </row>
    <row r="10994" spans="4:4" x14ac:dyDescent="0.25">
      <c r="D10994" s="16"/>
    </row>
    <row r="10995" spans="4:4" x14ac:dyDescent="0.25">
      <c r="D10995" s="16"/>
    </row>
    <row r="10996" spans="4:4" x14ac:dyDescent="0.25">
      <c r="D10996" s="16"/>
    </row>
    <row r="10997" spans="4:4" x14ac:dyDescent="0.25">
      <c r="D10997" s="16"/>
    </row>
    <row r="10998" spans="4:4" x14ac:dyDescent="0.25">
      <c r="D10998" s="16"/>
    </row>
    <row r="10999" spans="4:4" x14ac:dyDescent="0.25">
      <c r="D10999" s="16"/>
    </row>
    <row r="11000" spans="4:4" x14ac:dyDescent="0.25">
      <c r="D11000" s="16"/>
    </row>
    <row r="11001" spans="4:4" x14ac:dyDescent="0.25">
      <c r="D11001" s="16"/>
    </row>
    <row r="11002" spans="4:4" x14ac:dyDescent="0.25">
      <c r="D11002" s="16"/>
    </row>
    <row r="11003" spans="4:4" x14ac:dyDescent="0.25">
      <c r="D11003" s="16"/>
    </row>
    <row r="11004" spans="4:4" x14ac:dyDescent="0.25">
      <c r="D11004" s="16"/>
    </row>
    <row r="11005" spans="4:4" x14ac:dyDescent="0.25">
      <c r="D11005" s="16"/>
    </row>
    <row r="11006" spans="4:4" x14ac:dyDescent="0.25">
      <c r="D11006" s="16"/>
    </row>
    <row r="11007" spans="4:4" x14ac:dyDescent="0.25">
      <c r="D11007" s="16"/>
    </row>
    <row r="11008" spans="4:4" x14ac:dyDescent="0.25">
      <c r="D11008" s="16"/>
    </row>
    <row r="11009" spans="4:4" x14ac:dyDescent="0.25">
      <c r="D11009" s="16"/>
    </row>
    <row r="11010" spans="4:4" x14ac:dyDescent="0.25">
      <c r="D11010" s="16"/>
    </row>
    <row r="11011" spans="4:4" x14ac:dyDescent="0.25">
      <c r="D11011" s="16"/>
    </row>
    <row r="11012" spans="4:4" x14ac:dyDescent="0.25">
      <c r="D11012" s="16"/>
    </row>
    <row r="11013" spans="4:4" x14ac:dyDescent="0.25">
      <c r="D11013" s="16"/>
    </row>
    <row r="11014" spans="4:4" x14ac:dyDescent="0.25">
      <c r="D11014" s="16"/>
    </row>
    <row r="11015" spans="4:4" x14ac:dyDescent="0.25">
      <c r="D11015" s="16"/>
    </row>
    <row r="11016" spans="4:4" x14ac:dyDescent="0.25">
      <c r="D11016" s="16"/>
    </row>
    <row r="11017" spans="4:4" x14ac:dyDescent="0.25">
      <c r="D11017" s="16"/>
    </row>
    <row r="11018" spans="4:4" x14ac:dyDescent="0.25">
      <c r="D11018" s="16"/>
    </row>
    <row r="11019" spans="4:4" x14ac:dyDescent="0.25">
      <c r="D11019" s="16"/>
    </row>
    <row r="11020" spans="4:4" x14ac:dyDescent="0.25">
      <c r="D11020" s="16"/>
    </row>
    <row r="11021" spans="4:4" x14ac:dyDescent="0.25">
      <c r="D11021" s="16"/>
    </row>
    <row r="11022" spans="4:4" x14ac:dyDescent="0.25">
      <c r="D11022" s="16"/>
    </row>
    <row r="11023" spans="4:4" x14ac:dyDescent="0.25">
      <c r="D11023" s="16"/>
    </row>
    <row r="11024" spans="4:4" x14ac:dyDescent="0.25">
      <c r="D11024" s="16"/>
    </row>
    <row r="11025" spans="4:4" x14ac:dyDescent="0.25">
      <c r="D11025" s="16"/>
    </row>
    <row r="11026" spans="4:4" x14ac:dyDescent="0.25">
      <c r="D11026" s="16"/>
    </row>
    <row r="11027" spans="4:4" x14ac:dyDescent="0.25">
      <c r="D11027" s="16"/>
    </row>
    <row r="11028" spans="4:4" x14ac:dyDescent="0.25">
      <c r="D11028" s="16"/>
    </row>
    <row r="11029" spans="4:4" x14ac:dyDescent="0.25">
      <c r="D11029" s="16"/>
    </row>
    <row r="11030" spans="4:4" x14ac:dyDescent="0.25">
      <c r="D11030" s="16"/>
    </row>
    <row r="11031" spans="4:4" x14ac:dyDescent="0.25">
      <c r="D11031" s="16"/>
    </row>
    <row r="11032" spans="4:4" x14ac:dyDescent="0.25">
      <c r="D11032" s="16"/>
    </row>
    <row r="11033" spans="4:4" x14ac:dyDescent="0.25">
      <c r="D11033" s="16"/>
    </row>
    <row r="11034" spans="4:4" x14ac:dyDescent="0.25">
      <c r="D11034" s="16"/>
    </row>
    <row r="11035" spans="4:4" x14ac:dyDescent="0.25">
      <c r="D11035" s="16"/>
    </row>
    <row r="11036" spans="4:4" x14ac:dyDescent="0.25">
      <c r="D11036" s="16"/>
    </row>
    <row r="11037" spans="4:4" x14ac:dyDescent="0.25">
      <c r="D11037" s="16"/>
    </row>
    <row r="11038" spans="4:4" x14ac:dyDescent="0.25">
      <c r="D11038" s="16"/>
    </row>
    <row r="11039" spans="4:4" x14ac:dyDescent="0.25">
      <c r="D11039" s="16"/>
    </row>
    <row r="11040" spans="4:4" x14ac:dyDescent="0.25">
      <c r="D11040" s="16"/>
    </row>
    <row r="11041" spans="4:4" x14ac:dyDescent="0.25">
      <c r="D11041" s="16"/>
    </row>
    <row r="11042" spans="4:4" x14ac:dyDescent="0.25">
      <c r="D11042" s="16"/>
    </row>
    <row r="11043" spans="4:4" x14ac:dyDescent="0.25">
      <c r="D11043" s="16"/>
    </row>
    <row r="11044" spans="4:4" x14ac:dyDescent="0.25">
      <c r="D11044" s="16"/>
    </row>
    <row r="11045" spans="4:4" x14ac:dyDescent="0.25">
      <c r="D11045" s="16"/>
    </row>
    <row r="11046" spans="4:4" x14ac:dyDescent="0.25">
      <c r="D11046" s="16"/>
    </row>
    <row r="11047" spans="4:4" x14ac:dyDescent="0.25">
      <c r="D11047" s="16"/>
    </row>
    <row r="11048" spans="4:4" x14ac:dyDescent="0.25">
      <c r="D11048" s="16"/>
    </row>
    <row r="11049" spans="4:4" x14ac:dyDescent="0.25">
      <c r="D11049" s="16"/>
    </row>
    <row r="11050" spans="4:4" x14ac:dyDescent="0.25">
      <c r="D11050" s="16"/>
    </row>
    <row r="11051" spans="4:4" x14ac:dyDescent="0.25">
      <c r="D11051" s="16"/>
    </row>
    <row r="11052" spans="4:4" x14ac:dyDescent="0.25">
      <c r="D11052" s="16"/>
    </row>
    <row r="11053" spans="4:4" x14ac:dyDescent="0.25">
      <c r="D11053" s="16"/>
    </row>
    <row r="11054" spans="4:4" x14ac:dyDescent="0.25">
      <c r="D11054" s="16"/>
    </row>
    <row r="11055" spans="4:4" x14ac:dyDescent="0.25">
      <c r="D11055" s="16"/>
    </row>
    <row r="11056" spans="4:4" x14ac:dyDescent="0.25">
      <c r="D11056" s="16"/>
    </row>
    <row r="11057" spans="4:4" x14ac:dyDescent="0.25">
      <c r="D11057" s="16"/>
    </row>
    <row r="11058" spans="4:4" x14ac:dyDescent="0.25">
      <c r="D11058" s="16"/>
    </row>
    <row r="11059" spans="4:4" x14ac:dyDescent="0.25">
      <c r="D11059" s="16"/>
    </row>
    <row r="11060" spans="4:4" x14ac:dyDescent="0.25">
      <c r="D11060" s="16"/>
    </row>
    <row r="11061" spans="4:4" x14ac:dyDescent="0.25">
      <c r="D11061" s="16"/>
    </row>
    <row r="11062" spans="4:4" x14ac:dyDescent="0.25">
      <c r="D11062" s="16"/>
    </row>
    <row r="11063" spans="4:4" x14ac:dyDescent="0.25">
      <c r="D11063" s="16"/>
    </row>
    <row r="11064" spans="4:4" x14ac:dyDescent="0.25">
      <c r="D11064" s="16"/>
    </row>
    <row r="11065" spans="4:4" x14ac:dyDescent="0.25">
      <c r="D11065" s="16"/>
    </row>
    <row r="11066" spans="4:4" x14ac:dyDescent="0.25">
      <c r="D11066" s="16"/>
    </row>
    <row r="11067" spans="4:4" x14ac:dyDescent="0.25">
      <c r="D11067" s="16"/>
    </row>
    <row r="11068" spans="4:4" x14ac:dyDescent="0.25">
      <c r="D11068" s="16"/>
    </row>
    <row r="11069" spans="4:4" x14ac:dyDescent="0.25">
      <c r="D11069" s="16"/>
    </row>
    <row r="11070" spans="4:4" x14ac:dyDescent="0.25">
      <c r="D11070" s="16"/>
    </row>
    <row r="11071" spans="4:4" x14ac:dyDescent="0.25">
      <c r="D11071" s="16"/>
    </row>
    <row r="11072" spans="4:4" x14ac:dyDescent="0.25">
      <c r="D11072" s="16"/>
    </row>
    <row r="11073" spans="4:4" x14ac:dyDescent="0.25">
      <c r="D11073" s="16"/>
    </row>
    <row r="11074" spans="4:4" x14ac:dyDescent="0.25">
      <c r="D11074" s="16"/>
    </row>
    <row r="11075" spans="4:4" x14ac:dyDescent="0.25">
      <c r="D11075" s="16"/>
    </row>
    <row r="11076" spans="4:4" x14ac:dyDescent="0.25">
      <c r="D11076" s="16"/>
    </row>
    <row r="11077" spans="4:4" x14ac:dyDescent="0.25">
      <c r="D11077" s="16"/>
    </row>
    <row r="11078" spans="4:4" x14ac:dyDescent="0.25">
      <c r="D11078" s="16"/>
    </row>
    <row r="11079" spans="4:4" x14ac:dyDescent="0.25">
      <c r="D11079" s="16"/>
    </row>
    <row r="11080" spans="4:4" x14ac:dyDescent="0.25">
      <c r="D11080" s="16"/>
    </row>
    <row r="11081" spans="4:4" x14ac:dyDescent="0.25">
      <c r="D11081" s="16"/>
    </row>
    <row r="11082" spans="4:4" x14ac:dyDescent="0.25">
      <c r="D11082" s="16"/>
    </row>
    <row r="11083" spans="4:4" x14ac:dyDescent="0.25">
      <c r="D11083" s="16"/>
    </row>
    <row r="11084" spans="4:4" x14ac:dyDescent="0.25">
      <c r="D11084" s="16"/>
    </row>
    <row r="11085" spans="4:4" x14ac:dyDescent="0.25">
      <c r="D11085" s="16"/>
    </row>
    <row r="11086" spans="4:4" x14ac:dyDescent="0.25">
      <c r="D11086" s="16"/>
    </row>
    <row r="11087" spans="4:4" x14ac:dyDescent="0.25">
      <c r="D11087" s="16"/>
    </row>
    <row r="11088" spans="4:4" x14ac:dyDescent="0.25">
      <c r="D11088" s="16"/>
    </row>
    <row r="11089" spans="4:4" x14ac:dyDescent="0.25">
      <c r="D11089" s="16"/>
    </row>
    <row r="11090" spans="4:4" x14ac:dyDescent="0.25">
      <c r="D11090" s="16"/>
    </row>
    <row r="11091" spans="4:4" x14ac:dyDescent="0.25">
      <c r="D11091" s="16"/>
    </row>
    <row r="11092" spans="4:4" x14ac:dyDescent="0.25">
      <c r="D11092" s="16"/>
    </row>
    <row r="11093" spans="4:4" x14ac:dyDescent="0.25">
      <c r="D11093" s="16"/>
    </row>
    <row r="11094" spans="4:4" x14ac:dyDescent="0.25">
      <c r="D11094" s="16"/>
    </row>
    <row r="11095" spans="4:4" x14ac:dyDescent="0.25">
      <c r="D11095" s="16"/>
    </row>
    <row r="11096" spans="4:4" x14ac:dyDescent="0.25">
      <c r="D11096" s="16"/>
    </row>
    <row r="11097" spans="4:4" x14ac:dyDescent="0.25">
      <c r="D11097" s="16"/>
    </row>
    <row r="11098" spans="4:4" x14ac:dyDescent="0.25">
      <c r="D11098" s="16"/>
    </row>
    <row r="11099" spans="4:4" x14ac:dyDescent="0.25">
      <c r="D11099" s="16"/>
    </row>
    <row r="11100" spans="4:4" x14ac:dyDescent="0.25">
      <c r="D11100" s="16"/>
    </row>
    <row r="11101" spans="4:4" x14ac:dyDescent="0.25">
      <c r="D11101" s="16"/>
    </row>
    <row r="11102" spans="4:4" x14ac:dyDescent="0.25">
      <c r="D11102" s="16"/>
    </row>
    <row r="11103" spans="4:4" x14ac:dyDescent="0.25">
      <c r="D11103" s="16"/>
    </row>
    <row r="11104" spans="4:4" x14ac:dyDescent="0.25">
      <c r="D11104" s="16"/>
    </row>
    <row r="11105" spans="4:4" x14ac:dyDescent="0.25">
      <c r="D11105" s="16"/>
    </row>
    <row r="11106" spans="4:4" x14ac:dyDescent="0.25">
      <c r="D11106" s="16"/>
    </row>
    <row r="11107" spans="4:4" x14ac:dyDescent="0.25">
      <c r="D11107" s="16"/>
    </row>
    <row r="11108" spans="4:4" x14ac:dyDescent="0.25">
      <c r="D11108" s="16"/>
    </row>
    <row r="11109" spans="4:4" x14ac:dyDescent="0.25">
      <c r="D11109" s="16"/>
    </row>
    <row r="11110" spans="4:4" x14ac:dyDescent="0.25">
      <c r="D11110" s="16"/>
    </row>
    <row r="11111" spans="4:4" x14ac:dyDescent="0.25">
      <c r="D11111" s="16"/>
    </row>
    <row r="11112" spans="4:4" x14ac:dyDescent="0.25">
      <c r="D11112" s="16"/>
    </row>
    <row r="11113" spans="4:4" x14ac:dyDescent="0.25">
      <c r="D11113" s="16"/>
    </row>
    <row r="11114" spans="4:4" x14ac:dyDescent="0.25">
      <c r="D11114" s="16"/>
    </row>
    <row r="11115" spans="4:4" x14ac:dyDescent="0.25">
      <c r="D11115" s="16"/>
    </row>
    <row r="11116" spans="4:4" x14ac:dyDescent="0.25">
      <c r="D11116" s="16"/>
    </row>
    <row r="11117" spans="4:4" x14ac:dyDescent="0.25">
      <c r="D11117" s="16"/>
    </row>
    <row r="11118" spans="4:4" x14ac:dyDescent="0.25">
      <c r="D11118" s="16"/>
    </row>
    <row r="11119" spans="4:4" x14ac:dyDescent="0.25">
      <c r="D11119" s="16"/>
    </row>
    <row r="11120" spans="4:4" x14ac:dyDescent="0.25">
      <c r="D11120" s="16"/>
    </row>
    <row r="11121" spans="4:4" x14ac:dyDescent="0.25">
      <c r="D11121" s="16"/>
    </row>
    <row r="11122" spans="4:4" x14ac:dyDescent="0.25">
      <c r="D11122" s="16"/>
    </row>
    <row r="11123" spans="4:4" x14ac:dyDescent="0.25">
      <c r="D11123" s="16"/>
    </row>
    <row r="11124" spans="4:4" x14ac:dyDescent="0.25">
      <c r="D11124" s="16"/>
    </row>
    <row r="11125" spans="4:4" x14ac:dyDescent="0.25">
      <c r="D11125" s="16"/>
    </row>
    <row r="11126" spans="4:4" x14ac:dyDescent="0.25">
      <c r="D11126" s="16"/>
    </row>
    <row r="11127" spans="4:4" x14ac:dyDescent="0.25">
      <c r="D11127" s="16"/>
    </row>
    <row r="11128" spans="4:4" x14ac:dyDescent="0.25">
      <c r="D11128" s="16"/>
    </row>
    <row r="11129" spans="4:4" x14ac:dyDescent="0.25">
      <c r="D11129" s="16"/>
    </row>
    <row r="11130" spans="4:4" x14ac:dyDescent="0.25">
      <c r="D11130" s="16"/>
    </row>
    <row r="11131" spans="4:4" x14ac:dyDescent="0.25">
      <c r="D11131" s="16"/>
    </row>
    <row r="11132" spans="4:4" x14ac:dyDescent="0.25">
      <c r="D11132" s="16"/>
    </row>
    <row r="11133" spans="4:4" x14ac:dyDescent="0.25">
      <c r="D11133" s="16"/>
    </row>
    <row r="11134" spans="4:4" x14ac:dyDescent="0.25">
      <c r="D11134" s="16"/>
    </row>
    <row r="11135" spans="4:4" x14ac:dyDescent="0.25">
      <c r="D11135" s="16"/>
    </row>
    <row r="11136" spans="4:4" x14ac:dyDescent="0.25">
      <c r="D11136" s="16"/>
    </row>
    <row r="11137" spans="4:4" x14ac:dyDescent="0.25">
      <c r="D11137" s="16"/>
    </row>
    <row r="11138" spans="4:4" x14ac:dyDescent="0.25">
      <c r="D11138" s="16"/>
    </row>
    <row r="11139" spans="4:4" x14ac:dyDescent="0.25">
      <c r="D11139" s="16"/>
    </row>
    <row r="11140" spans="4:4" x14ac:dyDescent="0.25">
      <c r="D11140" s="16"/>
    </row>
    <row r="11141" spans="4:4" x14ac:dyDescent="0.25">
      <c r="D11141" s="16"/>
    </row>
    <row r="11142" spans="4:4" x14ac:dyDescent="0.25">
      <c r="D11142" s="16"/>
    </row>
    <row r="11143" spans="4:4" x14ac:dyDescent="0.25">
      <c r="D11143" s="16"/>
    </row>
    <row r="11144" spans="4:4" x14ac:dyDescent="0.25">
      <c r="D11144" s="16"/>
    </row>
    <row r="11145" spans="4:4" x14ac:dyDescent="0.25">
      <c r="D11145" s="16"/>
    </row>
    <row r="11146" spans="4:4" x14ac:dyDescent="0.25">
      <c r="D11146" s="16"/>
    </row>
    <row r="11147" spans="4:4" x14ac:dyDescent="0.25">
      <c r="D11147" s="16"/>
    </row>
    <row r="11148" spans="4:4" x14ac:dyDescent="0.25">
      <c r="D11148" s="16"/>
    </row>
    <row r="11149" spans="4:4" x14ac:dyDescent="0.25">
      <c r="D11149" s="16"/>
    </row>
    <row r="11150" spans="4:4" x14ac:dyDescent="0.25">
      <c r="D11150" s="16"/>
    </row>
    <row r="11151" spans="4:4" x14ac:dyDescent="0.25">
      <c r="D11151" s="16"/>
    </row>
    <row r="11152" spans="4:4" x14ac:dyDescent="0.25">
      <c r="D11152" s="16"/>
    </row>
    <row r="11153" spans="4:4" x14ac:dyDescent="0.25">
      <c r="D11153" s="16"/>
    </row>
    <row r="11154" spans="4:4" x14ac:dyDescent="0.25">
      <c r="D11154" s="16"/>
    </row>
    <row r="11155" spans="4:4" x14ac:dyDescent="0.25">
      <c r="D11155" s="16"/>
    </row>
    <row r="11156" spans="4:4" x14ac:dyDescent="0.25">
      <c r="D11156" s="16"/>
    </row>
    <row r="11157" spans="4:4" x14ac:dyDescent="0.25">
      <c r="D11157" s="16"/>
    </row>
    <row r="11158" spans="4:4" x14ac:dyDescent="0.25">
      <c r="D11158" s="16"/>
    </row>
    <row r="11159" spans="4:4" x14ac:dyDescent="0.25">
      <c r="D11159" s="16"/>
    </row>
    <row r="11160" spans="4:4" x14ac:dyDescent="0.25">
      <c r="D11160" s="16"/>
    </row>
    <row r="11161" spans="4:4" x14ac:dyDescent="0.25">
      <c r="D11161" s="16"/>
    </row>
    <row r="11162" spans="4:4" x14ac:dyDescent="0.25">
      <c r="D11162" s="16"/>
    </row>
    <row r="11163" spans="4:4" x14ac:dyDescent="0.25">
      <c r="D11163" s="16"/>
    </row>
    <row r="11164" spans="4:4" x14ac:dyDescent="0.25">
      <c r="D11164" s="16"/>
    </row>
    <row r="11165" spans="4:4" x14ac:dyDescent="0.25">
      <c r="D11165" s="16"/>
    </row>
    <row r="11166" spans="4:4" x14ac:dyDescent="0.25">
      <c r="D11166" s="16"/>
    </row>
    <row r="11167" spans="4:4" x14ac:dyDescent="0.25">
      <c r="D11167" s="16"/>
    </row>
    <row r="11168" spans="4:4" x14ac:dyDescent="0.25">
      <c r="D11168" s="16"/>
    </row>
    <row r="11169" spans="4:4" x14ac:dyDescent="0.25">
      <c r="D11169" s="16"/>
    </row>
    <row r="11170" spans="4:4" x14ac:dyDescent="0.25">
      <c r="D11170" s="16"/>
    </row>
    <row r="11171" spans="4:4" x14ac:dyDescent="0.25">
      <c r="D11171" s="16"/>
    </row>
    <row r="11172" spans="4:4" x14ac:dyDescent="0.25">
      <c r="D11172" s="16"/>
    </row>
    <row r="11173" spans="4:4" x14ac:dyDescent="0.25">
      <c r="D11173" s="16"/>
    </row>
    <row r="11174" spans="4:4" x14ac:dyDescent="0.25">
      <c r="D11174" s="16"/>
    </row>
    <row r="11175" spans="4:4" x14ac:dyDescent="0.25">
      <c r="D11175" s="16"/>
    </row>
    <row r="11176" spans="4:4" x14ac:dyDescent="0.25">
      <c r="D11176" s="16"/>
    </row>
    <row r="11177" spans="4:4" x14ac:dyDescent="0.25">
      <c r="D11177" s="16"/>
    </row>
    <row r="11178" spans="4:4" x14ac:dyDescent="0.25">
      <c r="D11178" s="16"/>
    </row>
    <row r="11179" spans="4:4" x14ac:dyDescent="0.25">
      <c r="D11179" s="16"/>
    </row>
    <row r="11180" spans="4:4" x14ac:dyDescent="0.25">
      <c r="D11180" s="16"/>
    </row>
    <row r="11181" spans="4:4" x14ac:dyDescent="0.25">
      <c r="D11181" s="16"/>
    </row>
    <row r="11182" spans="4:4" x14ac:dyDescent="0.25">
      <c r="D11182" s="16"/>
    </row>
    <row r="11183" spans="4:4" x14ac:dyDescent="0.25">
      <c r="D11183" s="16"/>
    </row>
    <row r="11184" spans="4:4" x14ac:dyDescent="0.25">
      <c r="D11184" s="16"/>
    </row>
    <row r="11185" spans="4:4" x14ac:dyDescent="0.25">
      <c r="D11185" s="16"/>
    </row>
    <row r="11186" spans="4:4" x14ac:dyDescent="0.25">
      <c r="D11186" s="16"/>
    </row>
    <row r="11187" spans="4:4" x14ac:dyDescent="0.25">
      <c r="D11187" s="16"/>
    </row>
    <row r="11188" spans="4:4" x14ac:dyDescent="0.25">
      <c r="D11188" s="16"/>
    </row>
    <row r="11189" spans="4:4" x14ac:dyDescent="0.25">
      <c r="D11189" s="16"/>
    </row>
    <row r="11190" spans="4:4" x14ac:dyDescent="0.25">
      <c r="D11190" s="16"/>
    </row>
    <row r="11191" spans="4:4" x14ac:dyDescent="0.25">
      <c r="D11191" s="16"/>
    </row>
    <row r="11192" spans="4:4" x14ac:dyDescent="0.25">
      <c r="D11192" s="16"/>
    </row>
    <row r="11193" spans="4:4" x14ac:dyDescent="0.25">
      <c r="D11193" s="16"/>
    </row>
    <row r="11194" spans="4:4" x14ac:dyDescent="0.25">
      <c r="D11194" s="16"/>
    </row>
    <row r="11195" spans="4:4" x14ac:dyDescent="0.25">
      <c r="D11195" s="16"/>
    </row>
    <row r="11196" spans="4:4" x14ac:dyDescent="0.25">
      <c r="D11196" s="16"/>
    </row>
    <row r="11197" spans="4:4" x14ac:dyDescent="0.25">
      <c r="D11197" s="16"/>
    </row>
    <row r="11198" spans="4:4" x14ac:dyDescent="0.25">
      <c r="D11198" s="16"/>
    </row>
    <row r="11199" spans="4:4" x14ac:dyDescent="0.25">
      <c r="D11199" s="16"/>
    </row>
    <row r="11200" spans="4:4" x14ac:dyDescent="0.25">
      <c r="D11200" s="16"/>
    </row>
    <row r="11201" spans="4:4" x14ac:dyDescent="0.25">
      <c r="D11201" s="16"/>
    </row>
    <row r="11202" spans="4:4" x14ac:dyDescent="0.25">
      <c r="D11202" s="16"/>
    </row>
    <row r="11203" spans="4:4" x14ac:dyDescent="0.25">
      <c r="D11203" s="16"/>
    </row>
    <row r="11204" spans="4:4" x14ac:dyDescent="0.25">
      <c r="D11204" s="16"/>
    </row>
    <row r="11205" spans="4:4" x14ac:dyDescent="0.25">
      <c r="D11205" s="16"/>
    </row>
    <row r="11206" spans="4:4" x14ac:dyDescent="0.25">
      <c r="D11206" s="16"/>
    </row>
    <row r="11207" spans="4:4" x14ac:dyDescent="0.25">
      <c r="D11207" s="16"/>
    </row>
    <row r="11208" spans="4:4" x14ac:dyDescent="0.25">
      <c r="D11208" s="16"/>
    </row>
    <row r="11209" spans="4:4" x14ac:dyDescent="0.25">
      <c r="D11209" s="16"/>
    </row>
    <row r="11210" spans="4:4" x14ac:dyDescent="0.25">
      <c r="D11210" s="16"/>
    </row>
    <row r="11211" spans="4:4" x14ac:dyDescent="0.25">
      <c r="D11211" s="16"/>
    </row>
    <row r="11212" spans="4:4" x14ac:dyDescent="0.25">
      <c r="D11212" s="16"/>
    </row>
    <row r="11213" spans="4:4" x14ac:dyDescent="0.25">
      <c r="D11213" s="16"/>
    </row>
    <row r="11214" spans="4:4" x14ac:dyDescent="0.25">
      <c r="D11214" s="16"/>
    </row>
    <row r="11215" spans="4:4" x14ac:dyDescent="0.25">
      <c r="D11215" s="16"/>
    </row>
    <row r="11216" spans="4:4" x14ac:dyDescent="0.25">
      <c r="D11216" s="16"/>
    </row>
    <row r="11217" spans="4:4" x14ac:dyDescent="0.25">
      <c r="D11217" s="16"/>
    </row>
    <row r="11218" spans="4:4" x14ac:dyDescent="0.25">
      <c r="D11218" s="16"/>
    </row>
    <row r="11219" spans="4:4" x14ac:dyDescent="0.25">
      <c r="D11219" s="16"/>
    </row>
    <row r="11220" spans="4:4" x14ac:dyDescent="0.25">
      <c r="D11220" s="16"/>
    </row>
    <row r="11221" spans="4:4" x14ac:dyDescent="0.25">
      <c r="D11221" s="16"/>
    </row>
    <row r="11222" spans="4:4" x14ac:dyDescent="0.25">
      <c r="D11222" s="16"/>
    </row>
    <row r="11223" spans="4:4" x14ac:dyDescent="0.25">
      <c r="D11223" s="16"/>
    </row>
    <row r="11224" spans="4:4" x14ac:dyDescent="0.25">
      <c r="D11224" s="16"/>
    </row>
    <row r="11225" spans="4:4" x14ac:dyDescent="0.25">
      <c r="D11225" s="16"/>
    </row>
    <row r="11226" spans="4:4" x14ac:dyDescent="0.25">
      <c r="D11226" s="16"/>
    </row>
    <row r="11227" spans="4:4" x14ac:dyDescent="0.25">
      <c r="D11227" s="16"/>
    </row>
    <row r="11228" spans="4:4" x14ac:dyDescent="0.25">
      <c r="D11228" s="16"/>
    </row>
    <row r="11229" spans="4:4" x14ac:dyDescent="0.25">
      <c r="D11229" s="16"/>
    </row>
    <row r="11230" spans="4:4" x14ac:dyDescent="0.25">
      <c r="D11230" s="16"/>
    </row>
    <row r="11231" spans="4:4" x14ac:dyDescent="0.25">
      <c r="D11231" s="16"/>
    </row>
    <row r="11232" spans="4:4" x14ac:dyDescent="0.25">
      <c r="D11232" s="16"/>
    </row>
    <row r="11233" spans="4:4" x14ac:dyDescent="0.25">
      <c r="D11233" s="16"/>
    </row>
    <row r="11234" spans="4:4" x14ac:dyDescent="0.25">
      <c r="D11234" s="16"/>
    </row>
    <row r="11235" spans="4:4" x14ac:dyDescent="0.25">
      <c r="D11235" s="16"/>
    </row>
    <row r="11236" spans="4:4" x14ac:dyDescent="0.25">
      <c r="D11236" s="16"/>
    </row>
    <row r="11237" spans="4:4" x14ac:dyDescent="0.25">
      <c r="D11237" s="16"/>
    </row>
    <row r="11238" spans="4:4" x14ac:dyDescent="0.25">
      <c r="D11238" s="16"/>
    </row>
    <row r="11239" spans="4:4" x14ac:dyDescent="0.25">
      <c r="D11239" s="16"/>
    </row>
    <row r="11240" spans="4:4" x14ac:dyDescent="0.25">
      <c r="D11240" s="16"/>
    </row>
    <row r="11241" spans="4:4" x14ac:dyDescent="0.25">
      <c r="D11241" s="16"/>
    </row>
    <row r="11242" spans="4:4" x14ac:dyDescent="0.25">
      <c r="D11242" s="16"/>
    </row>
    <row r="11243" spans="4:4" x14ac:dyDescent="0.25">
      <c r="D11243" s="16"/>
    </row>
    <row r="11244" spans="4:4" x14ac:dyDescent="0.25">
      <c r="D11244" s="16"/>
    </row>
    <row r="11245" spans="4:4" x14ac:dyDescent="0.25">
      <c r="D11245" s="16"/>
    </row>
    <row r="11246" spans="4:4" x14ac:dyDescent="0.25">
      <c r="D11246" s="16"/>
    </row>
    <row r="11247" spans="4:4" x14ac:dyDescent="0.25">
      <c r="D11247" s="16"/>
    </row>
    <row r="11248" spans="4:4" x14ac:dyDescent="0.25">
      <c r="D11248" s="16"/>
    </row>
    <row r="11249" spans="4:4" x14ac:dyDescent="0.25">
      <c r="D11249" s="16"/>
    </row>
    <row r="11250" spans="4:4" x14ac:dyDescent="0.25">
      <c r="D11250" s="16"/>
    </row>
    <row r="11251" spans="4:4" x14ac:dyDescent="0.25">
      <c r="D11251" s="16"/>
    </row>
    <row r="11252" spans="4:4" x14ac:dyDescent="0.25">
      <c r="D11252" s="16"/>
    </row>
    <row r="11253" spans="4:4" x14ac:dyDescent="0.25">
      <c r="D11253" s="16"/>
    </row>
    <row r="11254" spans="4:4" x14ac:dyDescent="0.25">
      <c r="D11254" s="16"/>
    </row>
    <row r="11255" spans="4:4" x14ac:dyDescent="0.25">
      <c r="D11255" s="16"/>
    </row>
    <row r="11256" spans="4:4" x14ac:dyDescent="0.25">
      <c r="D11256" s="16"/>
    </row>
    <row r="11257" spans="4:4" x14ac:dyDescent="0.25">
      <c r="D11257" s="16"/>
    </row>
    <row r="11258" spans="4:4" x14ac:dyDescent="0.25">
      <c r="D11258" s="16"/>
    </row>
    <row r="11259" spans="4:4" x14ac:dyDescent="0.25">
      <c r="D11259" s="16"/>
    </row>
    <row r="11260" spans="4:4" x14ac:dyDescent="0.25">
      <c r="D11260" s="16"/>
    </row>
    <row r="11261" spans="4:4" x14ac:dyDescent="0.25">
      <c r="D11261" s="16"/>
    </row>
    <row r="11262" spans="4:4" x14ac:dyDescent="0.25">
      <c r="D11262" s="16"/>
    </row>
    <row r="11263" spans="4:4" x14ac:dyDescent="0.25">
      <c r="D11263" s="16"/>
    </row>
    <row r="11264" spans="4:4" x14ac:dyDescent="0.25">
      <c r="D11264" s="16"/>
    </row>
    <row r="11265" spans="4:4" x14ac:dyDescent="0.25">
      <c r="D11265" s="16"/>
    </row>
    <row r="11266" spans="4:4" x14ac:dyDescent="0.25">
      <c r="D11266" s="16"/>
    </row>
    <row r="11267" spans="4:4" x14ac:dyDescent="0.25">
      <c r="D11267" s="16"/>
    </row>
    <row r="11268" spans="4:4" x14ac:dyDescent="0.25">
      <c r="D11268" s="16"/>
    </row>
    <row r="11269" spans="4:4" x14ac:dyDescent="0.25">
      <c r="D11269" s="16"/>
    </row>
    <row r="11270" spans="4:4" x14ac:dyDescent="0.25">
      <c r="D11270" s="16"/>
    </row>
    <row r="11271" spans="4:4" x14ac:dyDescent="0.25">
      <c r="D11271" s="16"/>
    </row>
    <row r="11272" spans="4:4" x14ac:dyDescent="0.25">
      <c r="D11272" s="16"/>
    </row>
    <row r="11273" spans="4:4" x14ac:dyDescent="0.25">
      <c r="D11273" s="16"/>
    </row>
    <row r="11274" spans="4:4" x14ac:dyDescent="0.25">
      <c r="D11274" s="16"/>
    </row>
    <row r="11275" spans="4:4" x14ac:dyDescent="0.25">
      <c r="D11275" s="16"/>
    </row>
    <row r="11276" spans="4:4" x14ac:dyDescent="0.25">
      <c r="D11276" s="16"/>
    </row>
    <row r="11277" spans="4:4" x14ac:dyDescent="0.25">
      <c r="D11277" s="16"/>
    </row>
    <row r="11278" spans="4:4" x14ac:dyDescent="0.25">
      <c r="D11278" s="16"/>
    </row>
    <row r="11279" spans="4:4" x14ac:dyDescent="0.25">
      <c r="D11279" s="16"/>
    </row>
    <row r="11280" spans="4:4" x14ac:dyDescent="0.25">
      <c r="D11280" s="16"/>
    </row>
    <row r="11281" spans="4:4" x14ac:dyDescent="0.25">
      <c r="D11281" s="16"/>
    </row>
    <row r="11282" spans="4:4" x14ac:dyDescent="0.25">
      <c r="D11282" s="16"/>
    </row>
    <row r="11283" spans="4:4" x14ac:dyDescent="0.25">
      <c r="D11283" s="16"/>
    </row>
    <row r="11284" spans="4:4" x14ac:dyDescent="0.25">
      <c r="D11284" s="16"/>
    </row>
    <row r="11285" spans="4:4" x14ac:dyDescent="0.25">
      <c r="D11285" s="16"/>
    </row>
    <row r="11286" spans="4:4" x14ac:dyDescent="0.25">
      <c r="D11286" s="16"/>
    </row>
    <row r="11287" spans="4:4" x14ac:dyDescent="0.25">
      <c r="D11287" s="16"/>
    </row>
    <row r="11288" spans="4:4" x14ac:dyDescent="0.25">
      <c r="D11288" s="16"/>
    </row>
    <row r="11289" spans="4:4" x14ac:dyDescent="0.25">
      <c r="D11289" s="16"/>
    </row>
    <row r="11290" spans="4:4" x14ac:dyDescent="0.25">
      <c r="D11290" s="16"/>
    </row>
    <row r="11291" spans="4:4" x14ac:dyDescent="0.25">
      <c r="D11291" s="16"/>
    </row>
    <row r="11292" spans="4:4" x14ac:dyDescent="0.25">
      <c r="D11292" s="16"/>
    </row>
    <row r="11293" spans="4:4" x14ac:dyDescent="0.25">
      <c r="D11293" s="16"/>
    </row>
    <row r="11294" spans="4:4" x14ac:dyDescent="0.25">
      <c r="D11294" s="16"/>
    </row>
    <row r="11295" spans="4:4" x14ac:dyDescent="0.25">
      <c r="D11295" s="16"/>
    </row>
    <row r="11296" spans="4:4" x14ac:dyDescent="0.25">
      <c r="D11296" s="16"/>
    </row>
    <row r="11297" spans="4:4" x14ac:dyDescent="0.25">
      <c r="D11297" s="16"/>
    </row>
    <row r="11298" spans="4:4" x14ac:dyDescent="0.25">
      <c r="D11298" s="16"/>
    </row>
    <row r="11299" spans="4:4" x14ac:dyDescent="0.25">
      <c r="D11299" s="16"/>
    </row>
    <row r="11300" spans="4:4" x14ac:dyDescent="0.25">
      <c r="D11300" s="16"/>
    </row>
    <row r="11301" spans="4:4" x14ac:dyDescent="0.25">
      <c r="D11301" s="16"/>
    </row>
    <row r="11302" spans="4:4" x14ac:dyDescent="0.25">
      <c r="D11302" s="16"/>
    </row>
    <row r="11303" spans="4:4" x14ac:dyDescent="0.25">
      <c r="D11303" s="16"/>
    </row>
    <row r="11304" spans="4:4" x14ac:dyDescent="0.25">
      <c r="D11304" s="16"/>
    </row>
    <row r="11305" spans="4:4" x14ac:dyDescent="0.25">
      <c r="D11305" s="16"/>
    </row>
    <row r="11306" spans="4:4" x14ac:dyDescent="0.25">
      <c r="D11306" s="16"/>
    </row>
    <row r="11307" spans="4:4" x14ac:dyDescent="0.25">
      <c r="D11307" s="16"/>
    </row>
    <row r="11308" spans="4:4" x14ac:dyDescent="0.25">
      <c r="D11308" s="16"/>
    </row>
    <row r="11309" spans="4:4" x14ac:dyDescent="0.25">
      <c r="D11309" s="16"/>
    </row>
    <row r="11310" spans="4:4" x14ac:dyDescent="0.25">
      <c r="D11310" s="16"/>
    </row>
    <row r="11311" spans="4:4" x14ac:dyDescent="0.25">
      <c r="D11311" s="16"/>
    </row>
    <row r="11312" spans="4:4" x14ac:dyDescent="0.25">
      <c r="D11312" s="16"/>
    </row>
    <row r="11313" spans="4:4" x14ac:dyDescent="0.25">
      <c r="D11313" s="16"/>
    </row>
    <row r="11314" spans="4:4" x14ac:dyDescent="0.25">
      <c r="D11314" s="16"/>
    </row>
    <row r="11315" spans="4:4" x14ac:dyDescent="0.25">
      <c r="D11315" s="16"/>
    </row>
    <row r="11316" spans="4:4" x14ac:dyDescent="0.25">
      <c r="D11316" s="16"/>
    </row>
    <row r="11317" spans="4:4" x14ac:dyDescent="0.25">
      <c r="D11317" s="16"/>
    </row>
    <row r="11318" spans="4:4" x14ac:dyDescent="0.25">
      <c r="D11318" s="16"/>
    </row>
    <row r="11319" spans="4:4" x14ac:dyDescent="0.25">
      <c r="D11319" s="16"/>
    </row>
    <row r="11320" spans="4:4" x14ac:dyDescent="0.25">
      <c r="D11320" s="16"/>
    </row>
    <row r="11321" spans="4:4" x14ac:dyDescent="0.25">
      <c r="D11321" s="16"/>
    </row>
    <row r="11322" spans="4:4" x14ac:dyDescent="0.25">
      <c r="D11322" s="16"/>
    </row>
    <row r="11323" spans="4:4" x14ac:dyDescent="0.25">
      <c r="D11323" s="16"/>
    </row>
    <row r="11324" spans="4:4" x14ac:dyDescent="0.25">
      <c r="D11324" s="16"/>
    </row>
    <row r="11325" spans="4:4" x14ac:dyDescent="0.25">
      <c r="D11325" s="16"/>
    </row>
    <row r="11326" spans="4:4" x14ac:dyDescent="0.25">
      <c r="D11326" s="16"/>
    </row>
    <row r="11327" spans="4:4" x14ac:dyDescent="0.25">
      <c r="D11327" s="16"/>
    </row>
    <row r="11328" spans="4:4" x14ac:dyDescent="0.25">
      <c r="D11328" s="16"/>
    </row>
    <row r="11329" spans="4:4" x14ac:dyDescent="0.25">
      <c r="D11329" s="16"/>
    </row>
    <row r="11330" spans="4:4" x14ac:dyDescent="0.25">
      <c r="D11330" s="16"/>
    </row>
    <row r="11331" spans="4:4" x14ac:dyDescent="0.25">
      <c r="D11331" s="16"/>
    </row>
    <row r="11332" spans="4:4" x14ac:dyDescent="0.25">
      <c r="D11332" s="16"/>
    </row>
    <row r="11333" spans="4:4" x14ac:dyDescent="0.25">
      <c r="D11333" s="16"/>
    </row>
    <row r="11334" spans="4:4" x14ac:dyDescent="0.25">
      <c r="D11334" s="16"/>
    </row>
    <row r="11335" spans="4:4" x14ac:dyDescent="0.25">
      <c r="D11335" s="16"/>
    </row>
    <row r="11336" spans="4:4" x14ac:dyDescent="0.25">
      <c r="D11336" s="16"/>
    </row>
    <row r="11337" spans="4:4" x14ac:dyDescent="0.25">
      <c r="D11337" s="16"/>
    </row>
    <row r="11338" spans="4:4" x14ac:dyDescent="0.25">
      <c r="D11338" s="16"/>
    </row>
    <row r="11339" spans="4:4" x14ac:dyDescent="0.25">
      <c r="D11339" s="16"/>
    </row>
    <row r="11340" spans="4:4" x14ac:dyDescent="0.25">
      <c r="D11340" s="16"/>
    </row>
    <row r="11341" spans="4:4" x14ac:dyDescent="0.25">
      <c r="D11341" s="16"/>
    </row>
    <row r="11342" spans="4:4" x14ac:dyDescent="0.25">
      <c r="D11342" s="16"/>
    </row>
    <row r="11343" spans="4:4" x14ac:dyDescent="0.25">
      <c r="D11343" s="16"/>
    </row>
    <row r="11344" spans="4:4" x14ac:dyDescent="0.25">
      <c r="D11344" s="16"/>
    </row>
    <row r="11345" spans="4:4" x14ac:dyDescent="0.25">
      <c r="D11345" s="16"/>
    </row>
    <row r="11346" spans="4:4" x14ac:dyDescent="0.25">
      <c r="D11346" s="16"/>
    </row>
    <row r="11347" spans="4:4" x14ac:dyDescent="0.25">
      <c r="D11347" s="16"/>
    </row>
    <row r="11348" spans="4:4" x14ac:dyDescent="0.25">
      <c r="D11348" s="16"/>
    </row>
    <row r="11349" spans="4:4" x14ac:dyDescent="0.25">
      <c r="D11349" s="16"/>
    </row>
    <row r="11350" spans="4:4" x14ac:dyDescent="0.25">
      <c r="D11350" s="16"/>
    </row>
    <row r="11351" spans="4:4" x14ac:dyDescent="0.25">
      <c r="D11351" s="16"/>
    </row>
    <row r="11352" spans="4:4" x14ac:dyDescent="0.25">
      <c r="D11352" s="16"/>
    </row>
    <row r="11353" spans="4:4" x14ac:dyDescent="0.25">
      <c r="D11353" s="16"/>
    </row>
    <row r="11354" spans="4:4" x14ac:dyDescent="0.25">
      <c r="D11354" s="16"/>
    </row>
    <row r="11355" spans="4:4" x14ac:dyDescent="0.25">
      <c r="D11355" s="16"/>
    </row>
    <row r="11356" spans="4:4" x14ac:dyDescent="0.25">
      <c r="D11356" s="16"/>
    </row>
    <row r="11357" spans="4:4" x14ac:dyDescent="0.25">
      <c r="D11357" s="16"/>
    </row>
    <row r="11358" spans="4:4" x14ac:dyDescent="0.25">
      <c r="D11358" s="16"/>
    </row>
    <row r="11359" spans="4:4" x14ac:dyDescent="0.25">
      <c r="D11359" s="16"/>
    </row>
    <row r="11360" spans="4:4" x14ac:dyDescent="0.25">
      <c r="D11360" s="16"/>
    </row>
    <row r="11361" spans="4:4" x14ac:dyDescent="0.25">
      <c r="D11361" s="16"/>
    </row>
    <row r="11362" spans="4:4" x14ac:dyDescent="0.25">
      <c r="D11362" s="16"/>
    </row>
    <row r="11363" spans="4:4" x14ac:dyDescent="0.25">
      <c r="D11363" s="16"/>
    </row>
    <row r="11364" spans="4:4" x14ac:dyDescent="0.25">
      <c r="D11364" s="16"/>
    </row>
    <row r="11365" spans="4:4" x14ac:dyDescent="0.25">
      <c r="D11365" s="16"/>
    </row>
    <row r="11366" spans="4:4" x14ac:dyDescent="0.25">
      <c r="D11366" s="16"/>
    </row>
    <row r="11367" spans="4:4" x14ac:dyDescent="0.25">
      <c r="D11367" s="16"/>
    </row>
    <row r="11368" spans="4:4" x14ac:dyDescent="0.25">
      <c r="D11368" s="16"/>
    </row>
    <row r="11369" spans="4:4" x14ac:dyDescent="0.25">
      <c r="D11369" s="16"/>
    </row>
    <row r="11370" spans="4:4" x14ac:dyDescent="0.25">
      <c r="D11370" s="16"/>
    </row>
    <row r="11371" spans="4:4" x14ac:dyDescent="0.25">
      <c r="D11371" s="16"/>
    </row>
    <row r="11372" spans="4:4" x14ac:dyDescent="0.25">
      <c r="D11372" s="16"/>
    </row>
    <row r="11373" spans="4:4" x14ac:dyDescent="0.25">
      <c r="D11373" s="16"/>
    </row>
    <row r="11374" spans="4:4" x14ac:dyDescent="0.25">
      <c r="D11374" s="16"/>
    </row>
    <row r="11375" spans="4:4" x14ac:dyDescent="0.25">
      <c r="D11375" s="16"/>
    </row>
    <row r="11376" spans="4:4" x14ac:dyDescent="0.25">
      <c r="D11376" s="16"/>
    </row>
    <row r="11377" spans="4:4" x14ac:dyDescent="0.25">
      <c r="D11377" s="16"/>
    </row>
    <row r="11378" spans="4:4" x14ac:dyDescent="0.25">
      <c r="D11378" s="16"/>
    </row>
    <row r="11379" spans="4:4" x14ac:dyDescent="0.25">
      <c r="D11379" s="16"/>
    </row>
    <row r="11380" spans="4:4" x14ac:dyDescent="0.25">
      <c r="D11380" s="16"/>
    </row>
    <row r="11381" spans="4:4" x14ac:dyDescent="0.25">
      <c r="D11381" s="16"/>
    </row>
    <row r="11382" spans="4:4" x14ac:dyDescent="0.25">
      <c r="D11382" s="16"/>
    </row>
    <row r="11383" spans="4:4" x14ac:dyDescent="0.25">
      <c r="D11383" s="16"/>
    </row>
    <row r="11384" spans="4:4" x14ac:dyDescent="0.25">
      <c r="D11384" s="16"/>
    </row>
    <row r="11385" spans="4:4" x14ac:dyDescent="0.25">
      <c r="D11385" s="16"/>
    </row>
    <row r="11386" spans="4:4" x14ac:dyDescent="0.25">
      <c r="D11386" s="16"/>
    </row>
    <row r="11387" spans="4:4" x14ac:dyDescent="0.25">
      <c r="D11387" s="16"/>
    </row>
    <row r="11388" spans="4:4" x14ac:dyDescent="0.25">
      <c r="D11388" s="16"/>
    </row>
    <row r="11389" spans="4:4" x14ac:dyDescent="0.25">
      <c r="D11389" s="16"/>
    </row>
    <row r="11390" spans="4:4" x14ac:dyDescent="0.25">
      <c r="D11390" s="16"/>
    </row>
    <row r="11391" spans="4:4" x14ac:dyDescent="0.25">
      <c r="D11391" s="16"/>
    </row>
    <row r="11392" spans="4:4" x14ac:dyDescent="0.25">
      <c r="D11392" s="16"/>
    </row>
    <row r="11393" spans="4:4" x14ac:dyDescent="0.25">
      <c r="D11393" s="16"/>
    </row>
    <row r="11394" spans="4:4" x14ac:dyDescent="0.25">
      <c r="D11394" s="16"/>
    </row>
    <row r="11395" spans="4:4" x14ac:dyDescent="0.25">
      <c r="D11395" s="16"/>
    </row>
    <row r="11396" spans="4:4" x14ac:dyDescent="0.25">
      <c r="D11396" s="16"/>
    </row>
    <row r="11397" spans="4:4" x14ac:dyDescent="0.25">
      <c r="D11397" s="16"/>
    </row>
    <row r="11398" spans="4:4" x14ac:dyDescent="0.25">
      <c r="D11398" s="16"/>
    </row>
    <row r="11399" spans="4:4" x14ac:dyDescent="0.25">
      <c r="D11399" s="16"/>
    </row>
    <row r="11400" spans="4:4" x14ac:dyDescent="0.25">
      <c r="D11400" s="16"/>
    </row>
    <row r="11401" spans="4:4" x14ac:dyDescent="0.25">
      <c r="D11401" s="16"/>
    </row>
    <row r="11402" spans="4:4" x14ac:dyDescent="0.25">
      <c r="D11402" s="16"/>
    </row>
    <row r="11403" spans="4:4" x14ac:dyDescent="0.25">
      <c r="D11403" s="16"/>
    </row>
    <row r="11404" spans="4:4" x14ac:dyDescent="0.25">
      <c r="D11404" s="16"/>
    </row>
    <row r="11405" spans="4:4" x14ac:dyDescent="0.25">
      <c r="D11405" s="16"/>
    </row>
    <row r="11406" spans="4:4" x14ac:dyDescent="0.25">
      <c r="D11406" s="16"/>
    </row>
    <row r="11407" spans="4:4" x14ac:dyDescent="0.25">
      <c r="D11407" s="16"/>
    </row>
    <row r="11408" spans="4:4" x14ac:dyDescent="0.25">
      <c r="D11408" s="16"/>
    </row>
    <row r="11409" spans="4:4" x14ac:dyDescent="0.25">
      <c r="D11409" s="16"/>
    </row>
    <row r="11410" spans="4:4" x14ac:dyDescent="0.25">
      <c r="D11410" s="16"/>
    </row>
    <row r="11411" spans="4:4" x14ac:dyDescent="0.25">
      <c r="D11411" s="16"/>
    </row>
    <row r="11412" spans="4:4" x14ac:dyDescent="0.25">
      <c r="D11412" s="16"/>
    </row>
    <row r="11413" spans="4:4" x14ac:dyDescent="0.25">
      <c r="D11413" s="16"/>
    </row>
    <row r="11414" spans="4:4" x14ac:dyDescent="0.25">
      <c r="D11414" s="16"/>
    </row>
    <row r="11415" spans="4:4" x14ac:dyDescent="0.25">
      <c r="D11415" s="16"/>
    </row>
    <row r="11416" spans="4:4" x14ac:dyDescent="0.25">
      <c r="D11416" s="16"/>
    </row>
    <row r="11417" spans="4:4" x14ac:dyDescent="0.25">
      <c r="D11417" s="16"/>
    </row>
    <row r="11418" spans="4:4" x14ac:dyDescent="0.25">
      <c r="D11418" s="16"/>
    </row>
    <row r="11419" spans="4:4" x14ac:dyDescent="0.25">
      <c r="D11419" s="16"/>
    </row>
    <row r="11420" spans="4:4" x14ac:dyDescent="0.25">
      <c r="D11420" s="16"/>
    </row>
    <row r="11421" spans="4:4" x14ac:dyDescent="0.25">
      <c r="D11421" s="16"/>
    </row>
    <row r="11422" spans="4:4" x14ac:dyDescent="0.25">
      <c r="D11422" s="16"/>
    </row>
    <row r="11423" spans="4:4" x14ac:dyDescent="0.25">
      <c r="D11423" s="16"/>
    </row>
    <row r="11424" spans="4:4" x14ac:dyDescent="0.25">
      <c r="D11424" s="16"/>
    </row>
    <row r="11425" spans="4:4" x14ac:dyDescent="0.25">
      <c r="D11425" s="16"/>
    </row>
    <row r="11426" spans="4:4" x14ac:dyDescent="0.25">
      <c r="D11426" s="16"/>
    </row>
    <row r="11427" spans="4:4" x14ac:dyDescent="0.25">
      <c r="D11427" s="16"/>
    </row>
    <row r="11428" spans="4:4" x14ac:dyDescent="0.25">
      <c r="D11428" s="16"/>
    </row>
    <row r="11429" spans="4:4" x14ac:dyDescent="0.25">
      <c r="D11429" s="16"/>
    </row>
    <row r="11430" spans="4:4" x14ac:dyDescent="0.25">
      <c r="D11430" s="16"/>
    </row>
    <row r="11431" spans="4:4" x14ac:dyDescent="0.25">
      <c r="D11431" s="16"/>
    </row>
    <row r="11432" spans="4:4" x14ac:dyDescent="0.25">
      <c r="D11432" s="16"/>
    </row>
    <row r="11433" spans="4:4" x14ac:dyDescent="0.25">
      <c r="D11433" s="16"/>
    </row>
    <row r="11434" spans="4:4" x14ac:dyDescent="0.25">
      <c r="D11434" s="16"/>
    </row>
    <row r="11435" spans="4:4" x14ac:dyDescent="0.25">
      <c r="D11435" s="16"/>
    </row>
    <row r="11436" spans="4:4" x14ac:dyDescent="0.25">
      <c r="D11436" s="16"/>
    </row>
    <row r="11437" spans="4:4" x14ac:dyDescent="0.25">
      <c r="D11437" s="16"/>
    </row>
    <row r="11438" spans="4:4" x14ac:dyDescent="0.25">
      <c r="D11438" s="16"/>
    </row>
    <row r="11439" spans="4:4" x14ac:dyDescent="0.25">
      <c r="D11439" s="16"/>
    </row>
    <row r="11440" spans="4:4" x14ac:dyDescent="0.25">
      <c r="D11440" s="16"/>
    </row>
    <row r="11441" spans="4:4" x14ac:dyDescent="0.25">
      <c r="D11441" s="16"/>
    </row>
    <row r="11442" spans="4:4" x14ac:dyDescent="0.25">
      <c r="D11442" s="16"/>
    </row>
    <row r="11443" spans="4:4" x14ac:dyDescent="0.25">
      <c r="D11443" s="16"/>
    </row>
    <row r="11444" spans="4:4" x14ac:dyDescent="0.25">
      <c r="D11444" s="16"/>
    </row>
    <row r="11445" spans="4:4" x14ac:dyDescent="0.25">
      <c r="D11445" s="16"/>
    </row>
    <row r="11446" spans="4:4" x14ac:dyDescent="0.25">
      <c r="D11446" s="16"/>
    </row>
    <row r="11447" spans="4:4" x14ac:dyDescent="0.25">
      <c r="D11447" s="16"/>
    </row>
    <row r="11448" spans="4:4" x14ac:dyDescent="0.25">
      <c r="D11448" s="16"/>
    </row>
    <row r="11449" spans="4:4" x14ac:dyDescent="0.25">
      <c r="D11449" s="16"/>
    </row>
    <row r="11450" spans="4:4" x14ac:dyDescent="0.25">
      <c r="D11450" s="16"/>
    </row>
    <row r="11451" spans="4:4" x14ac:dyDescent="0.25">
      <c r="D11451" s="16"/>
    </row>
    <row r="11452" spans="4:4" x14ac:dyDescent="0.25">
      <c r="D11452" s="16"/>
    </row>
    <row r="11453" spans="4:4" x14ac:dyDescent="0.25">
      <c r="D11453" s="16"/>
    </row>
    <row r="11454" spans="4:4" x14ac:dyDescent="0.25">
      <c r="D11454" s="16"/>
    </row>
    <row r="11455" spans="4:4" x14ac:dyDescent="0.25">
      <c r="D11455" s="16"/>
    </row>
    <row r="11456" spans="4:4" x14ac:dyDescent="0.25">
      <c r="D11456" s="16"/>
    </row>
    <row r="11457" spans="4:4" x14ac:dyDescent="0.25">
      <c r="D11457" s="16"/>
    </row>
    <row r="11458" spans="4:4" x14ac:dyDescent="0.25">
      <c r="D11458" s="16"/>
    </row>
    <row r="11459" spans="4:4" x14ac:dyDescent="0.25">
      <c r="D11459" s="16"/>
    </row>
    <row r="11460" spans="4:4" x14ac:dyDescent="0.25">
      <c r="D11460" s="16"/>
    </row>
    <row r="11461" spans="4:4" x14ac:dyDescent="0.25">
      <c r="D11461" s="16"/>
    </row>
    <row r="11462" spans="4:4" x14ac:dyDescent="0.25">
      <c r="D11462" s="16"/>
    </row>
    <row r="11463" spans="4:4" x14ac:dyDescent="0.25">
      <c r="D11463" s="16"/>
    </row>
    <row r="11464" spans="4:4" x14ac:dyDescent="0.25">
      <c r="D11464" s="16"/>
    </row>
    <row r="11465" spans="4:4" x14ac:dyDescent="0.25">
      <c r="D11465" s="16"/>
    </row>
    <row r="11466" spans="4:4" x14ac:dyDescent="0.25">
      <c r="D11466" s="16"/>
    </row>
    <row r="11467" spans="4:4" x14ac:dyDescent="0.25">
      <c r="D11467" s="16"/>
    </row>
    <row r="11468" spans="4:4" x14ac:dyDescent="0.25">
      <c r="D11468" s="16"/>
    </row>
    <row r="11469" spans="4:4" x14ac:dyDescent="0.25">
      <c r="D11469" s="16"/>
    </row>
    <row r="11470" spans="4:4" x14ac:dyDescent="0.25">
      <c r="D11470" s="16"/>
    </row>
    <row r="11471" spans="4:4" x14ac:dyDescent="0.25">
      <c r="D11471" s="16"/>
    </row>
    <row r="11472" spans="4:4" x14ac:dyDescent="0.25">
      <c r="D11472" s="16"/>
    </row>
    <row r="11473" spans="4:4" x14ac:dyDescent="0.25">
      <c r="D11473" s="16"/>
    </row>
    <row r="11474" spans="4:4" x14ac:dyDescent="0.25">
      <c r="D11474" s="16"/>
    </row>
    <row r="11475" spans="4:4" x14ac:dyDescent="0.25">
      <c r="D11475" s="16"/>
    </row>
    <row r="11476" spans="4:4" x14ac:dyDescent="0.25">
      <c r="D11476" s="16"/>
    </row>
    <row r="11477" spans="4:4" x14ac:dyDescent="0.25">
      <c r="D11477" s="16"/>
    </row>
    <row r="11478" spans="4:4" x14ac:dyDescent="0.25">
      <c r="D11478" s="16"/>
    </row>
    <row r="11479" spans="4:4" x14ac:dyDescent="0.25">
      <c r="D11479" s="16"/>
    </row>
    <row r="11480" spans="4:4" x14ac:dyDescent="0.25">
      <c r="D11480" s="16"/>
    </row>
    <row r="11481" spans="4:4" x14ac:dyDescent="0.25">
      <c r="D11481" s="16"/>
    </row>
    <row r="11482" spans="4:4" x14ac:dyDescent="0.25">
      <c r="D11482" s="16"/>
    </row>
    <row r="11483" spans="4:4" x14ac:dyDescent="0.25">
      <c r="D11483" s="16"/>
    </row>
    <row r="11484" spans="4:4" x14ac:dyDescent="0.25">
      <c r="D11484" s="16"/>
    </row>
    <row r="11485" spans="4:4" x14ac:dyDescent="0.25">
      <c r="D11485" s="16"/>
    </row>
    <row r="11486" spans="4:4" x14ac:dyDescent="0.25">
      <c r="D11486" s="16"/>
    </row>
    <row r="11487" spans="4:4" x14ac:dyDescent="0.25">
      <c r="D11487" s="16"/>
    </row>
    <row r="11488" spans="4:4" x14ac:dyDescent="0.25">
      <c r="D11488" s="16"/>
    </row>
    <row r="11489" spans="4:4" x14ac:dyDescent="0.25">
      <c r="D11489" s="16"/>
    </row>
    <row r="11490" spans="4:4" x14ac:dyDescent="0.25">
      <c r="D11490" s="16"/>
    </row>
    <row r="11491" spans="4:4" x14ac:dyDescent="0.25">
      <c r="D11491" s="16"/>
    </row>
    <row r="11492" spans="4:4" x14ac:dyDescent="0.25">
      <c r="D11492" s="16"/>
    </row>
    <row r="11493" spans="4:4" x14ac:dyDescent="0.25">
      <c r="D11493" s="16"/>
    </row>
    <row r="11494" spans="4:4" x14ac:dyDescent="0.25">
      <c r="D11494" s="16"/>
    </row>
    <row r="11495" spans="4:4" x14ac:dyDescent="0.25">
      <c r="D11495" s="16"/>
    </row>
    <row r="11496" spans="4:4" x14ac:dyDescent="0.25">
      <c r="D11496" s="16"/>
    </row>
    <row r="11497" spans="4:4" x14ac:dyDescent="0.25">
      <c r="D11497" s="16"/>
    </row>
    <row r="11498" spans="4:4" x14ac:dyDescent="0.25">
      <c r="D11498" s="16"/>
    </row>
    <row r="11499" spans="4:4" x14ac:dyDescent="0.25">
      <c r="D11499" s="16"/>
    </row>
    <row r="11500" spans="4:4" x14ac:dyDescent="0.25">
      <c r="D11500" s="16"/>
    </row>
    <row r="11501" spans="4:4" x14ac:dyDescent="0.25">
      <c r="D11501" s="16"/>
    </row>
    <row r="11502" spans="4:4" x14ac:dyDescent="0.25">
      <c r="D11502" s="16"/>
    </row>
    <row r="11503" spans="4:4" x14ac:dyDescent="0.25">
      <c r="D11503" s="16"/>
    </row>
    <row r="11504" spans="4:4" x14ac:dyDescent="0.25">
      <c r="D11504" s="16"/>
    </row>
    <row r="11505" spans="4:4" x14ac:dyDescent="0.25">
      <c r="D11505" s="16"/>
    </row>
    <row r="11506" spans="4:4" x14ac:dyDescent="0.25">
      <c r="D11506" s="16"/>
    </row>
    <row r="11507" spans="4:4" x14ac:dyDescent="0.25">
      <c r="D11507" s="16"/>
    </row>
    <row r="11508" spans="4:4" x14ac:dyDescent="0.25">
      <c r="D11508" s="16"/>
    </row>
    <row r="11509" spans="4:4" x14ac:dyDescent="0.25">
      <c r="D11509" s="16"/>
    </row>
    <row r="11510" spans="4:4" x14ac:dyDescent="0.25">
      <c r="D11510" s="16"/>
    </row>
    <row r="11511" spans="4:4" x14ac:dyDescent="0.25">
      <c r="D11511" s="16"/>
    </row>
    <row r="11512" spans="4:4" x14ac:dyDescent="0.25">
      <c r="D11512" s="16"/>
    </row>
    <row r="11513" spans="4:4" x14ac:dyDescent="0.25">
      <c r="D11513" s="16"/>
    </row>
    <row r="11514" spans="4:4" x14ac:dyDescent="0.25">
      <c r="D11514" s="16"/>
    </row>
    <row r="11515" spans="4:4" x14ac:dyDescent="0.25">
      <c r="D11515" s="16"/>
    </row>
    <row r="11516" spans="4:4" x14ac:dyDescent="0.25">
      <c r="D11516" s="16"/>
    </row>
    <row r="11517" spans="4:4" x14ac:dyDescent="0.25">
      <c r="D11517" s="16"/>
    </row>
    <row r="11518" spans="4:4" x14ac:dyDescent="0.25">
      <c r="D11518" s="16"/>
    </row>
    <row r="11519" spans="4:4" x14ac:dyDescent="0.25">
      <c r="D11519" s="16"/>
    </row>
    <row r="11520" spans="4:4" x14ac:dyDescent="0.25">
      <c r="D11520" s="16"/>
    </row>
    <row r="11521" spans="4:4" x14ac:dyDescent="0.25">
      <c r="D11521" s="16"/>
    </row>
    <row r="11522" spans="4:4" x14ac:dyDescent="0.25">
      <c r="D11522" s="16"/>
    </row>
    <row r="11523" spans="4:4" x14ac:dyDescent="0.25">
      <c r="D11523" s="16"/>
    </row>
    <row r="11524" spans="4:4" x14ac:dyDescent="0.25">
      <c r="D11524" s="16"/>
    </row>
    <row r="11525" spans="4:4" x14ac:dyDescent="0.25">
      <c r="D11525" s="16"/>
    </row>
    <row r="11526" spans="4:4" x14ac:dyDescent="0.25">
      <c r="D11526" s="16"/>
    </row>
    <row r="11527" spans="4:4" x14ac:dyDescent="0.25">
      <c r="D11527" s="16"/>
    </row>
    <row r="11528" spans="4:4" x14ac:dyDescent="0.25">
      <c r="D11528" s="16"/>
    </row>
    <row r="11529" spans="4:4" x14ac:dyDescent="0.25">
      <c r="D11529" s="16"/>
    </row>
    <row r="11530" spans="4:4" x14ac:dyDescent="0.25">
      <c r="D11530" s="16"/>
    </row>
    <row r="11531" spans="4:4" x14ac:dyDescent="0.25">
      <c r="D11531" s="16"/>
    </row>
    <row r="11532" spans="4:4" x14ac:dyDescent="0.25">
      <c r="D11532" s="16"/>
    </row>
    <row r="11533" spans="4:4" x14ac:dyDescent="0.25">
      <c r="D11533" s="16"/>
    </row>
    <row r="11534" spans="4:4" x14ac:dyDescent="0.25">
      <c r="D11534" s="16"/>
    </row>
    <row r="11535" spans="4:4" x14ac:dyDescent="0.25">
      <c r="D11535" s="16"/>
    </row>
    <row r="11536" spans="4:4" x14ac:dyDescent="0.25">
      <c r="D11536" s="16"/>
    </row>
    <row r="11537" spans="4:4" x14ac:dyDescent="0.25">
      <c r="D11537" s="16"/>
    </row>
    <row r="11538" spans="4:4" x14ac:dyDescent="0.25">
      <c r="D11538" s="16"/>
    </row>
    <row r="11539" spans="4:4" x14ac:dyDescent="0.25">
      <c r="D11539" s="16"/>
    </row>
    <row r="11540" spans="4:4" x14ac:dyDescent="0.25">
      <c r="D11540" s="16"/>
    </row>
    <row r="11541" spans="4:4" x14ac:dyDescent="0.25">
      <c r="D11541" s="16"/>
    </row>
    <row r="11542" spans="4:4" x14ac:dyDescent="0.25">
      <c r="D11542" s="16"/>
    </row>
    <row r="11543" spans="4:4" x14ac:dyDescent="0.25">
      <c r="D11543" s="16"/>
    </row>
    <row r="11544" spans="4:4" x14ac:dyDescent="0.25">
      <c r="D11544" s="16"/>
    </row>
    <row r="11545" spans="4:4" x14ac:dyDescent="0.25">
      <c r="D11545" s="16"/>
    </row>
    <row r="11546" spans="4:4" x14ac:dyDescent="0.25">
      <c r="D11546" s="16"/>
    </row>
    <row r="11547" spans="4:4" x14ac:dyDescent="0.25">
      <c r="D11547" s="16"/>
    </row>
    <row r="11548" spans="4:4" x14ac:dyDescent="0.25">
      <c r="D11548" s="16"/>
    </row>
    <row r="11549" spans="4:4" x14ac:dyDescent="0.25">
      <c r="D11549" s="16"/>
    </row>
    <row r="11550" spans="4:4" x14ac:dyDescent="0.25">
      <c r="D11550" s="16"/>
    </row>
    <row r="11551" spans="4:4" x14ac:dyDescent="0.25">
      <c r="D11551" s="16"/>
    </row>
    <row r="11552" spans="4:4" x14ac:dyDescent="0.25">
      <c r="D11552" s="16"/>
    </row>
    <row r="11553" spans="4:4" x14ac:dyDescent="0.25">
      <c r="D11553" s="16"/>
    </row>
    <row r="11554" spans="4:4" x14ac:dyDescent="0.25">
      <c r="D11554" s="16"/>
    </row>
    <row r="11555" spans="4:4" x14ac:dyDescent="0.25">
      <c r="D11555" s="16"/>
    </row>
    <row r="11556" spans="4:4" x14ac:dyDescent="0.25">
      <c r="D11556" s="16"/>
    </row>
    <row r="11557" spans="4:4" x14ac:dyDescent="0.25">
      <c r="D11557" s="16"/>
    </row>
    <row r="11558" spans="4:4" x14ac:dyDescent="0.25">
      <c r="D11558" s="16"/>
    </row>
    <row r="11559" spans="4:4" x14ac:dyDescent="0.25">
      <c r="D11559" s="16"/>
    </row>
    <row r="11560" spans="4:4" x14ac:dyDescent="0.25">
      <c r="D11560" s="16"/>
    </row>
    <row r="11561" spans="4:4" x14ac:dyDescent="0.25">
      <c r="D11561" s="16"/>
    </row>
    <row r="11562" spans="4:4" x14ac:dyDescent="0.25">
      <c r="D11562" s="16"/>
    </row>
    <row r="11563" spans="4:4" x14ac:dyDescent="0.25">
      <c r="D11563" s="16"/>
    </row>
    <row r="11564" spans="4:4" x14ac:dyDescent="0.25">
      <c r="D11564" s="16"/>
    </row>
    <row r="11565" spans="4:4" x14ac:dyDescent="0.25">
      <c r="D11565" s="16"/>
    </row>
    <row r="11566" spans="4:4" x14ac:dyDescent="0.25">
      <c r="D11566" s="16"/>
    </row>
    <row r="11567" spans="4:4" x14ac:dyDescent="0.25">
      <c r="D11567" s="16"/>
    </row>
    <row r="11568" spans="4:4" x14ac:dyDescent="0.25">
      <c r="D11568" s="16"/>
    </row>
    <row r="11569" spans="4:4" x14ac:dyDescent="0.25">
      <c r="D11569" s="16"/>
    </row>
    <row r="11570" spans="4:4" x14ac:dyDescent="0.25">
      <c r="D11570" s="16"/>
    </row>
    <row r="11571" spans="4:4" x14ac:dyDescent="0.25">
      <c r="D11571" s="16"/>
    </row>
    <row r="11572" spans="4:4" x14ac:dyDescent="0.25">
      <c r="D11572" s="16"/>
    </row>
    <row r="11573" spans="4:4" x14ac:dyDescent="0.25">
      <c r="D11573" s="16"/>
    </row>
    <row r="11574" spans="4:4" x14ac:dyDescent="0.25">
      <c r="D11574" s="16"/>
    </row>
    <row r="11575" spans="4:4" x14ac:dyDescent="0.25">
      <c r="D11575" s="16"/>
    </row>
    <row r="11576" spans="4:4" x14ac:dyDescent="0.25">
      <c r="D11576" s="16"/>
    </row>
    <row r="11577" spans="4:4" x14ac:dyDescent="0.25">
      <c r="D11577" s="16"/>
    </row>
    <row r="11578" spans="4:4" x14ac:dyDescent="0.25">
      <c r="D11578" s="16"/>
    </row>
    <row r="11579" spans="4:4" x14ac:dyDescent="0.25">
      <c r="D11579" s="16"/>
    </row>
    <row r="11580" spans="4:4" x14ac:dyDescent="0.25">
      <c r="D11580" s="16"/>
    </row>
    <row r="11581" spans="4:4" x14ac:dyDescent="0.25">
      <c r="D11581" s="16"/>
    </row>
    <row r="11582" spans="4:4" x14ac:dyDescent="0.25">
      <c r="D11582" s="16"/>
    </row>
    <row r="11583" spans="4:4" x14ac:dyDescent="0.25">
      <c r="D11583" s="16"/>
    </row>
    <row r="11584" spans="4:4" x14ac:dyDescent="0.25">
      <c r="D11584" s="16"/>
    </row>
    <row r="11585" spans="4:4" x14ac:dyDescent="0.25">
      <c r="D11585" s="16"/>
    </row>
    <row r="11586" spans="4:4" x14ac:dyDescent="0.25">
      <c r="D11586" s="16"/>
    </row>
    <row r="11587" spans="4:4" x14ac:dyDescent="0.25">
      <c r="D11587" s="16"/>
    </row>
    <row r="11588" spans="4:4" x14ac:dyDescent="0.25">
      <c r="D11588" s="16"/>
    </row>
    <row r="11589" spans="4:4" x14ac:dyDescent="0.25">
      <c r="D11589" s="16"/>
    </row>
    <row r="11590" spans="4:4" x14ac:dyDescent="0.25">
      <c r="D11590" s="16"/>
    </row>
    <row r="11591" spans="4:4" x14ac:dyDescent="0.25">
      <c r="D11591" s="16"/>
    </row>
    <row r="11592" spans="4:4" x14ac:dyDescent="0.25">
      <c r="D11592" s="16"/>
    </row>
    <row r="11593" spans="4:4" x14ac:dyDescent="0.25">
      <c r="D11593" s="16"/>
    </row>
    <row r="11594" spans="4:4" x14ac:dyDescent="0.25">
      <c r="D11594" s="16"/>
    </row>
    <row r="11595" spans="4:4" x14ac:dyDescent="0.25">
      <c r="D11595" s="16"/>
    </row>
    <row r="11596" spans="4:4" x14ac:dyDescent="0.25">
      <c r="D11596" s="16"/>
    </row>
    <row r="11597" spans="4:4" x14ac:dyDescent="0.25">
      <c r="D11597" s="16"/>
    </row>
    <row r="11598" spans="4:4" x14ac:dyDescent="0.25">
      <c r="D11598" s="16"/>
    </row>
    <row r="11599" spans="4:4" x14ac:dyDescent="0.25">
      <c r="D11599" s="16"/>
    </row>
    <row r="11600" spans="4:4" x14ac:dyDescent="0.25">
      <c r="D11600" s="16"/>
    </row>
    <row r="11601" spans="4:4" x14ac:dyDescent="0.25">
      <c r="D11601" s="16"/>
    </row>
    <row r="11602" spans="4:4" x14ac:dyDescent="0.25">
      <c r="D11602" s="16"/>
    </row>
    <row r="11603" spans="4:4" x14ac:dyDescent="0.25">
      <c r="D11603" s="16"/>
    </row>
    <row r="11604" spans="4:4" x14ac:dyDescent="0.25">
      <c r="D11604" s="16"/>
    </row>
    <row r="11605" spans="4:4" x14ac:dyDescent="0.25">
      <c r="D11605" s="16"/>
    </row>
    <row r="11606" spans="4:4" x14ac:dyDescent="0.25">
      <c r="D11606" s="16"/>
    </row>
    <row r="11607" spans="4:4" x14ac:dyDescent="0.25">
      <c r="D11607" s="16"/>
    </row>
    <row r="11608" spans="4:4" x14ac:dyDescent="0.25">
      <c r="D11608" s="16"/>
    </row>
    <row r="11609" spans="4:4" x14ac:dyDescent="0.25">
      <c r="D11609" s="16"/>
    </row>
    <row r="11610" spans="4:4" x14ac:dyDescent="0.25">
      <c r="D11610" s="16"/>
    </row>
    <row r="11611" spans="4:4" x14ac:dyDescent="0.25">
      <c r="D11611" s="16"/>
    </row>
    <row r="11612" spans="4:4" x14ac:dyDescent="0.25">
      <c r="D11612" s="16"/>
    </row>
    <row r="11613" spans="4:4" x14ac:dyDescent="0.25">
      <c r="D11613" s="16"/>
    </row>
    <row r="11614" spans="4:4" x14ac:dyDescent="0.25">
      <c r="D11614" s="16"/>
    </row>
    <row r="11615" spans="4:4" x14ac:dyDescent="0.25">
      <c r="D11615" s="16"/>
    </row>
    <row r="11616" spans="4:4" x14ac:dyDescent="0.25">
      <c r="D11616" s="16"/>
    </row>
    <row r="11617" spans="4:4" x14ac:dyDescent="0.25">
      <c r="D11617" s="16"/>
    </row>
    <row r="11618" spans="4:4" x14ac:dyDescent="0.25">
      <c r="D11618" s="16"/>
    </row>
    <row r="11619" spans="4:4" x14ac:dyDescent="0.25">
      <c r="D11619" s="16"/>
    </row>
    <row r="11620" spans="4:4" x14ac:dyDescent="0.25">
      <c r="D11620" s="16"/>
    </row>
    <row r="11621" spans="4:4" x14ac:dyDescent="0.25">
      <c r="D11621" s="16"/>
    </row>
    <row r="11622" spans="4:4" x14ac:dyDescent="0.25">
      <c r="D11622" s="16"/>
    </row>
    <row r="11623" spans="4:4" x14ac:dyDescent="0.25">
      <c r="D11623" s="16"/>
    </row>
    <row r="11624" spans="4:4" x14ac:dyDescent="0.25">
      <c r="D11624" s="16"/>
    </row>
    <row r="11625" spans="4:4" x14ac:dyDescent="0.25">
      <c r="D11625" s="16"/>
    </row>
    <row r="11626" spans="4:4" x14ac:dyDescent="0.25">
      <c r="D11626" s="16"/>
    </row>
    <row r="11627" spans="4:4" x14ac:dyDescent="0.25">
      <c r="D11627" s="16"/>
    </row>
    <row r="11628" spans="4:4" x14ac:dyDescent="0.25">
      <c r="D11628" s="16"/>
    </row>
    <row r="11629" spans="4:4" x14ac:dyDescent="0.25">
      <c r="D11629" s="16"/>
    </row>
    <row r="11630" spans="4:4" x14ac:dyDescent="0.25">
      <c r="D11630" s="16"/>
    </row>
    <row r="11631" spans="4:4" x14ac:dyDescent="0.25">
      <c r="D11631" s="16"/>
    </row>
    <row r="11632" spans="4:4" x14ac:dyDescent="0.25">
      <c r="D11632" s="16"/>
    </row>
    <row r="11633" spans="4:4" x14ac:dyDescent="0.25">
      <c r="D11633" s="16"/>
    </row>
    <row r="11634" spans="4:4" x14ac:dyDescent="0.25">
      <c r="D11634" s="16"/>
    </row>
    <row r="11635" spans="4:4" x14ac:dyDescent="0.25">
      <c r="D11635" s="16"/>
    </row>
    <row r="11636" spans="4:4" x14ac:dyDescent="0.25">
      <c r="D11636" s="16"/>
    </row>
    <row r="11637" spans="4:4" x14ac:dyDescent="0.25">
      <c r="D11637" s="16"/>
    </row>
    <row r="11638" spans="4:4" x14ac:dyDescent="0.25">
      <c r="D11638" s="16"/>
    </row>
    <row r="11639" spans="4:4" x14ac:dyDescent="0.25">
      <c r="D11639" s="16"/>
    </row>
    <row r="11640" spans="4:4" x14ac:dyDescent="0.25">
      <c r="D11640" s="16"/>
    </row>
    <row r="11641" spans="4:4" x14ac:dyDescent="0.25">
      <c r="D11641" s="16"/>
    </row>
    <row r="11642" spans="4:4" x14ac:dyDescent="0.25">
      <c r="D11642" s="16"/>
    </row>
    <row r="11643" spans="4:4" x14ac:dyDescent="0.25">
      <c r="D11643" s="16"/>
    </row>
    <row r="11644" spans="4:4" x14ac:dyDescent="0.25">
      <c r="D11644" s="16"/>
    </row>
    <row r="11645" spans="4:4" x14ac:dyDescent="0.25">
      <c r="D11645" s="16"/>
    </row>
    <row r="11646" spans="4:4" x14ac:dyDescent="0.25">
      <c r="D11646" s="16"/>
    </row>
    <row r="11647" spans="4:4" x14ac:dyDescent="0.25">
      <c r="D11647" s="16"/>
    </row>
    <row r="11648" spans="4:4" x14ac:dyDescent="0.25">
      <c r="D11648" s="16"/>
    </row>
    <row r="11649" spans="4:4" x14ac:dyDescent="0.25">
      <c r="D11649" s="16"/>
    </row>
    <row r="11650" spans="4:4" x14ac:dyDescent="0.25">
      <c r="D11650" s="16"/>
    </row>
    <row r="11651" spans="4:4" x14ac:dyDescent="0.25">
      <c r="D11651" s="16"/>
    </row>
    <row r="11652" spans="4:4" x14ac:dyDescent="0.25">
      <c r="D11652" s="16"/>
    </row>
    <row r="11653" spans="4:4" x14ac:dyDescent="0.25">
      <c r="D11653" s="16"/>
    </row>
    <row r="11654" spans="4:4" x14ac:dyDescent="0.25">
      <c r="D11654" s="16"/>
    </row>
    <row r="11655" spans="4:4" x14ac:dyDescent="0.25">
      <c r="D11655" s="16"/>
    </row>
    <row r="11656" spans="4:4" x14ac:dyDescent="0.25">
      <c r="D11656" s="16"/>
    </row>
    <row r="11657" spans="4:4" x14ac:dyDescent="0.25">
      <c r="D11657" s="16"/>
    </row>
    <row r="11658" spans="4:4" x14ac:dyDescent="0.25">
      <c r="D11658" s="16"/>
    </row>
    <row r="11659" spans="4:4" x14ac:dyDescent="0.25">
      <c r="D11659" s="16"/>
    </row>
    <row r="11660" spans="4:4" x14ac:dyDescent="0.25">
      <c r="D11660" s="16"/>
    </row>
    <row r="11661" spans="4:4" x14ac:dyDescent="0.25">
      <c r="D11661" s="16"/>
    </row>
    <row r="11662" spans="4:4" x14ac:dyDescent="0.25">
      <c r="D11662" s="16"/>
    </row>
    <row r="11663" spans="4:4" x14ac:dyDescent="0.25">
      <c r="D11663" s="16"/>
    </row>
    <row r="11664" spans="4:4" x14ac:dyDescent="0.25">
      <c r="D11664" s="16"/>
    </row>
    <row r="11665" spans="4:4" x14ac:dyDescent="0.25">
      <c r="D11665" s="16"/>
    </row>
    <row r="11666" spans="4:4" x14ac:dyDescent="0.25">
      <c r="D11666" s="16"/>
    </row>
    <row r="11667" spans="4:4" x14ac:dyDescent="0.25">
      <c r="D11667" s="16"/>
    </row>
    <row r="11668" spans="4:4" x14ac:dyDescent="0.25">
      <c r="D11668" s="16"/>
    </row>
    <row r="11669" spans="4:4" x14ac:dyDescent="0.25">
      <c r="D11669" s="16"/>
    </row>
    <row r="11670" spans="4:4" x14ac:dyDescent="0.25">
      <c r="D11670" s="16"/>
    </row>
    <row r="11671" spans="4:4" x14ac:dyDescent="0.25">
      <c r="D11671" s="16"/>
    </row>
    <row r="11672" spans="4:4" x14ac:dyDescent="0.25">
      <c r="D11672" s="16"/>
    </row>
    <row r="11673" spans="4:4" x14ac:dyDescent="0.25">
      <c r="D11673" s="16"/>
    </row>
    <row r="11674" spans="4:4" x14ac:dyDescent="0.25">
      <c r="D11674" s="16"/>
    </row>
    <row r="11675" spans="4:4" x14ac:dyDescent="0.25">
      <c r="D11675" s="16"/>
    </row>
    <row r="11676" spans="4:4" x14ac:dyDescent="0.25">
      <c r="D11676" s="16"/>
    </row>
    <row r="11677" spans="4:4" x14ac:dyDescent="0.25">
      <c r="D11677" s="16"/>
    </row>
    <row r="11678" spans="4:4" x14ac:dyDescent="0.25">
      <c r="D11678" s="16"/>
    </row>
    <row r="11679" spans="4:4" x14ac:dyDescent="0.25">
      <c r="D11679" s="16"/>
    </row>
    <row r="11680" spans="4:4" x14ac:dyDescent="0.25">
      <c r="D11680" s="16"/>
    </row>
    <row r="11681" spans="4:4" x14ac:dyDescent="0.25">
      <c r="D11681" s="16"/>
    </row>
    <row r="11682" spans="4:4" x14ac:dyDescent="0.25">
      <c r="D11682" s="16"/>
    </row>
    <row r="11683" spans="4:4" x14ac:dyDescent="0.25">
      <c r="D11683" s="16"/>
    </row>
    <row r="11684" spans="4:4" x14ac:dyDescent="0.25">
      <c r="D11684" s="16"/>
    </row>
    <row r="11685" spans="4:4" x14ac:dyDescent="0.25">
      <c r="D11685" s="16"/>
    </row>
    <row r="11686" spans="4:4" x14ac:dyDescent="0.25">
      <c r="D11686" s="16"/>
    </row>
    <row r="11687" spans="4:4" x14ac:dyDescent="0.25">
      <c r="D11687" s="16"/>
    </row>
    <row r="11688" spans="4:4" x14ac:dyDescent="0.25">
      <c r="D11688" s="16"/>
    </row>
    <row r="11689" spans="4:4" x14ac:dyDescent="0.25">
      <c r="D11689" s="16"/>
    </row>
    <row r="11690" spans="4:4" x14ac:dyDescent="0.25">
      <c r="D11690" s="16"/>
    </row>
    <row r="11691" spans="4:4" x14ac:dyDescent="0.25">
      <c r="D11691" s="16"/>
    </row>
    <row r="11692" spans="4:4" x14ac:dyDescent="0.25">
      <c r="D11692" s="16"/>
    </row>
    <row r="11693" spans="4:4" x14ac:dyDescent="0.25">
      <c r="D11693" s="16"/>
    </row>
    <row r="11694" spans="4:4" x14ac:dyDescent="0.25">
      <c r="D11694" s="16"/>
    </row>
    <row r="11695" spans="4:4" x14ac:dyDescent="0.25">
      <c r="D11695" s="16"/>
    </row>
    <row r="11696" spans="4:4" x14ac:dyDescent="0.25">
      <c r="D11696" s="16"/>
    </row>
    <row r="11697" spans="4:4" x14ac:dyDescent="0.25">
      <c r="D11697" s="16"/>
    </row>
    <row r="11698" spans="4:4" x14ac:dyDescent="0.25">
      <c r="D11698" s="16"/>
    </row>
    <row r="11699" spans="4:4" x14ac:dyDescent="0.25">
      <c r="D11699" s="16"/>
    </row>
    <row r="11700" spans="4:4" x14ac:dyDescent="0.25">
      <c r="D11700" s="16"/>
    </row>
    <row r="11701" spans="4:4" x14ac:dyDescent="0.25">
      <c r="D11701" s="16"/>
    </row>
    <row r="11702" spans="4:4" x14ac:dyDescent="0.25">
      <c r="D11702" s="16"/>
    </row>
    <row r="11703" spans="4:4" x14ac:dyDescent="0.25">
      <c r="D11703" s="16"/>
    </row>
    <row r="11704" spans="4:4" x14ac:dyDescent="0.25">
      <c r="D11704" s="16"/>
    </row>
    <row r="11705" spans="4:4" x14ac:dyDescent="0.25">
      <c r="D11705" s="16"/>
    </row>
    <row r="11706" spans="4:4" x14ac:dyDescent="0.25">
      <c r="D11706" s="16"/>
    </row>
    <row r="11707" spans="4:4" x14ac:dyDescent="0.25">
      <c r="D11707" s="16"/>
    </row>
    <row r="11708" spans="4:4" x14ac:dyDescent="0.25">
      <c r="D11708" s="16"/>
    </row>
    <row r="11709" spans="4:4" x14ac:dyDescent="0.25">
      <c r="D11709" s="16"/>
    </row>
    <row r="11710" spans="4:4" x14ac:dyDescent="0.25">
      <c r="D11710" s="16"/>
    </row>
    <row r="11711" spans="4:4" x14ac:dyDescent="0.25">
      <c r="D11711" s="16"/>
    </row>
    <row r="11712" spans="4:4" x14ac:dyDescent="0.25">
      <c r="D11712" s="16"/>
    </row>
    <row r="11713" spans="4:4" x14ac:dyDescent="0.25">
      <c r="D11713" s="16"/>
    </row>
    <row r="11714" spans="4:4" x14ac:dyDescent="0.25">
      <c r="D11714" s="16"/>
    </row>
    <row r="11715" spans="4:4" x14ac:dyDescent="0.25">
      <c r="D11715" s="16"/>
    </row>
    <row r="11716" spans="4:4" x14ac:dyDescent="0.25">
      <c r="D11716" s="16"/>
    </row>
    <row r="11717" spans="4:4" x14ac:dyDescent="0.25">
      <c r="D11717" s="16"/>
    </row>
    <row r="11718" spans="4:4" x14ac:dyDescent="0.25">
      <c r="D11718" s="16"/>
    </row>
    <row r="11719" spans="4:4" x14ac:dyDescent="0.25">
      <c r="D11719" s="16"/>
    </row>
    <row r="11720" spans="4:4" x14ac:dyDescent="0.25">
      <c r="D11720" s="16"/>
    </row>
    <row r="11721" spans="4:4" x14ac:dyDescent="0.25">
      <c r="D11721" s="16"/>
    </row>
    <row r="11722" spans="4:4" x14ac:dyDescent="0.25">
      <c r="D11722" s="16"/>
    </row>
    <row r="11723" spans="4:4" x14ac:dyDescent="0.25">
      <c r="D11723" s="16"/>
    </row>
    <row r="11724" spans="4:4" x14ac:dyDescent="0.25">
      <c r="D11724" s="16"/>
    </row>
    <row r="11725" spans="4:4" x14ac:dyDescent="0.25">
      <c r="D11725" s="16"/>
    </row>
    <row r="11726" spans="4:4" x14ac:dyDescent="0.25">
      <c r="D11726" s="16"/>
    </row>
    <row r="11727" spans="4:4" x14ac:dyDescent="0.25">
      <c r="D11727" s="16"/>
    </row>
    <row r="11728" spans="4:4" x14ac:dyDescent="0.25">
      <c r="D11728" s="16"/>
    </row>
    <row r="11729" spans="4:4" x14ac:dyDescent="0.25">
      <c r="D11729" s="16"/>
    </row>
    <row r="11730" spans="4:4" x14ac:dyDescent="0.25">
      <c r="D11730" s="16"/>
    </row>
    <row r="11731" spans="4:4" x14ac:dyDescent="0.25">
      <c r="D11731" s="16"/>
    </row>
    <row r="11732" spans="4:4" x14ac:dyDescent="0.25">
      <c r="D11732" s="16"/>
    </row>
    <row r="11733" spans="4:4" x14ac:dyDescent="0.25">
      <c r="D11733" s="16"/>
    </row>
    <row r="11734" spans="4:4" x14ac:dyDescent="0.25">
      <c r="D11734" s="16"/>
    </row>
    <row r="11735" spans="4:4" x14ac:dyDescent="0.25">
      <c r="D11735" s="16"/>
    </row>
    <row r="11736" spans="4:4" x14ac:dyDescent="0.25">
      <c r="D11736" s="16"/>
    </row>
    <row r="11737" spans="4:4" x14ac:dyDescent="0.25">
      <c r="D11737" s="16"/>
    </row>
    <row r="11738" spans="4:4" x14ac:dyDescent="0.25">
      <c r="D11738" s="16"/>
    </row>
    <row r="11739" spans="4:4" x14ac:dyDescent="0.25">
      <c r="D11739" s="16"/>
    </row>
    <row r="11740" spans="4:4" x14ac:dyDescent="0.25">
      <c r="D11740" s="16"/>
    </row>
    <row r="11741" spans="4:4" x14ac:dyDescent="0.25">
      <c r="D11741" s="16"/>
    </row>
    <row r="11742" spans="4:4" x14ac:dyDescent="0.25">
      <c r="D11742" s="16"/>
    </row>
    <row r="11743" spans="4:4" x14ac:dyDescent="0.25">
      <c r="D11743" s="16"/>
    </row>
    <row r="11744" spans="4:4" x14ac:dyDescent="0.25">
      <c r="D11744" s="16"/>
    </row>
    <row r="11745" spans="4:4" x14ac:dyDescent="0.25">
      <c r="D11745" s="16"/>
    </row>
    <row r="11746" spans="4:4" x14ac:dyDescent="0.25">
      <c r="D11746" s="16"/>
    </row>
    <row r="11747" spans="4:4" x14ac:dyDescent="0.25">
      <c r="D11747" s="16"/>
    </row>
    <row r="11748" spans="4:4" x14ac:dyDescent="0.25">
      <c r="D11748" s="16"/>
    </row>
    <row r="11749" spans="4:4" x14ac:dyDescent="0.25">
      <c r="D11749" s="16"/>
    </row>
    <row r="11750" spans="4:4" x14ac:dyDescent="0.25">
      <c r="D11750" s="16"/>
    </row>
    <row r="11751" spans="4:4" x14ac:dyDescent="0.25">
      <c r="D11751" s="16"/>
    </row>
    <row r="11752" spans="4:4" x14ac:dyDescent="0.25">
      <c r="D11752" s="16"/>
    </row>
    <row r="11753" spans="4:4" x14ac:dyDescent="0.25">
      <c r="D11753" s="16"/>
    </row>
    <row r="11754" spans="4:4" x14ac:dyDescent="0.25">
      <c r="D11754" s="16"/>
    </row>
    <row r="11755" spans="4:4" x14ac:dyDescent="0.25">
      <c r="D11755" s="16"/>
    </row>
    <row r="11756" spans="4:4" x14ac:dyDescent="0.25">
      <c r="D11756" s="16"/>
    </row>
    <row r="11757" spans="4:4" x14ac:dyDescent="0.25">
      <c r="D11757" s="16"/>
    </row>
    <row r="11758" spans="4:4" x14ac:dyDescent="0.25">
      <c r="D11758" s="16"/>
    </row>
    <row r="11759" spans="4:4" x14ac:dyDescent="0.25">
      <c r="D11759" s="16"/>
    </row>
    <row r="11760" spans="4:4" x14ac:dyDescent="0.25">
      <c r="D11760" s="16"/>
    </row>
    <row r="11761" spans="4:4" x14ac:dyDescent="0.25">
      <c r="D11761" s="16"/>
    </row>
    <row r="11762" spans="4:4" x14ac:dyDescent="0.25">
      <c r="D11762" s="16"/>
    </row>
    <row r="11763" spans="4:4" x14ac:dyDescent="0.25">
      <c r="D11763" s="16"/>
    </row>
    <row r="11764" spans="4:4" x14ac:dyDescent="0.25">
      <c r="D11764" s="16"/>
    </row>
    <row r="11765" spans="4:4" x14ac:dyDescent="0.25">
      <c r="D11765" s="16"/>
    </row>
    <row r="11766" spans="4:4" x14ac:dyDescent="0.25">
      <c r="D11766" s="16"/>
    </row>
    <row r="11767" spans="4:4" x14ac:dyDescent="0.25">
      <c r="D11767" s="16"/>
    </row>
    <row r="11768" spans="4:4" x14ac:dyDescent="0.25">
      <c r="D11768" s="16"/>
    </row>
    <row r="11769" spans="4:4" x14ac:dyDescent="0.25">
      <c r="D11769" s="16"/>
    </row>
    <row r="11770" spans="4:4" x14ac:dyDescent="0.25">
      <c r="D11770" s="16"/>
    </row>
    <row r="11771" spans="4:4" x14ac:dyDescent="0.25">
      <c r="D11771" s="16"/>
    </row>
    <row r="11772" spans="4:4" x14ac:dyDescent="0.25">
      <c r="D11772" s="16"/>
    </row>
    <row r="11773" spans="4:4" x14ac:dyDescent="0.25">
      <c r="D11773" s="16"/>
    </row>
    <row r="11774" spans="4:4" x14ac:dyDescent="0.25">
      <c r="D11774" s="16"/>
    </row>
    <row r="11775" spans="4:4" x14ac:dyDescent="0.25">
      <c r="D11775" s="16"/>
    </row>
    <row r="11776" spans="4:4" x14ac:dyDescent="0.25">
      <c r="D11776" s="16"/>
    </row>
    <row r="11777" spans="4:4" x14ac:dyDescent="0.25">
      <c r="D11777" s="16"/>
    </row>
    <row r="11778" spans="4:4" x14ac:dyDescent="0.25">
      <c r="D11778" s="16"/>
    </row>
    <row r="11779" spans="4:4" x14ac:dyDescent="0.25">
      <c r="D11779" s="16"/>
    </row>
    <row r="11780" spans="4:4" x14ac:dyDescent="0.25">
      <c r="D11780" s="16"/>
    </row>
    <row r="11781" spans="4:4" x14ac:dyDescent="0.25">
      <c r="D11781" s="16"/>
    </row>
    <row r="11782" spans="4:4" x14ac:dyDescent="0.25">
      <c r="D11782" s="16"/>
    </row>
    <row r="11783" spans="4:4" x14ac:dyDescent="0.25">
      <c r="D11783" s="16"/>
    </row>
    <row r="11784" spans="4:4" x14ac:dyDescent="0.25">
      <c r="D11784" s="16"/>
    </row>
    <row r="11785" spans="4:4" x14ac:dyDescent="0.25">
      <c r="D11785" s="16"/>
    </row>
    <row r="11786" spans="4:4" x14ac:dyDescent="0.25">
      <c r="D11786" s="16"/>
    </row>
    <row r="11787" spans="4:4" x14ac:dyDescent="0.25">
      <c r="D11787" s="16"/>
    </row>
    <row r="11788" spans="4:4" x14ac:dyDescent="0.25">
      <c r="D11788" s="16"/>
    </row>
    <row r="11789" spans="4:4" x14ac:dyDescent="0.25">
      <c r="D11789" s="16"/>
    </row>
    <row r="11790" spans="4:4" x14ac:dyDescent="0.25">
      <c r="D11790" s="16"/>
    </row>
    <row r="11791" spans="4:4" x14ac:dyDescent="0.25">
      <c r="D11791" s="16"/>
    </row>
    <row r="11792" spans="4:4" x14ac:dyDescent="0.25">
      <c r="D11792" s="16"/>
    </row>
    <row r="11793" spans="4:4" x14ac:dyDescent="0.25">
      <c r="D11793" s="16"/>
    </row>
    <row r="11794" spans="4:4" x14ac:dyDescent="0.25">
      <c r="D11794" s="16"/>
    </row>
    <row r="11795" spans="4:4" x14ac:dyDescent="0.25">
      <c r="D11795" s="16"/>
    </row>
    <row r="11796" spans="4:4" x14ac:dyDescent="0.25">
      <c r="D11796" s="16"/>
    </row>
    <row r="11797" spans="4:4" x14ac:dyDescent="0.25">
      <c r="D11797" s="16"/>
    </row>
    <row r="11798" spans="4:4" x14ac:dyDescent="0.25">
      <c r="D11798" s="16"/>
    </row>
    <row r="11799" spans="4:4" x14ac:dyDescent="0.25">
      <c r="D11799" s="16"/>
    </row>
    <row r="11800" spans="4:4" x14ac:dyDescent="0.25">
      <c r="D11800" s="16"/>
    </row>
    <row r="11801" spans="4:4" x14ac:dyDescent="0.25">
      <c r="D11801" s="16"/>
    </row>
    <row r="11802" spans="4:4" x14ac:dyDescent="0.25">
      <c r="D11802" s="16"/>
    </row>
    <row r="11803" spans="4:4" x14ac:dyDescent="0.25">
      <c r="D11803" s="16"/>
    </row>
    <row r="11804" spans="4:4" x14ac:dyDescent="0.25">
      <c r="D11804" s="16"/>
    </row>
    <row r="11805" spans="4:4" x14ac:dyDescent="0.25">
      <c r="D11805" s="16"/>
    </row>
    <row r="11806" spans="4:4" x14ac:dyDescent="0.25">
      <c r="D11806" s="16"/>
    </row>
    <row r="11807" spans="4:4" x14ac:dyDescent="0.25">
      <c r="D11807" s="16"/>
    </row>
    <row r="11808" spans="4:4" x14ac:dyDescent="0.25">
      <c r="D11808" s="16"/>
    </row>
    <row r="11809" spans="4:4" x14ac:dyDescent="0.25">
      <c r="D11809" s="16"/>
    </row>
    <row r="11810" spans="4:4" x14ac:dyDescent="0.25">
      <c r="D11810" s="16"/>
    </row>
    <row r="11811" spans="4:4" x14ac:dyDescent="0.25">
      <c r="D11811" s="16"/>
    </row>
    <row r="11812" spans="4:4" x14ac:dyDescent="0.25">
      <c r="D11812" s="16"/>
    </row>
    <row r="11813" spans="4:4" x14ac:dyDescent="0.25">
      <c r="D11813" s="16"/>
    </row>
    <row r="11814" spans="4:4" x14ac:dyDescent="0.25">
      <c r="D11814" s="16"/>
    </row>
    <row r="11815" spans="4:4" x14ac:dyDescent="0.25">
      <c r="D11815" s="16"/>
    </row>
    <row r="11816" spans="4:4" x14ac:dyDescent="0.25">
      <c r="D11816" s="16"/>
    </row>
    <row r="11817" spans="4:4" x14ac:dyDescent="0.25">
      <c r="D11817" s="16"/>
    </row>
    <row r="11818" spans="4:4" x14ac:dyDescent="0.25">
      <c r="D11818" s="16"/>
    </row>
    <row r="11819" spans="4:4" x14ac:dyDescent="0.25">
      <c r="D11819" s="16"/>
    </row>
    <row r="11820" spans="4:4" x14ac:dyDescent="0.25">
      <c r="D11820" s="16"/>
    </row>
    <row r="11821" spans="4:4" x14ac:dyDescent="0.25">
      <c r="D11821" s="16"/>
    </row>
    <row r="11822" spans="4:4" x14ac:dyDescent="0.25">
      <c r="D11822" s="16"/>
    </row>
    <row r="11823" spans="4:4" x14ac:dyDescent="0.25">
      <c r="D11823" s="16"/>
    </row>
    <row r="11824" spans="4:4" x14ac:dyDescent="0.25">
      <c r="D11824" s="16"/>
    </row>
    <row r="11825" spans="4:4" x14ac:dyDescent="0.25">
      <c r="D11825" s="16"/>
    </row>
    <row r="11826" spans="4:4" x14ac:dyDescent="0.25">
      <c r="D11826" s="16"/>
    </row>
    <row r="11827" spans="4:4" x14ac:dyDescent="0.25">
      <c r="D11827" s="16"/>
    </row>
    <row r="11828" spans="4:4" x14ac:dyDescent="0.25">
      <c r="D11828" s="16"/>
    </row>
    <row r="11829" spans="4:4" x14ac:dyDescent="0.25">
      <c r="D11829" s="16"/>
    </row>
    <row r="11830" spans="4:4" x14ac:dyDescent="0.25">
      <c r="D11830" s="16"/>
    </row>
    <row r="11831" spans="4:4" x14ac:dyDescent="0.25">
      <c r="D11831" s="16"/>
    </row>
    <row r="11832" spans="4:4" x14ac:dyDescent="0.25">
      <c r="D11832" s="16"/>
    </row>
    <row r="11833" spans="4:4" x14ac:dyDescent="0.25">
      <c r="D11833" s="16"/>
    </row>
    <row r="11834" spans="4:4" x14ac:dyDescent="0.25">
      <c r="D11834" s="16"/>
    </row>
    <row r="11835" spans="4:4" x14ac:dyDescent="0.25">
      <c r="D11835" s="16"/>
    </row>
    <row r="11836" spans="4:4" x14ac:dyDescent="0.25">
      <c r="D11836" s="16"/>
    </row>
    <row r="11837" spans="4:4" x14ac:dyDescent="0.25">
      <c r="D11837" s="16"/>
    </row>
    <row r="11838" spans="4:4" x14ac:dyDescent="0.25">
      <c r="D11838" s="16"/>
    </row>
    <row r="11839" spans="4:4" x14ac:dyDescent="0.25">
      <c r="D11839" s="16"/>
    </row>
    <row r="11840" spans="4:4" x14ac:dyDescent="0.25">
      <c r="D11840" s="16"/>
    </row>
    <row r="11841" spans="4:4" x14ac:dyDescent="0.25">
      <c r="D11841" s="16"/>
    </row>
    <row r="11842" spans="4:4" x14ac:dyDescent="0.25">
      <c r="D11842" s="16"/>
    </row>
    <row r="11843" spans="4:4" x14ac:dyDescent="0.25">
      <c r="D11843" s="16"/>
    </row>
    <row r="11844" spans="4:4" x14ac:dyDescent="0.25">
      <c r="D11844" s="16"/>
    </row>
    <row r="11845" spans="4:4" x14ac:dyDescent="0.25">
      <c r="D11845" s="16"/>
    </row>
    <row r="11846" spans="4:4" x14ac:dyDescent="0.25">
      <c r="D11846" s="16"/>
    </row>
    <row r="11847" spans="4:4" x14ac:dyDescent="0.25">
      <c r="D11847" s="16"/>
    </row>
    <row r="11848" spans="4:4" x14ac:dyDescent="0.25">
      <c r="D11848" s="16"/>
    </row>
    <row r="11849" spans="4:4" x14ac:dyDescent="0.25">
      <c r="D11849" s="16"/>
    </row>
    <row r="11850" spans="4:4" x14ac:dyDescent="0.25">
      <c r="D11850" s="16"/>
    </row>
    <row r="11851" spans="4:4" x14ac:dyDescent="0.25">
      <c r="D11851" s="16"/>
    </row>
    <row r="11852" spans="4:4" x14ac:dyDescent="0.25">
      <c r="D11852" s="16"/>
    </row>
    <row r="11853" spans="4:4" x14ac:dyDescent="0.25">
      <c r="D11853" s="16"/>
    </row>
    <row r="11854" spans="4:4" x14ac:dyDescent="0.25">
      <c r="D11854" s="16"/>
    </row>
    <row r="11855" spans="4:4" x14ac:dyDescent="0.25">
      <c r="D11855" s="16"/>
    </row>
    <row r="11856" spans="4:4" x14ac:dyDescent="0.25">
      <c r="D11856" s="16"/>
    </row>
    <row r="11857" spans="4:4" x14ac:dyDescent="0.25">
      <c r="D11857" s="16"/>
    </row>
    <row r="11858" spans="4:4" x14ac:dyDescent="0.25">
      <c r="D11858" s="16"/>
    </row>
    <row r="11859" spans="4:4" x14ac:dyDescent="0.25">
      <c r="D11859" s="16"/>
    </row>
    <row r="11860" spans="4:4" x14ac:dyDescent="0.25">
      <c r="D11860" s="16"/>
    </row>
    <row r="11861" spans="4:4" x14ac:dyDescent="0.25">
      <c r="D11861" s="16"/>
    </row>
    <row r="11862" spans="4:4" x14ac:dyDescent="0.25">
      <c r="D11862" s="16"/>
    </row>
    <row r="11863" spans="4:4" x14ac:dyDescent="0.25">
      <c r="D11863" s="16"/>
    </row>
    <row r="11864" spans="4:4" x14ac:dyDescent="0.25">
      <c r="D11864" s="16"/>
    </row>
    <row r="11865" spans="4:4" x14ac:dyDescent="0.25">
      <c r="D11865" s="16"/>
    </row>
    <row r="11866" spans="4:4" x14ac:dyDescent="0.25">
      <c r="D11866" s="16"/>
    </row>
    <row r="11867" spans="4:4" x14ac:dyDescent="0.25">
      <c r="D11867" s="16"/>
    </row>
    <row r="11868" spans="4:4" x14ac:dyDescent="0.25">
      <c r="D11868" s="16"/>
    </row>
    <row r="11869" spans="4:4" x14ac:dyDescent="0.25">
      <c r="D11869" s="16"/>
    </row>
    <row r="11870" spans="4:4" x14ac:dyDescent="0.25">
      <c r="D11870" s="16"/>
    </row>
    <row r="11871" spans="4:4" x14ac:dyDescent="0.25">
      <c r="D11871" s="16"/>
    </row>
    <row r="11872" spans="4:4" x14ac:dyDescent="0.25">
      <c r="D11872" s="16"/>
    </row>
    <row r="11873" spans="4:4" x14ac:dyDescent="0.25">
      <c r="D11873" s="16"/>
    </row>
    <row r="11874" spans="4:4" x14ac:dyDescent="0.25">
      <c r="D11874" s="16"/>
    </row>
    <row r="11875" spans="4:4" x14ac:dyDescent="0.25">
      <c r="D11875" s="16"/>
    </row>
    <row r="11876" spans="4:4" x14ac:dyDescent="0.25">
      <c r="D11876" s="16"/>
    </row>
    <row r="11877" spans="4:4" x14ac:dyDescent="0.25">
      <c r="D11877" s="16"/>
    </row>
    <row r="11878" spans="4:4" x14ac:dyDescent="0.25">
      <c r="D11878" s="16"/>
    </row>
    <row r="11879" spans="4:4" x14ac:dyDescent="0.25">
      <c r="D11879" s="16"/>
    </row>
    <row r="11880" spans="4:4" x14ac:dyDescent="0.25">
      <c r="D11880" s="16"/>
    </row>
    <row r="11881" spans="4:4" x14ac:dyDescent="0.25">
      <c r="D11881" s="16"/>
    </row>
    <row r="11882" spans="4:4" x14ac:dyDescent="0.25">
      <c r="D11882" s="16"/>
    </row>
    <row r="11883" spans="4:4" x14ac:dyDescent="0.25">
      <c r="D11883" s="16"/>
    </row>
    <row r="11884" spans="4:4" x14ac:dyDescent="0.25">
      <c r="D11884" s="16"/>
    </row>
    <row r="11885" spans="4:4" x14ac:dyDescent="0.25">
      <c r="D11885" s="16"/>
    </row>
    <row r="11886" spans="4:4" x14ac:dyDescent="0.25">
      <c r="D11886" s="16"/>
    </row>
    <row r="11887" spans="4:4" x14ac:dyDescent="0.25">
      <c r="D11887" s="16"/>
    </row>
    <row r="11888" spans="4:4" x14ac:dyDescent="0.25">
      <c r="D11888" s="16"/>
    </row>
    <row r="11889" spans="4:4" x14ac:dyDescent="0.25">
      <c r="D11889" s="16"/>
    </row>
    <row r="11890" spans="4:4" x14ac:dyDescent="0.25">
      <c r="D11890" s="16"/>
    </row>
    <row r="11891" spans="4:4" x14ac:dyDescent="0.25">
      <c r="D11891" s="16"/>
    </row>
    <row r="11892" spans="4:4" x14ac:dyDescent="0.25">
      <c r="D11892" s="16"/>
    </row>
    <row r="11893" spans="4:4" x14ac:dyDescent="0.25">
      <c r="D11893" s="16"/>
    </row>
    <row r="11894" spans="4:4" x14ac:dyDescent="0.25">
      <c r="D11894" s="16"/>
    </row>
    <row r="11895" spans="4:4" x14ac:dyDescent="0.25">
      <c r="D11895" s="16"/>
    </row>
    <row r="11896" spans="4:4" x14ac:dyDescent="0.25">
      <c r="D11896" s="16"/>
    </row>
    <row r="11897" spans="4:4" x14ac:dyDescent="0.25">
      <c r="D11897" s="16"/>
    </row>
    <row r="11898" spans="4:4" x14ac:dyDescent="0.25">
      <c r="D11898" s="16"/>
    </row>
    <row r="11899" spans="4:4" x14ac:dyDescent="0.25">
      <c r="D11899" s="16"/>
    </row>
    <row r="11900" spans="4:4" x14ac:dyDescent="0.25">
      <c r="D11900" s="16"/>
    </row>
    <row r="11901" spans="4:4" x14ac:dyDescent="0.25">
      <c r="D11901" s="16"/>
    </row>
    <row r="11902" spans="4:4" x14ac:dyDescent="0.25">
      <c r="D11902" s="16"/>
    </row>
    <row r="11903" spans="4:4" x14ac:dyDescent="0.25">
      <c r="D11903" s="16"/>
    </row>
    <row r="11904" spans="4:4" x14ac:dyDescent="0.25">
      <c r="D11904" s="16"/>
    </row>
    <row r="11905" spans="4:4" x14ac:dyDescent="0.25">
      <c r="D11905" s="16"/>
    </row>
    <row r="11906" spans="4:4" x14ac:dyDescent="0.25">
      <c r="D11906" s="16"/>
    </row>
    <row r="11907" spans="4:4" x14ac:dyDescent="0.25">
      <c r="D11907" s="16"/>
    </row>
    <row r="11908" spans="4:4" x14ac:dyDescent="0.25">
      <c r="D11908" s="16"/>
    </row>
    <row r="11909" spans="4:4" x14ac:dyDescent="0.25">
      <c r="D11909" s="16"/>
    </row>
    <row r="11910" spans="4:4" x14ac:dyDescent="0.25">
      <c r="D11910" s="16"/>
    </row>
    <row r="11911" spans="4:4" x14ac:dyDescent="0.25">
      <c r="D11911" s="16"/>
    </row>
    <row r="11912" spans="4:4" x14ac:dyDescent="0.25">
      <c r="D11912" s="16"/>
    </row>
    <row r="11913" spans="4:4" x14ac:dyDescent="0.25">
      <c r="D11913" s="16"/>
    </row>
    <row r="11914" spans="4:4" x14ac:dyDescent="0.25">
      <c r="D11914" s="16"/>
    </row>
    <row r="11915" spans="4:4" x14ac:dyDescent="0.25">
      <c r="D11915" s="16"/>
    </row>
    <row r="11916" spans="4:4" x14ac:dyDescent="0.25">
      <c r="D11916" s="16"/>
    </row>
    <row r="11917" spans="4:4" x14ac:dyDescent="0.25">
      <c r="D11917" s="16"/>
    </row>
    <row r="11918" spans="4:4" x14ac:dyDescent="0.25">
      <c r="D11918" s="16"/>
    </row>
    <row r="11919" spans="4:4" x14ac:dyDescent="0.25">
      <c r="D11919" s="16"/>
    </row>
    <row r="11920" spans="4:4" x14ac:dyDescent="0.25">
      <c r="D11920" s="16"/>
    </row>
    <row r="11921" spans="4:4" x14ac:dyDescent="0.25">
      <c r="D11921" s="16"/>
    </row>
    <row r="11922" spans="4:4" x14ac:dyDescent="0.25">
      <c r="D11922" s="16"/>
    </row>
    <row r="11923" spans="4:4" x14ac:dyDescent="0.25">
      <c r="D11923" s="16"/>
    </row>
    <row r="11924" spans="4:4" x14ac:dyDescent="0.25">
      <c r="D11924" s="16"/>
    </row>
    <row r="11925" spans="4:4" x14ac:dyDescent="0.25">
      <c r="D11925" s="16"/>
    </row>
    <row r="11926" spans="4:4" x14ac:dyDescent="0.25">
      <c r="D11926" s="16"/>
    </row>
    <row r="11927" spans="4:4" x14ac:dyDescent="0.25">
      <c r="D11927" s="16"/>
    </row>
    <row r="11928" spans="4:4" x14ac:dyDescent="0.25">
      <c r="D11928" s="16"/>
    </row>
    <row r="11929" spans="4:4" x14ac:dyDescent="0.25">
      <c r="D11929" s="16"/>
    </row>
    <row r="11930" spans="4:4" x14ac:dyDescent="0.25">
      <c r="D11930" s="16"/>
    </row>
    <row r="11931" spans="4:4" x14ac:dyDescent="0.25">
      <c r="D11931" s="16"/>
    </row>
    <row r="11932" spans="4:4" x14ac:dyDescent="0.25">
      <c r="D11932" s="16"/>
    </row>
    <row r="11933" spans="4:4" x14ac:dyDescent="0.25">
      <c r="D11933" s="16"/>
    </row>
    <row r="11934" spans="4:4" x14ac:dyDescent="0.25">
      <c r="D11934" s="16"/>
    </row>
    <row r="11935" spans="4:4" x14ac:dyDescent="0.25">
      <c r="D11935" s="16"/>
    </row>
    <row r="11936" spans="4:4" x14ac:dyDescent="0.25">
      <c r="D11936" s="16"/>
    </row>
    <row r="11937" spans="4:4" x14ac:dyDescent="0.25">
      <c r="D11937" s="16"/>
    </row>
    <row r="11938" spans="4:4" x14ac:dyDescent="0.25">
      <c r="D11938" s="16"/>
    </row>
    <row r="11939" spans="4:4" x14ac:dyDescent="0.25">
      <c r="D11939" s="16"/>
    </row>
    <row r="11940" spans="4:4" x14ac:dyDescent="0.25">
      <c r="D11940" s="16"/>
    </row>
    <row r="11941" spans="4:4" x14ac:dyDescent="0.25">
      <c r="D11941" s="16"/>
    </row>
    <row r="11942" spans="4:4" x14ac:dyDescent="0.25">
      <c r="D11942" s="16"/>
    </row>
    <row r="11943" spans="4:4" x14ac:dyDescent="0.25">
      <c r="D11943" s="16"/>
    </row>
    <row r="11944" spans="4:4" x14ac:dyDescent="0.25">
      <c r="D11944" s="16"/>
    </row>
    <row r="11945" spans="4:4" x14ac:dyDescent="0.25">
      <c r="D11945" s="16"/>
    </row>
    <row r="11946" spans="4:4" x14ac:dyDescent="0.25">
      <c r="D11946" s="16"/>
    </row>
    <row r="11947" spans="4:4" x14ac:dyDescent="0.25">
      <c r="D11947" s="16"/>
    </row>
    <row r="11948" spans="4:4" x14ac:dyDescent="0.25">
      <c r="D11948" s="16"/>
    </row>
    <row r="11949" spans="4:4" x14ac:dyDescent="0.25">
      <c r="D11949" s="16"/>
    </row>
    <row r="11950" spans="4:4" x14ac:dyDescent="0.25">
      <c r="D11950" s="16"/>
    </row>
    <row r="11951" spans="4:4" x14ac:dyDescent="0.25">
      <c r="D11951" s="16"/>
    </row>
    <row r="11952" spans="4:4" x14ac:dyDescent="0.25">
      <c r="D11952" s="16"/>
    </row>
    <row r="11953" spans="4:4" x14ac:dyDescent="0.25">
      <c r="D11953" s="16"/>
    </row>
    <row r="11954" spans="4:4" x14ac:dyDescent="0.25">
      <c r="D11954" s="16"/>
    </row>
    <row r="11955" spans="4:4" x14ac:dyDescent="0.25">
      <c r="D11955" s="16"/>
    </row>
    <row r="11956" spans="4:4" x14ac:dyDescent="0.25">
      <c r="D11956" s="16"/>
    </row>
    <row r="11957" spans="4:4" x14ac:dyDescent="0.25">
      <c r="D11957" s="16"/>
    </row>
    <row r="11958" spans="4:4" x14ac:dyDescent="0.25">
      <c r="D11958" s="16"/>
    </row>
    <row r="11959" spans="4:4" x14ac:dyDescent="0.25">
      <c r="D11959" s="16"/>
    </row>
    <row r="11960" spans="4:4" x14ac:dyDescent="0.25">
      <c r="D11960" s="16"/>
    </row>
    <row r="11961" spans="4:4" x14ac:dyDescent="0.25">
      <c r="D11961" s="16"/>
    </row>
    <row r="11962" spans="4:4" x14ac:dyDescent="0.25">
      <c r="D11962" s="16"/>
    </row>
    <row r="11963" spans="4:4" x14ac:dyDescent="0.25">
      <c r="D11963" s="16"/>
    </row>
    <row r="11964" spans="4:4" x14ac:dyDescent="0.25">
      <c r="D11964" s="16"/>
    </row>
    <row r="11965" spans="4:4" x14ac:dyDescent="0.25">
      <c r="D11965" s="16"/>
    </row>
    <row r="11966" spans="4:4" x14ac:dyDescent="0.25">
      <c r="D11966" s="16"/>
    </row>
    <row r="11967" spans="4:4" x14ac:dyDescent="0.25">
      <c r="D11967" s="16"/>
    </row>
    <row r="11968" spans="4:4" x14ac:dyDescent="0.25">
      <c r="D11968" s="16"/>
    </row>
    <row r="11969" spans="4:4" x14ac:dyDescent="0.25">
      <c r="D11969" s="16"/>
    </row>
    <row r="11970" spans="4:4" x14ac:dyDescent="0.25">
      <c r="D11970" s="16"/>
    </row>
    <row r="11971" spans="4:4" x14ac:dyDescent="0.25">
      <c r="D11971" s="16"/>
    </row>
    <row r="11972" spans="4:4" x14ac:dyDescent="0.25">
      <c r="D11972" s="16"/>
    </row>
    <row r="11973" spans="4:4" x14ac:dyDescent="0.25">
      <c r="D11973" s="16"/>
    </row>
    <row r="11974" spans="4:4" x14ac:dyDescent="0.25">
      <c r="D11974" s="16"/>
    </row>
    <row r="11975" spans="4:4" x14ac:dyDescent="0.25">
      <c r="D11975" s="16"/>
    </row>
    <row r="11976" spans="4:4" x14ac:dyDescent="0.25">
      <c r="D11976" s="16"/>
    </row>
    <row r="11977" spans="4:4" x14ac:dyDescent="0.25">
      <c r="D11977" s="16"/>
    </row>
    <row r="11978" spans="4:4" x14ac:dyDescent="0.25">
      <c r="D11978" s="16"/>
    </row>
    <row r="11979" spans="4:4" x14ac:dyDescent="0.25">
      <c r="D11979" s="16"/>
    </row>
    <row r="11980" spans="4:4" x14ac:dyDescent="0.25">
      <c r="D11980" s="16"/>
    </row>
    <row r="11981" spans="4:4" x14ac:dyDescent="0.25">
      <c r="D11981" s="16"/>
    </row>
    <row r="11982" spans="4:4" x14ac:dyDescent="0.25">
      <c r="D11982" s="16"/>
    </row>
    <row r="11983" spans="4:4" x14ac:dyDescent="0.25">
      <c r="D11983" s="16"/>
    </row>
    <row r="11984" spans="4:4" x14ac:dyDescent="0.25">
      <c r="D11984" s="16"/>
    </row>
    <row r="11985" spans="4:4" x14ac:dyDescent="0.25">
      <c r="D11985" s="16"/>
    </row>
    <row r="11986" spans="4:4" x14ac:dyDescent="0.25">
      <c r="D11986" s="16"/>
    </row>
    <row r="11987" spans="4:4" x14ac:dyDescent="0.25">
      <c r="D11987" s="16"/>
    </row>
    <row r="11988" spans="4:4" x14ac:dyDescent="0.25">
      <c r="D11988" s="16"/>
    </row>
    <row r="11989" spans="4:4" x14ac:dyDescent="0.25">
      <c r="D11989" s="16"/>
    </row>
    <row r="11990" spans="4:4" x14ac:dyDescent="0.25">
      <c r="D11990" s="16"/>
    </row>
    <row r="11991" spans="4:4" x14ac:dyDescent="0.25">
      <c r="D11991" s="16"/>
    </row>
    <row r="11992" spans="4:4" x14ac:dyDescent="0.25">
      <c r="D11992" s="16"/>
    </row>
    <row r="11993" spans="4:4" x14ac:dyDescent="0.25">
      <c r="D11993" s="16"/>
    </row>
    <row r="11994" spans="4:4" x14ac:dyDescent="0.25">
      <c r="D11994" s="16"/>
    </row>
    <row r="11995" spans="4:4" x14ac:dyDescent="0.25">
      <c r="D11995" s="16"/>
    </row>
    <row r="11996" spans="4:4" x14ac:dyDescent="0.25">
      <c r="D11996" s="16"/>
    </row>
    <row r="11997" spans="4:4" x14ac:dyDescent="0.25">
      <c r="D11997" s="16"/>
    </row>
    <row r="11998" spans="4:4" x14ac:dyDescent="0.25">
      <c r="D11998" s="16"/>
    </row>
    <row r="11999" spans="4:4" x14ac:dyDescent="0.25">
      <c r="D11999" s="16"/>
    </row>
    <row r="12000" spans="4:4" x14ac:dyDescent="0.25">
      <c r="D12000" s="16"/>
    </row>
    <row r="12001" spans="4:4" x14ac:dyDescent="0.25">
      <c r="D12001" s="16"/>
    </row>
    <row r="12002" spans="4:4" x14ac:dyDescent="0.25">
      <c r="D12002" s="16"/>
    </row>
    <row r="12003" spans="4:4" x14ac:dyDescent="0.25">
      <c r="D12003" s="16"/>
    </row>
    <row r="12004" spans="4:4" x14ac:dyDescent="0.25">
      <c r="D12004" s="16"/>
    </row>
    <row r="12005" spans="4:4" x14ac:dyDescent="0.25">
      <c r="D12005" s="16"/>
    </row>
    <row r="12006" spans="4:4" x14ac:dyDescent="0.25">
      <c r="D12006" s="16"/>
    </row>
    <row r="12007" spans="4:4" x14ac:dyDescent="0.25">
      <c r="D12007" s="16"/>
    </row>
    <row r="12008" spans="4:4" x14ac:dyDescent="0.25">
      <c r="D12008" s="16"/>
    </row>
    <row r="12009" spans="4:4" x14ac:dyDescent="0.25">
      <c r="D12009" s="16"/>
    </row>
    <row r="12010" spans="4:4" x14ac:dyDescent="0.25">
      <c r="D12010" s="16"/>
    </row>
    <row r="12011" spans="4:4" x14ac:dyDescent="0.25">
      <c r="D12011" s="16"/>
    </row>
    <row r="12012" spans="4:4" x14ac:dyDescent="0.25">
      <c r="D12012" s="16"/>
    </row>
    <row r="12013" spans="4:4" x14ac:dyDescent="0.25">
      <c r="D12013" s="16"/>
    </row>
    <row r="12014" spans="4:4" x14ac:dyDescent="0.25">
      <c r="D12014" s="16"/>
    </row>
    <row r="12015" spans="4:4" x14ac:dyDescent="0.25">
      <c r="D12015" s="16"/>
    </row>
    <row r="12016" spans="4:4" x14ac:dyDescent="0.25">
      <c r="D12016" s="16"/>
    </row>
    <row r="12017" spans="4:4" x14ac:dyDescent="0.25">
      <c r="D12017" s="16"/>
    </row>
    <row r="12018" spans="4:4" x14ac:dyDescent="0.25">
      <c r="D12018" s="16"/>
    </row>
    <row r="12019" spans="4:4" x14ac:dyDescent="0.25">
      <c r="D12019" s="16"/>
    </row>
    <row r="12020" spans="4:4" x14ac:dyDescent="0.25">
      <c r="D12020" s="16"/>
    </row>
    <row r="12021" spans="4:4" x14ac:dyDescent="0.25">
      <c r="D12021" s="16"/>
    </row>
    <row r="12022" spans="4:4" x14ac:dyDescent="0.25">
      <c r="D12022" s="16"/>
    </row>
    <row r="12023" spans="4:4" x14ac:dyDescent="0.25">
      <c r="D12023" s="16"/>
    </row>
    <row r="12024" spans="4:4" x14ac:dyDescent="0.25">
      <c r="D12024" s="16"/>
    </row>
    <row r="12025" spans="4:4" x14ac:dyDescent="0.25">
      <c r="D12025" s="16"/>
    </row>
    <row r="12026" spans="4:4" x14ac:dyDescent="0.25">
      <c r="D12026" s="16"/>
    </row>
    <row r="12027" spans="4:4" x14ac:dyDescent="0.25">
      <c r="D12027" s="16"/>
    </row>
    <row r="12028" spans="4:4" x14ac:dyDescent="0.25">
      <c r="D12028" s="16"/>
    </row>
    <row r="12029" spans="4:4" x14ac:dyDescent="0.25">
      <c r="D12029" s="16"/>
    </row>
    <row r="12030" spans="4:4" x14ac:dyDescent="0.25">
      <c r="D12030" s="16"/>
    </row>
    <row r="12031" spans="4:4" x14ac:dyDescent="0.25">
      <c r="D12031" s="16"/>
    </row>
    <row r="12032" spans="4:4" x14ac:dyDescent="0.25">
      <c r="D12032" s="16"/>
    </row>
    <row r="12033" spans="4:4" x14ac:dyDescent="0.25">
      <c r="D12033" s="16"/>
    </row>
    <row r="12034" spans="4:4" x14ac:dyDescent="0.25">
      <c r="D12034" s="16"/>
    </row>
    <row r="12035" spans="4:4" x14ac:dyDescent="0.25">
      <c r="D12035" s="16"/>
    </row>
    <row r="12036" spans="4:4" x14ac:dyDescent="0.25">
      <c r="D12036" s="16"/>
    </row>
    <row r="12037" spans="4:4" x14ac:dyDescent="0.25">
      <c r="D12037" s="16"/>
    </row>
    <row r="12038" spans="4:4" x14ac:dyDescent="0.25">
      <c r="D12038" s="16"/>
    </row>
    <row r="12039" spans="4:4" x14ac:dyDescent="0.25">
      <c r="D12039" s="16"/>
    </row>
    <row r="12040" spans="4:4" x14ac:dyDescent="0.25">
      <c r="D12040" s="16"/>
    </row>
    <row r="12041" spans="4:4" x14ac:dyDescent="0.25">
      <c r="D12041" s="16"/>
    </row>
    <row r="12042" spans="4:4" x14ac:dyDescent="0.25">
      <c r="D12042" s="16"/>
    </row>
    <row r="12043" spans="4:4" x14ac:dyDescent="0.25">
      <c r="D12043" s="16"/>
    </row>
    <row r="12044" spans="4:4" x14ac:dyDescent="0.25">
      <c r="D12044" s="16"/>
    </row>
    <row r="12045" spans="4:4" x14ac:dyDescent="0.25">
      <c r="D12045" s="16"/>
    </row>
    <row r="12046" spans="4:4" x14ac:dyDescent="0.25">
      <c r="D12046" s="16"/>
    </row>
    <row r="12047" spans="4:4" x14ac:dyDescent="0.25">
      <c r="D12047" s="16"/>
    </row>
    <row r="12048" spans="4:4" x14ac:dyDescent="0.25">
      <c r="D12048" s="16"/>
    </row>
    <row r="12049" spans="4:4" x14ac:dyDescent="0.25">
      <c r="D12049" s="16"/>
    </row>
    <row r="12050" spans="4:4" x14ac:dyDescent="0.25">
      <c r="D12050" s="16"/>
    </row>
    <row r="12051" spans="4:4" x14ac:dyDescent="0.25">
      <c r="D12051" s="16"/>
    </row>
    <row r="12052" spans="4:4" x14ac:dyDescent="0.25">
      <c r="D12052" s="16"/>
    </row>
    <row r="12053" spans="4:4" x14ac:dyDescent="0.25">
      <c r="D12053" s="16"/>
    </row>
    <row r="12054" spans="4:4" x14ac:dyDescent="0.25">
      <c r="D12054" s="16"/>
    </row>
    <row r="12055" spans="4:4" x14ac:dyDescent="0.25">
      <c r="D12055" s="16"/>
    </row>
    <row r="12056" spans="4:4" x14ac:dyDescent="0.25">
      <c r="D12056" s="16"/>
    </row>
    <row r="12057" spans="4:4" x14ac:dyDescent="0.25">
      <c r="D12057" s="16"/>
    </row>
    <row r="12058" spans="4:4" x14ac:dyDescent="0.25">
      <c r="D12058" s="16"/>
    </row>
    <row r="12059" spans="4:4" x14ac:dyDescent="0.25">
      <c r="D12059" s="16"/>
    </row>
    <row r="12060" spans="4:4" x14ac:dyDescent="0.25">
      <c r="D12060" s="16"/>
    </row>
    <row r="12061" spans="4:4" x14ac:dyDescent="0.25">
      <c r="D12061" s="16"/>
    </row>
    <row r="12062" spans="4:4" x14ac:dyDescent="0.25">
      <c r="D12062" s="16"/>
    </row>
    <row r="12063" spans="4:4" x14ac:dyDescent="0.25">
      <c r="D12063" s="16"/>
    </row>
    <row r="12064" spans="4:4" x14ac:dyDescent="0.25">
      <c r="D12064" s="16"/>
    </row>
    <row r="12065" spans="4:4" x14ac:dyDescent="0.25">
      <c r="D12065" s="16"/>
    </row>
    <row r="12066" spans="4:4" x14ac:dyDescent="0.25">
      <c r="D12066" s="16"/>
    </row>
    <row r="12067" spans="4:4" x14ac:dyDescent="0.25">
      <c r="D12067" s="16"/>
    </row>
    <row r="12068" spans="4:4" x14ac:dyDescent="0.25">
      <c r="D12068" s="16"/>
    </row>
    <row r="12069" spans="4:4" x14ac:dyDescent="0.25">
      <c r="D12069" s="16"/>
    </row>
    <row r="12070" spans="4:4" x14ac:dyDescent="0.25">
      <c r="D12070" s="16"/>
    </row>
    <row r="12071" spans="4:4" x14ac:dyDescent="0.25">
      <c r="D12071" s="16"/>
    </row>
    <row r="12072" spans="4:4" x14ac:dyDescent="0.25">
      <c r="D12072" s="16"/>
    </row>
    <row r="12073" spans="4:4" x14ac:dyDescent="0.25">
      <c r="D12073" s="16"/>
    </row>
    <row r="12074" spans="4:4" x14ac:dyDescent="0.25">
      <c r="D12074" s="16"/>
    </row>
    <row r="12075" spans="4:4" x14ac:dyDescent="0.25">
      <c r="D12075" s="16"/>
    </row>
    <row r="12076" spans="4:4" x14ac:dyDescent="0.25">
      <c r="D12076" s="16"/>
    </row>
    <row r="12077" spans="4:4" x14ac:dyDescent="0.25">
      <c r="D12077" s="16"/>
    </row>
    <row r="12078" spans="4:4" x14ac:dyDescent="0.25">
      <c r="D12078" s="16"/>
    </row>
    <row r="12079" spans="4:4" x14ac:dyDescent="0.25">
      <c r="D12079" s="16"/>
    </row>
    <row r="12080" spans="4:4" x14ac:dyDescent="0.25">
      <c r="D12080" s="16"/>
    </row>
    <row r="12081" spans="4:4" x14ac:dyDescent="0.25">
      <c r="D12081" s="16"/>
    </row>
    <row r="12082" spans="4:4" x14ac:dyDescent="0.25">
      <c r="D12082" s="16"/>
    </row>
    <row r="12083" spans="4:4" x14ac:dyDescent="0.25">
      <c r="D12083" s="16"/>
    </row>
    <row r="12084" spans="4:4" x14ac:dyDescent="0.25">
      <c r="D12084" s="16"/>
    </row>
    <row r="12085" spans="4:4" x14ac:dyDescent="0.25">
      <c r="D12085" s="16"/>
    </row>
    <row r="12086" spans="4:4" x14ac:dyDescent="0.25">
      <c r="D12086" s="16"/>
    </row>
    <row r="12087" spans="4:4" x14ac:dyDescent="0.25">
      <c r="D12087" s="16"/>
    </row>
    <row r="12088" spans="4:4" x14ac:dyDescent="0.25">
      <c r="D12088" s="16"/>
    </row>
    <row r="12089" spans="4:4" x14ac:dyDescent="0.25">
      <c r="D12089" s="16"/>
    </row>
    <row r="12090" spans="4:4" x14ac:dyDescent="0.25">
      <c r="D12090" s="16"/>
    </row>
    <row r="12091" spans="4:4" x14ac:dyDescent="0.25">
      <c r="D12091" s="16"/>
    </row>
    <row r="12092" spans="4:4" x14ac:dyDescent="0.25">
      <c r="D12092" s="16"/>
    </row>
    <row r="12093" spans="4:4" x14ac:dyDescent="0.25">
      <c r="D12093" s="16"/>
    </row>
    <row r="12094" spans="4:4" x14ac:dyDescent="0.25">
      <c r="D12094" s="16"/>
    </row>
    <row r="12095" spans="4:4" x14ac:dyDescent="0.25">
      <c r="D12095" s="16"/>
    </row>
    <row r="12096" spans="4:4" x14ac:dyDescent="0.25">
      <c r="D12096" s="16"/>
    </row>
    <row r="12097" spans="4:4" x14ac:dyDescent="0.25">
      <c r="D12097" s="16"/>
    </row>
    <row r="12098" spans="4:4" x14ac:dyDescent="0.25">
      <c r="D12098" s="16"/>
    </row>
    <row r="12099" spans="4:4" x14ac:dyDescent="0.25">
      <c r="D12099" s="16"/>
    </row>
    <row r="12100" spans="4:4" x14ac:dyDescent="0.25">
      <c r="D12100" s="16"/>
    </row>
    <row r="12101" spans="4:4" x14ac:dyDescent="0.25">
      <c r="D12101" s="16"/>
    </row>
    <row r="12102" spans="4:4" x14ac:dyDescent="0.25">
      <c r="D12102" s="16"/>
    </row>
    <row r="12103" spans="4:4" x14ac:dyDescent="0.25">
      <c r="D12103" s="16"/>
    </row>
    <row r="12104" spans="4:4" x14ac:dyDescent="0.25">
      <c r="D12104" s="16"/>
    </row>
    <row r="12105" spans="4:4" x14ac:dyDescent="0.25">
      <c r="D12105" s="16"/>
    </row>
    <row r="12106" spans="4:4" x14ac:dyDescent="0.25">
      <c r="D12106" s="16"/>
    </row>
    <row r="12107" spans="4:4" x14ac:dyDescent="0.25">
      <c r="D12107" s="16"/>
    </row>
    <row r="12108" spans="4:4" x14ac:dyDescent="0.25">
      <c r="D12108" s="16"/>
    </row>
    <row r="12109" spans="4:4" x14ac:dyDescent="0.25">
      <c r="D12109" s="16"/>
    </row>
    <row r="12110" spans="4:4" x14ac:dyDescent="0.25">
      <c r="D12110" s="16"/>
    </row>
    <row r="12111" spans="4:4" x14ac:dyDescent="0.25">
      <c r="D12111" s="16"/>
    </row>
    <row r="12112" spans="4:4" x14ac:dyDescent="0.25">
      <c r="D12112" s="16"/>
    </row>
    <row r="12113" spans="4:4" x14ac:dyDescent="0.25">
      <c r="D12113" s="16"/>
    </row>
    <row r="12114" spans="4:4" x14ac:dyDescent="0.25">
      <c r="D12114" s="16"/>
    </row>
    <row r="12115" spans="4:4" x14ac:dyDescent="0.25">
      <c r="D12115" s="16"/>
    </row>
    <row r="12116" spans="4:4" x14ac:dyDescent="0.25">
      <c r="D12116" s="16"/>
    </row>
    <row r="12117" spans="4:4" x14ac:dyDescent="0.25">
      <c r="D12117" s="16"/>
    </row>
    <row r="12118" spans="4:4" x14ac:dyDescent="0.25">
      <c r="D12118" s="16"/>
    </row>
    <row r="12119" spans="4:4" x14ac:dyDescent="0.25">
      <c r="D12119" s="16"/>
    </row>
    <row r="12120" spans="4:4" x14ac:dyDescent="0.25">
      <c r="D12120" s="16"/>
    </row>
    <row r="12121" spans="4:4" x14ac:dyDescent="0.25">
      <c r="D12121" s="16"/>
    </row>
    <row r="12122" spans="4:4" x14ac:dyDescent="0.25">
      <c r="D12122" s="16"/>
    </row>
    <row r="12123" spans="4:4" x14ac:dyDescent="0.25">
      <c r="D12123" s="16"/>
    </row>
    <row r="12124" spans="4:4" x14ac:dyDescent="0.25">
      <c r="D12124" s="16"/>
    </row>
    <row r="12125" spans="4:4" x14ac:dyDescent="0.25">
      <c r="D12125" s="16"/>
    </row>
    <row r="12126" spans="4:4" x14ac:dyDescent="0.25">
      <c r="D12126" s="16"/>
    </row>
    <row r="12127" spans="4:4" x14ac:dyDescent="0.25">
      <c r="D12127" s="16"/>
    </row>
    <row r="12128" spans="4:4" x14ac:dyDescent="0.25">
      <c r="D12128" s="16"/>
    </row>
    <row r="12129" spans="4:4" x14ac:dyDescent="0.25">
      <c r="D12129" s="16"/>
    </row>
    <row r="12130" spans="4:4" x14ac:dyDescent="0.25">
      <c r="D12130" s="16"/>
    </row>
    <row r="12131" spans="4:4" x14ac:dyDescent="0.25">
      <c r="D12131" s="16"/>
    </row>
    <row r="12132" spans="4:4" x14ac:dyDescent="0.25">
      <c r="D12132" s="16"/>
    </row>
    <row r="12133" spans="4:4" x14ac:dyDescent="0.25">
      <c r="D12133" s="16"/>
    </row>
    <row r="12134" spans="4:4" x14ac:dyDescent="0.25">
      <c r="D12134" s="16"/>
    </row>
    <row r="12135" spans="4:4" x14ac:dyDescent="0.25">
      <c r="D12135" s="16"/>
    </row>
    <row r="12136" spans="4:4" x14ac:dyDescent="0.25">
      <c r="D12136" s="16"/>
    </row>
    <row r="12137" spans="4:4" x14ac:dyDescent="0.25">
      <c r="D12137" s="16"/>
    </row>
    <row r="12138" spans="4:4" x14ac:dyDescent="0.25">
      <c r="D12138" s="16"/>
    </row>
    <row r="12139" spans="4:4" x14ac:dyDescent="0.25">
      <c r="D12139" s="16"/>
    </row>
    <row r="12140" spans="4:4" x14ac:dyDescent="0.25">
      <c r="D12140" s="16"/>
    </row>
    <row r="12141" spans="4:4" x14ac:dyDescent="0.25">
      <c r="D12141" s="16"/>
    </row>
    <row r="12142" spans="4:4" x14ac:dyDescent="0.25">
      <c r="D12142" s="16"/>
    </row>
    <row r="12143" spans="4:4" x14ac:dyDescent="0.25">
      <c r="D12143" s="16"/>
    </row>
    <row r="12144" spans="4:4" x14ac:dyDescent="0.25">
      <c r="D12144" s="16"/>
    </row>
    <row r="12145" spans="4:4" x14ac:dyDescent="0.25">
      <c r="D12145" s="16"/>
    </row>
    <row r="12146" spans="4:4" x14ac:dyDescent="0.25">
      <c r="D12146" s="16"/>
    </row>
    <row r="12147" spans="4:4" x14ac:dyDescent="0.25">
      <c r="D12147" s="16"/>
    </row>
    <row r="12148" spans="4:4" x14ac:dyDescent="0.25">
      <c r="D12148" s="16"/>
    </row>
    <row r="12149" spans="4:4" x14ac:dyDescent="0.25">
      <c r="D12149" s="16"/>
    </row>
    <row r="12150" spans="4:4" x14ac:dyDescent="0.25">
      <c r="D12150" s="16"/>
    </row>
    <row r="12151" spans="4:4" x14ac:dyDescent="0.25">
      <c r="D12151" s="16"/>
    </row>
    <row r="12152" spans="4:4" x14ac:dyDescent="0.25">
      <c r="D12152" s="16"/>
    </row>
    <row r="12153" spans="4:4" x14ac:dyDescent="0.25">
      <c r="D12153" s="16"/>
    </row>
    <row r="12154" spans="4:4" x14ac:dyDescent="0.25">
      <c r="D12154" s="16"/>
    </row>
    <row r="12155" spans="4:4" x14ac:dyDescent="0.25">
      <c r="D12155" s="16"/>
    </row>
    <row r="12156" spans="4:4" x14ac:dyDescent="0.25">
      <c r="D12156" s="16"/>
    </row>
    <row r="12157" spans="4:4" x14ac:dyDescent="0.25">
      <c r="D12157" s="16"/>
    </row>
    <row r="12158" spans="4:4" x14ac:dyDescent="0.25">
      <c r="D12158" s="16"/>
    </row>
    <row r="12159" spans="4:4" x14ac:dyDescent="0.25">
      <c r="D12159" s="16"/>
    </row>
    <row r="12160" spans="4:4" x14ac:dyDescent="0.25">
      <c r="D12160" s="16"/>
    </row>
    <row r="12161" spans="4:4" x14ac:dyDescent="0.25">
      <c r="D12161" s="16"/>
    </row>
    <row r="12162" spans="4:4" x14ac:dyDescent="0.25">
      <c r="D12162" s="16"/>
    </row>
    <row r="12163" spans="4:4" x14ac:dyDescent="0.25">
      <c r="D12163" s="16"/>
    </row>
    <row r="12164" spans="4:4" x14ac:dyDescent="0.25">
      <c r="D12164" s="16"/>
    </row>
    <row r="12165" spans="4:4" x14ac:dyDescent="0.25">
      <c r="D12165" s="16"/>
    </row>
    <row r="12166" spans="4:4" x14ac:dyDescent="0.25">
      <c r="D12166" s="16"/>
    </row>
    <row r="12167" spans="4:4" x14ac:dyDescent="0.25">
      <c r="D12167" s="16"/>
    </row>
    <row r="12168" spans="4:4" x14ac:dyDescent="0.25">
      <c r="D12168" s="16"/>
    </row>
    <row r="12169" spans="4:4" x14ac:dyDescent="0.25">
      <c r="D12169" s="16"/>
    </row>
    <row r="12170" spans="4:4" x14ac:dyDescent="0.25">
      <c r="D12170" s="16"/>
    </row>
    <row r="12171" spans="4:4" x14ac:dyDescent="0.25">
      <c r="D12171" s="16"/>
    </row>
    <row r="12172" spans="4:4" x14ac:dyDescent="0.25">
      <c r="D12172" s="16"/>
    </row>
    <row r="12173" spans="4:4" x14ac:dyDescent="0.25">
      <c r="D12173" s="16"/>
    </row>
    <row r="12174" spans="4:4" x14ac:dyDescent="0.25">
      <c r="D12174" s="16"/>
    </row>
    <row r="12175" spans="4:4" x14ac:dyDescent="0.25">
      <c r="D12175" s="16"/>
    </row>
    <row r="12176" spans="4:4" x14ac:dyDescent="0.25">
      <c r="D12176" s="16"/>
    </row>
    <row r="12177" spans="4:4" x14ac:dyDescent="0.25">
      <c r="D12177" s="16"/>
    </row>
    <row r="12178" spans="4:4" x14ac:dyDescent="0.25">
      <c r="D12178" s="16"/>
    </row>
    <row r="12179" spans="4:4" x14ac:dyDescent="0.25">
      <c r="D12179" s="16"/>
    </row>
    <row r="12180" spans="4:4" x14ac:dyDescent="0.25">
      <c r="D12180" s="16"/>
    </row>
    <row r="12181" spans="4:4" x14ac:dyDescent="0.25">
      <c r="D12181" s="16"/>
    </row>
    <row r="12182" spans="4:4" x14ac:dyDescent="0.25">
      <c r="D12182" s="16"/>
    </row>
    <row r="12183" spans="4:4" x14ac:dyDescent="0.25">
      <c r="D12183" s="16"/>
    </row>
    <row r="12184" spans="4:4" x14ac:dyDescent="0.25">
      <c r="D12184" s="16"/>
    </row>
    <row r="12185" spans="4:4" x14ac:dyDescent="0.25">
      <c r="D12185" s="16"/>
    </row>
    <row r="12186" spans="4:4" x14ac:dyDescent="0.25">
      <c r="D12186" s="16"/>
    </row>
    <row r="12187" spans="4:4" x14ac:dyDescent="0.25">
      <c r="D12187" s="16"/>
    </row>
    <row r="12188" spans="4:4" x14ac:dyDescent="0.25">
      <c r="D12188" s="16"/>
    </row>
    <row r="12189" spans="4:4" x14ac:dyDescent="0.25">
      <c r="D12189" s="16"/>
    </row>
    <row r="12190" spans="4:4" x14ac:dyDescent="0.25">
      <c r="D12190" s="16"/>
    </row>
    <row r="12191" spans="4:4" x14ac:dyDescent="0.25">
      <c r="D12191" s="16"/>
    </row>
    <row r="12192" spans="4:4" x14ac:dyDescent="0.25">
      <c r="D12192" s="16"/>
    </row>
    <row r="12193" spans="4:4" x14ac:dyDescent="0.25">
      <c r="D12193" s="16"/>
    </row>
    <row r="12194" spans="4:4" x14ac:dyDescent="0.25">
      <c r="D12194" s="16"/>
    </row>
    <row r="12195" spans="4:4" x14ac:dyDescent="0.25">
      <c r="D12195" s="16"/>
    </row>
    <row r="12196" spans="4:4" x14ac:dyDescent="0.25">
      <c r="D12196" s="16"/>
    </row>
    <row r="12197" spans="4:4" x14ac:dyDescent="0.25">
      <c r="D12197" s="16"/>
    </row>
    <row r="12198" spans="4:4" x14ac:dyDescent="0.25">
      <c r="D12198" s="16"/>
    </row>
    <row r="12199" spans="4:4" x14ac:dyDescent="0.25">
      <c r="D12199" s="16"/>
    </row>
    <row r="12200" spans="4:4" x14ac:dyDescent="0.25">
      <c r="D12200" s="16"/>
    </row>
    <row r="12201" spans="4:4" x14ac:dyDescent="0.25">
      <c r="D12201" s="16"/>
    </row>
    <row r="12202" spans="4:4" x14ac:dyDescent="0.25">
      <c r="D12202" s="16"/>
    </row>
    <row r="12203" spans="4:4" x14ac:dyDescent="0.25">
      <c r="D12203" s="16"/>
    </row>
    <row r="12204" spans="4:4" x14ac:dyDescent="0.25">
      <c r="D12204" s="16"/>
    </row>
    <row r="12205" spans="4:4" x14ac:dyDescent="0.25">
      <c r="D12205" s="16"/>
    </row>
    <row r="12206" spans="4:4" x14ac:dyDescent="0.25">
      <c r="D12206" s="16"/>
    </row>
    <row r="12207" spans="4:4" x14ac:dyDescent="0.25">
      <c r="D12207" s="16"/>
    </row>
    <row r="12208" spans="4:4" x14ac:dyDescent="0.25">
      <c r="D12208" s="16"/>
    </row>
    <row r="12209" spans="4:4" x14ac:dyDescent="0.25">
      <c r="D12209" s="16"/>
    </row>
    <row r="12210" spans="4:4" x14ac:dyDescent="0.25">
      <c r="D12210" s="16"/>
    </row>
    <row r="12211" spans="4:4" x14ac:dyDescent="0.25">
      <c r="D12211" s="16"/>
    </row>
    <row r="12212" spans="4:4" x14ac:dyDescent="0.25">
      <c r="D12212" s="16"/>
    </row>
    <row r="12213" spans="4:4" x14ac:dyDescent="0.25">
      <c r="D12213" s="16"/>
    </row>
    <row r="12214" spans="4:4" x14ac:dyDescent="0.25">
      <c r="D12214" s="16"/>
    </row>
    <row r="12215" spans="4:4" x14ac:dyDescent="0.25">
      <c r="D12215" s="16"/>
    </row>
    <row r="12216" spans="4:4" x14ac:dyDescent="0.25">
      <c r="D12216" s="16"/>
    </row>
    <row r="12217" spans="4:4" x14ac:dyDescent="0.25">
      <c r="D12217" s="16"/>
    </row>
    <row r="12218" spans="4:4" x14ac:dyDescent="0.25">
      <c r="D12218" s="16"/>
    </row>
    <row r="12219" spans="4:4" x14ac:dyDescent="0.25">
      <c r="D12219" s="16"/>
    </row>
    <row r="12220" spans="4:4" x14ac:dyDescent="0.25">
      <c r="D12220" s="16"/>
    </row>
    <row r="12221" spans="4:4" x14ac:dyDescent="0.25">
      <c r="D12221" s="16"/>
    </row>
    <row r="12222" spans="4:4" x14ac:dyDescent="0.25">
      <c r="D12222" s="16"/>
    </row>
    <row r="12223" spans="4:4" x14ac:dyDescent="0.25">
      <c r="D12223" s="16"/>
    </row>
    <row r="12224" spans="4:4" x14ac:dyDescent="0.25">
      <c r="D12224" s="16"/>
    </row>
    <row r="12225" spans="4:4" x14ac:dyDescent="0.25">
      <c r="D12225" s="16"/>
    </row>
    <row r="12226" spans="4:4" x14ac:dyDescent="0.25">
      <c r="D12226" s="16"/>
    </row>
    <row r="12227" spans="4:4" x14ac:dyDescent="0.25">
      <c r="D12227" s="16"/>
    </row>
    <row r="12228" spans="4:4" x14ac:dyDescent="0.25">
      <c r="D12228" s="16"/>
    </row>
    <row r="12229" spans="4:4" x14ac:dyDescent="0.25">
      <c r="D12229" s="16"/>
    </row>
    <row r="12230" spans="4:4" x14ac:dyDescent="0.25">
      <c r="D12230" s="16"/>
    </row>
    <row r="12231" spans="4:4" x14ac:dyDescent="0.25">
      <c r="D12231" s="16"/>
    </row>
    <row r="12232" spans="4:4" x14ac:dyDescent="0.25">
      <c r="D12232" s="16"/>
    </row>
    <row r="12233" spans="4:4" x14ac:dyDescent="0.25">
      <c r="D12233" s="16"/>
    </row>
    <row r="12234" spans="4:4" x14ac:dyDescent="0.25">
      <c r="D12234" s="16"/>
    </row>
    <row r="12235" spans="4:4" x14ac:dyDescent="0.25">
      <c r="D12235" s="16"/>
    </row>
    <row r="12236" spans="4:4" x14ac:dyDescent="0.25">
      <c r="D12236" s="16"/>
    </row>
    <row r="12237" spans="4:4" x14ac:dyDescent="0.25">
      <c r="D12237" s="16"/>
    </row>
    <row r="12238" spans="4:4" x14ac:dyDescent="0.25">
      <c r="D12238" s="16"/>
    </row>
    <row r="12239" spans="4:4" x14ac:dyDescent="0.25">
      <c r="D12239" s="16"/>
    </row>
    <row r="12240" spans="4:4" x14ac:dyDescent="0.25">
      <c r="D12240" s="16"/>
    </row>
    <row r="12241" spans="4:4" x14ac:dyDescent="0.25">
      <c r="D12241" s="16"/>
    </row>
    <row r="12242" spans="4:4" x14ac:dyDescent="0.25">
      <c r="D12242" s="16"/>
    </row>
    <row r="12243" spans="4:4" x14ac:dyDescent="0.25">
      <c r="D12243" s="16"/>
    </row>
    <row r="12244" spans="4:4" x14ac:dyDescent="0.25">
      <c r="D12244" s="16"/>
    </row>
    <row r="12245" spans="4:4" x14ac:dyDescent="0.25">
      <c r="D12245" s="16"/>
    </row>
    <row r="12246" spans="4:4" x14ac:dyDescent="0.25">
      <c r="D12246" s="16"/>
    </row>
    <row r="12247" spans="4:4" x14ac:dyDescent="0.25">
      <c r="D12247" s="16"/>
    </row>
    <row r="12248" spans="4:4" x14ac:dyDescent="0.25">
      <c r="D12248" s="16"/>
    </row>
    <row r="12249" spans="4:4" x14ac:dyDescent="0.25">
      <c r="D12249" s="16"/>
    </row>
    <row r="12250" spans="4:4" x14ac:dyDescent="0.25">
      <c r="D12250" s="16"/>
    </row>
    <row r="12251" spans="4:4" x14ac:dyDescent="0.25">
      <c r="D12251" s="16"/>
    </row>
    <row r="12252" spans="4:4" x14ac:dyDescent="0.25">
      <c r="D12252" s="16"/>
    </row>
    <row r="12253" spans="4:4" x14ac:dyDescent="0.25">
      <c r="D12253" s="16"/>
    </row>
    <row r="12254" spans="4:4" x14ac:dyDescent="0.25">
      <c r="D12254" s="16"/>
    </row>
    <row r="12255" spans="4:4" x14ac:dyDescent="0.25">
      <c r="D12255" s="16"/>
    </row>
    <row r="12256" spans="4:4" x14ac:dyDescent="0.25">
      <c r="D12256" s="16"/>
    </row>
    <row r="12257" spans="4:4" x14ac:dyDescent="0.25">
      <c r="D12257" s="16"/>
    </row>
    <row r="12258" spans="4:4" x14ac:dyDescent="0.25">
      <c r="D12258" s="16"/>
    </row>
    <row r="12259" spans="4:4" x14ac:dyDescent="0.25">
      <c r="D12259" s="16"/>
    </row>
    <row r="12260" spans="4:4" x14ac:dyDescent="0.25">
      <c r="D12260" s="16"/>
    </row>
    <row r="12261" spans="4:4" x14ac:dyDescent="0.25">
      <c r="D12261" s="16"/>
    </row>
    <row r="12262" spans="4:4" x14ac:dyDescent="0.25">
      <c r="D12262" s="16"/>
    </row>
    <row r="12263" spans="4:4" x14ac:dyDescent="0.25">
      <c r="D12263" s="16"/>
    </row>
    <row r="12264" spans="4:4" x14ac:dyDescent="0.25">
      <c r="D12264" s="16"/>
    </row>
    <row r="12265" spans="4:4" x14ac:dyDescent="0.25">
      <c r="D12265" s="16"/>
    </row>
    <row r="12266" spans="4:4" x14ac:dyDescent="0.25">
      <c r="D12266" s="16"/>
    </row>
    <row r="12267" spans="4:4" x14ac:dyDescent="0.25">
      <c r="D12267" s="16"/>
    </row>
    <row r="12268" spans="4:4" x14ac:dyDescent="0.25">
      <c r="D12268" s="16"/>
    </row>
    <row r="12269" spans="4:4" x14ac:dyDescent="0.25">
      <c r="D12269" s="16"/>
    </row>
    <row r="12270" spans="4:4" x14ac:dyDescent="0.25">
      <c r="D12270" s="16"/>
    </row>
    <row r="12271" spans="4:4" x14ac:dyDescent="0.25">
      <c r="D12271" s="16"/>
    </row>
    <row r="12272" spans="4:4" x14ac:dyDescent="0.25">
      <c r="D12272" s="16"/>
    </row>
    <row r="12273" spans="4:4" x14ac:dyDescent="0.25">
      <c r="D12273" s="16"/>
    </row>
    <row r="12274" spans="4:4" x14ac:dyDescent="0.25">
      <c r="D12274" s="16"/>
    </row>
    <row r="12275" spans="4:4" x14ac:dyDescent="0.25">
      <c r="D12275" s="16"/>
    </row>
    <row r="12276" spans="4:4" x14ac:dyDescent="0.25">
      <c r="D12276" s="16"/>
    </row>
    <row r="12277" spans="4:4" x14ac:dyDescent="0.25">
      <c r="D12277" s="16"/>
    </row>
    <row r="12278" spans="4:4" x14ac:dyDescent="0.25">
      <c r="D12278" s="16"/>
    </row>
    <row r="12279" spans="4:4" x14ac:dyDescent="0.25">
      <c r="D12279" s="16"/>
    </row>
    <row r="12280" spans="4:4" x14ac:dyDescent="0.25">
      <c r="D12280" s="16"/>
    </row>
    <row r="12281" spans="4:4" x14ac:dyDescent="0.25">
      <c r="D12281" s="16"/>
    </row>
    <row r="12282" spans="4:4" x14ac:dyDescent="0.25">
      <c r="D12282" s="16"/>
    </row>
    <row r="12283" spans="4:4" x14ac:dyDescent="0.25">
      <c r="D12283" s="16"/>
    </row>
    <row r="12284" spans="4:4" x14ac:dyDescent="0.25">
      <c r="D12284" s="16"/>
    </row>
    <row r="12285" spans="4:4" x14ac:dyDescent="0.25">
      <c r="D12285" s="16"/>
    </row>
    <row r="12286" spans="4:4" x14ac:dyDescent="0.25">
      <c r="D12286" s="16"/>
    </row>
    <row r="12287" spans="4:4" x14ac:dyDescent="0.25">
      <c r="D12287" s="16"/>
    </row>
    <row r="12288" spans="4:4" x14ac:dyDescent="0.25">
      <c r="D12288" s="16"/>
    </row>
    <row r="12289" spans="4:4" x14ac:dyDescent="0.25">
      <c r="D12289" s="16"/>
    </row>
    <row r="12290" spans="4:4" x14ac:dyDescent="0.25">
      <c r="D12290" s="16"/>
    </row>
    <row r="12291" spans="4:4" x14ac:dyDescent="0.25">
      <c r="D12291" s="16"/>
    </row>
    <row r="12292" spans="4:4" x14ac:dyDescent="0.25">
      <c r="D12292" s="16"/>
    </row>
    <row r="12293" spans="4:4" x14ac:dyDescent="0.25">
      <c r="D12293" s="16"/>
    </row>
    <row r="12294" spans="4:4" x14ac:dyDescent="0.25">
      <c r="D12294" s="16"/>
    </row>
    <row r="12295" spans="4:4" x14ac:dyDescent="0.25">
      <c r="D12295" s="16"/>
    </row>
    <row r="12296" spans="4:4" x14ac:dyDescent="0.25">
      <c r="D12296" s="16"/>
    </row>
    <row r="12297" spans="4:4" x14ac:dyDescent="0.25">
      <c r="D12297" s="16"/>
    </row>
    <row r="12298" spans="4:4" x14ac:dyDescent="0.25">
      <c r="D12298" s="16"/>
    </row>
    <row r="12299" spans="4:4" x14ac:dyDescent="0.25">
      <c r="D12299" s="16"/>
    </row>
    <row r="12300" spans="4:4" x14ac:dyDescent="0.25">
      <c r="D12300" s="16"/>
    </row>
    <row r="12301" spans="4:4" x14ac:dyDescent="0.25">
      <c r="D12301" s="16"/>
    </row>
    <row r="12302" spans="4:4" x14ac:dyDescent="0.25">
      <c r="D12302" s="16"/>
    </row>
    <row r="12303" spans="4:4" x14ac:dyDescent="0.25">
      <c r="D12303" s="16"/>
    </row>
    <row r="12304" spans="4:4" x14ac:dyDescent="0.25">
      <c r="D12304" s="16"/>
    </row>
    <row r="12305" spans="4:4" x14ac:dyDescent="0.25">
      <c r="D12305" s="16"/>
    </row>
    <row r="12306" spans="4:4" x14ac:dyDescent="0.25">
      <c r="D12306" s="16"/>
    </row>
    <row r="12307" spans="4:4" x14ac:dyDescent="0.25">
      <c r="D12307" s="16"/>
    </row>
    <row r="12308" spans="4:4" x14ac:dyDescent="0.25">
      <c r="D12308" s="16"/>
    </row>
    <row r="12309" spans="4:4" x14ac:dyDescent="0.25">
      <c r="D12309" s="16"/>
    </row>
    <row r="12310" spans="4:4" x14ac:dyDescent="0.25">
      <c r="D12310" s="16"/>
    </row>
    <row r="12311" spans="4:4" x14ac:dyDescent="0.25">
      <c r="D12311" s="16"/>
    </row>
    <row r="12312" spans="4:4" x14ac:dyDescent="0.25">
      <c r="D12312" s="16"/>
    </row>
    <row r="12313" spans="4:4" x14ac:dyDescent="0.25">
      <c r="D12313" s="16"/>
    </row>
    <row r="12314" spans="4:4" x14ac:dyDescent="0.25">
      <c r="D12314" s="16"/>
    </row>
    <row r="12315" spans="4:4" x14ac:dyDescent="0.25">
      <c r="D12315" s="16"/>
    </row>
    <row r="12316" spans="4:4" x14ac:dyDescent="0.25">
      <c r="D12316" s="16"/>
    </row>
    <row r="12317" spans="4:4" x14ac:dyDescent="0.25">
      <c r="D12317" s="16"/>
    </row>
    <row r="12318" spans="4:4" x14ac:dyDescent="0.25">
      <c r="D12318" s="16"/>
    </row>
    <row r="12319" spans="4:4" x14ac:dyDescent="0.25">
      <c r="D12319" s="16"/>
    </row>
    <row r="12320" spans="4:4" x14ac:dyDescent="0.25">
      <c r="D12320" s="16"/>
    </row>
    <row r="12321" spans="4:4" x14ac:dyDescent="0.25">
      <c r="D12321" s="16"/>
    </row>
    <row r="12322" spans="4:4" x14ac:dyDescent="0.25">
      <c r="D12322" s="16"/>
    </row>
    <row r="12323" spans="4:4" x14ac:dyDescent="0.25">
      <c r="D12323" s="16"/>
    </row>
    <row r="12324" spans="4:4" x14ac:dyDescent="0.25">
      <c r="D12324" s="16"/>
    </row>
    <row r="12325" spans="4:4" x14ac:dyDescent="0.25">
      <c r="D12325" s="16"/>
    </row>
    <row r="12326" spans="4:4" x14ac:dyDescent="0.25">
      <c r="D12326" s="16"/>
    </row>
    <row r="12327" spans="4:4" x14ac:dyDescent="0.25">
      <c r="D12327" s="16"/>
    </row>
    <row r="12328" spans="4:4" x14ac:dyDescent="0.25">
      <c r="D12328" s="16"/>
    </row>
    <row r="12329" spans="4:4" x14ac:dyDescent="0.25">
      <c r="D12329" s="16"/>
    </row>
    <row r="12330" spans="4:4" x14ac:dyDescent="0.25">
      <c r="D12330" s="16"/>
    </row>
    <row r="12331" spans="4:4" x14ac:dyDescent="0.25">
      <c r="D12331" s="16"/>
    </row>
    <row r="12332" spans="4:4" x14ac:dyDescent="0.25">
      <c r="D12332" s="16"/>
    </row>
    <row r="12333" spans="4:4" x14ac:dyDescent="0.25">
      <c r="D12333" s="16"/>
    </row>
    <row r="12334" spans="4:4" x14ac:dyDescent="0.25">
      <c r="D12334" s="16"/>
    </row>
    <row r="12335" spans="4:4" x14ac:dyDescent="0.25">
      <c r="D12335" s="16"/>
    </row>
    <row r="12336" spans="4:4" x14ac:dyDescent="0.25">
      <c r="D12336" s="16"/>
    </row>
    <row r="12337" spans="4:4" x14ac:dyDescent="0.25">
      <c r="D12337" s="16"/>
    </row>
    <row r="12338" spans="4:4" x14ac:dyDescent="0.25">
      <c r="D12338" s="16"/>
    </row>
    <row r="12339" spans="4:4" x14ac:dyDescent="0.25">
      <c r="D12339" s="16"/>
    </row>
    <row r="12340" spans="4:4" x14ac:dyDescent="0.25">
      <c r="D12340" s="16"/>
    </row>
    <row r="12341" spans="4:4" x14ac:dyDescent="0.25">
      <c r="D12341" s="16"/>
    </row>
    <row r="12342" spans="4:4" x14ac:dyDescent="0.25">
      <c r="D12342" s="16"/>
    </row>
    <row r="12343" spans="4:4" x14ac:dyDescent="0.25">
      <c r="D12343" s="16"/>
    </row>
    <row r="12344" spans="4:4" x14ac:dyDescent="0.25">
      <c r="D12344" s="16"/>
    </row>
    <row r="12345" spans="4:4" x14ac:dyDescent="0.25">
      <c r="D12345" s="16"/>
    </row>
    <row r="12346" spans="4:4" x14ac:dyDescent="0.25">
      <c r="D12346" s="16"/>
    </row>
    <row r="12347" spans="4:4" x14ac:dyDescent="0.25">
      <c r="D12347" s="16"/>
    </row>
    <row r="12348" spans="4:4" x14ac:dyDescent="0.25">
      <c r="D12348" s="16"/>
    </row>
    <row r="12349" spans="4:4" x14ac:dyDescent="0.25">
      <c r="D12349" s="16"/>
    </row>
    <row r="12350" spans="4:4" x14ac:dyDescent="0.25">
      <c r="D12350" s="16"/>
    </row>
    <row r="12351" spans="4:4" x14ac:dyDescent="0.25">
      <c r="D12351" s="16"/>
    </row>
    <row r="12352" spans="4:4" x14ac:dyDescent="0.25">
      <c r="D12352" s="16"/>
    </row>
    <row r="12353" spans="4:4" x14ac:dyDescent="0.25">
      <c r="D12353" s="16"/>
    </row>
    <row r="12354" spans="4:4" x14ac:dyDescent="0.25">
      <c r="D12354" s="16"/>
    </row>
    <row r="12355" spans="4:4" x14ac:dyDescent="0.25">
      <c r="D12355" s="16"/>
    </row>
    <row r="12356" spans="4:4" x14ac:dyDescent="0.25">
      <c r="D12356" s="16"/>
    </row>
    <row r="12357" spans="4:4" x14ac:dyDescent="0.25">
      <c r="D12357" s="16"/>
    </row>
    <row r="12358" spans="4:4" x14ac:dyDescent="0.25">
      <c r="D12358" s="16"/>
    </row>
    <row r="12359" spans="4:4" x14ac:dyDescent="0.25">
      <c r="D12359" s="16"/>
    </row>
    <row r="12360" spans="4:4" x14ac:dyDescent="0.25">
      <c r="D12360" s="16"/>
    </row>
    <row r="12361" spans="4:4" x14ac:dyDescent="0.25">
      <c r="D12361" s="16"/>
    </row>
    <row r="12362" spans="4:4" x14ac:dyDescent="0.25">
      <c r="D12362" s="16"/>
    </row>
    <row r="12363" spans="4:4" x14ac:dyDescent="0.25">
      <c r="D12363" s="16"/>
    </row>
    <row r="12364" spans="4:4" x14ac:dyDescent="0.25">
      <c r="D12364" s="16"/>
    </row>
    <row r="12365" spans="4:4" x14ac:dyDescent="0.25">
      <c r="D12365" s="16"/>
    </row>
    <row r="12366" spans="4:4" x14ac:dyDescent="0.25">
      <c r="D12366" s="16"/>
    </row>
    <row r="12367" spans="4:4" x14ac:dyDescent="0.25">
      <c r="D12367" s="16"/>
    </row>
    <row r="12368" spans="4:4" x14ac:dyDescent="0.25">
      <c r="D12368" s="16"/>
    </row>
    <row r="12369" spans="4:4" x14ac:dyDescent="0.25">
      <c r="D12369" s="16"/>
    </row>
    <row r="12370" spans="4:4" x14ac:dyDescent="0.25">
      <c r="D12370" s="16"/>
    </row>
    <row r="12371" spans="4:4" x14ac:dyDescent="0.25">
      <c r="D12371" s="16"/>
    </row>
    <row r="12372" spans="4:4" x14ac:dyDescent="0.25">
      <c r="D12372" s="16"/>
    </row>
    <row r="12373" spans="4:4" x14ac:dyDescent="0.25">
      <c r="D12373" s="16"/>
    </row>
    <row r="12374" spans="4:4" x14ac:dyDescent="0.25">
      <c r="D12374" s="16"/>
    </row>
    <row r="12375" spans="4:4" x14ac:dyDescent="0.25">
      <c r="D12375" s="16"/>
    </row>
    <row r="12376" spans="4:4" x14ac:dyDescent="0.25">
      <c r="D12376" s="16"/>
    </row>
    <row r="12377" spans="4:4" x14ac:dyDescent="0.25">
      <c r="D12377" s="16"/>
    </row>
    <row r="12378" spans="4:4" x14ac:dyDescent="0.25">
      <c r="D12378" s="16"/>
    </row>
    <row r="12379" spans="4:4" x14ac:dyDescent="0.25">
      <c r="D12379" s="16"/>
    </row>
    <row r="12380" spans="4:4" x14ac:dyDescent="0.25">
      <c r="D12380" s="16"/>
    </row>
    <row r="12381" spans="4:4" x14ac:dyDescent="0.25">
      <c r="D12381" s="16"/>
    </row>
    <row r="12382" spans="4:4" x14ac:dyDescent="0.25">
      <c r="D12382" s="16"/>
    </row>
    <row r="12383" spans="4:4" x14ac:dyDescent="0.25">
      <c r="D12383" s="16"/>
    </row>
    <row r="12384" spans="4:4" x14ac:dyDescent="0.25">
      <c r="D12384" s="16"/>
    </row>
    <row r="12385" spans="4:4" x14ac:dyDescent="0.25">
      <c r="D12385" s="16"/>
    </row>
    <row r="12386" spans="4:4" x14ac:dyDescent="0.25">
      <c r="D12386" s="16"/>
    </row>
    <row r="12387" spans="4:4" x14ac:dyDescent="0.25">
      <c r="D12387" s="16"/>
    </row>
    <row r="12388" spans="4:4" x14ac:dyDescent="0.25">
      <c r="D12388" s="16"/>
    </row>
    <row r="12389" spans="4:4" x14ac:dyDescent="0.25">
      <c r="D12389" s="16"/>
    </row>
    <row r="12390" spans="4:4" x14ac:dyDescent="0.25">
      <c r="D12390" s="16"/>
    </row>
    <row r="12391" spans="4:4" x14ac:dyDescent="0.25">
      <c r="D12391" s="16"/>
    </row>
    <row r="12392" spans="4:4" x14ac:dyDescent="0.25">
      <c r="D12392" s="16"/>
    </row>
    <row r="12393" spans="4:4" x14ac:dyDescent="0.25">
      <c r="D12393" s="16"/>
    </row>
    <row r="12394" spans="4:4" x14ac:dyDescent="0.25">
      <c r="D12394" s="16"/>
    </row>
    <row r="12395" spans="4:4" x14ac:dyDescent="0.25">
      <c r="D12395" s="16"/>
    </row>
    <row r="12396" spans="4:4" x14ac:dyDescent="0.25">
      <c r="D12396" s="16"/>
    </row>
    <row r="12397" spans="4:4" x14ac:dyDescent="0.25">
      <c r="D12397" s="16"/>
    </row>
    <row r="12398" spans="4:4" x14ac:dyDescent="0.25">
      <c r="D12398" s="16"/>
    </row>
    <row r="12399" spans="4:4" x14ac:dyDescent="0.25">
      <c r="D12399" s="16"/>
    </row>
    <row r="12400" spans="4:4" x14ac:dyDescent="0.25">
      <c r="D12400" s="16"/>
    </row>
    <row r="12401" spans="4:4" x14ac:dyDescent="0.25">
      <c r="D12401" s="16"/>
    </row>
    <row r="12402" spans="4:4" x14ac:dyDescent="0.25">
      <c r="D12402" s="16"/>
    </row>
    <row r="12403" spans="4:4" x14ac:dyDescent="0.25">
      <c r="D12403" s="16"/>
    </row>
    <row r="12404" spans="4:4" x14ac:dyDescent="0.25">
      <c r="D12404" s="16"/>
    </row>
    <row r="12405" spans="4:4" x14ac:dyDescent="0.25">
      <c r="D12405" s="16"/>
    </row>
    <row r="12406" spans="4:4" x14ac:dyDescent="0.25">
      <c r="D12406" s="16"/>
    </row>
    <row r="12407" spans="4:4" x14ac:dyDescent="0.25">
      <c r="D12407" s="16"/>
    </row>
    <row r="12408" spans="4:4" x14ac:dyDescent="0.25">
      <c r="D12408" s="16"/>
    </row>
    <row r="12409" spans="4:4" x14ac:dyDescent="0.25">
      <c r="D12409" s="16"/>
    </row>
    <row r="12410" spans="4:4" x14ac:dyDescent="0.25">
      <c r="D12410" s="16"/>
    </row>
    <row r="12411" spans="4:4" x14ac:dyDescent="0.25">
      <c r="D12411" s="16"/>
    </row>
    <row r="12412" spans="4:4" x14ac:dyDescent="0.25">
      <c r="D12412" s="16"/>
    </row>
    <row r="12413" spans="4:4" x14ac:dyDescent="0.25">
      <c r="D12413" s="16"/>
    </row>
    <row r="12414" spans="4:4" x14ac:dyDescent="0.25">
      <c r="D12414" s="16"/>
    </row>
    <row r="12415" spans="4:4" x14ac:dyDescent="0.25">
      <c r="D12415" s="16"/>
    </row>
    <row r="12416" spans="4:4" x14ac:dyDescent="0.25">
      <c r="D12416" s="16"/>
    </row>
    <row r="12417" spans="4:4" x14ac:dyDescent="0.25">
      <c r="D12417" s="16"/>
    </row>
    <row r="12418" spans="4:4" x14ac:dyDescent="0.25">
      <c r="D12418" s="16"/>
    </row>
    <row r="12419" spans="4:4" x14ac:dyDescent="0.25">
      <c r="D12419" s="16"/>
    </row>
    <row r="12420" spans="4:4" x14ac:dyDescent="0.25">
      <c r="D12420" s="16"/>
    </row>
    <row r="12421" spans="4:4" x14ac:dyDescent="0.25">
      <c r="D12421" s="16"/>
    </row>
    <row r="12422" spans="4:4" x14ac:dyDescent="0.25">
      <c r="D12422" s="16"/>
    </row>
    <row r="12423" spans="4:4" x14ac:dyDescent="0.25">
      <c r="D12423" s="16"/>
    </row>
    <row r="12424" spans="4:4" x14ac:dyDescent="0.25">
      <c r="D12424" s="16"/>
    </row>
    <row r="12425" spans="4:4" x14ac:dyDescent="0.25">
      <c r="D12425" s="16"/>
    </row>
    <row r="12426" spans="4:4" x14ac:dyDescent="0.25">
      <c r="D12426" s="16"/>
    </row>
    <row r="12427" spans="4:4" x14ac:dyDescent="0.25">
      <c r="D12427" s="16"/>
    </row>
    <row r="12428" spans="4:4" x14ac:dyDescent="0.25">
      <c r="D12428" s="16"/>
    </row>
    <row r="12429" spans="4:4" x14ac:dyDescent="0.25">
      <c r="D12429" s="16"/>
    </row>
    <row r="12430" spans="4:4" x14ac:dyDescent="0.25">
      <c r="D12430" s="16"/>
    </row>
    <row r="12431" spans="4:4" x14ac:dyDescent="0.25">
      <c r="D12431" s="16"/>
    </row>
    <row r="12432" spans="4:4" x14ac:dyDescent="0.25">
      <c r="D12432" s="16"/>
    </row>
    <row r="12433" spans="4:4" x14ac:dyDescent="0.25">
      <c r="D12433" s="16"/>
    </row>
    <row r="12434" spans="4:4" x14ac:dyDescent="0.25">
      <c r="D12434" s="16"/>
    </row>
    <row r="12435" spans="4:4" x14ac:dyDescent="0.25">
      <c r="D12435" s="16"/>
    </row>
    <row r="12436" spans="4:4" x14ac:dyDescent="0.25">
      <c r="D12436" s="16"/>
    </row>
    <row r="12437" spans="4:4" x14ac:dyDescent="0.25">
      <c r="D12437" s="16"/>
    </row>
    <row r="12438" spans="4:4" x14ac:dyDescent="0.25">
      <c r="D12438" s="16"/>
    </row>
    <row r="12439" spans="4:4" x14ac:dyDescent="0.25">
      <c r="D12439" s="16"/>
    </row>
    <row r="12440" spans="4:4" x14ac:dyDescent="0.25">
      <c r="D12440" s="16"/>
    </row>
    <row r="12441" spans="4:4" x14ac:dyDescent="0.25">
      <c r="D12441" s="16"/>
    </row>
    <row r="12442" spans="4:4" x14ac:dyDescent="0.25">
      <c r="D12442" s="16"/>
    </row>
    <row r="12443" spans="4:4" x14ac:dyDescent="0.25">
      <c r="D12443" s="16"/>
    </row>
    <row r="12444" spans="4:4" x14ac:dyDescent="0.25">
      <c r="D12444" s="16"/>
    </row>
    <row r="12445" spans="4:4" x14ac:dyDescent="0.25">
      <c r="D12445" s="16"/>
    </row>
    <row r="12446" spans="4:4" x14ac:dyDescent="0.25">
      <c r="D12446" s="16"/>
    </row>
    <row r="12447" spans="4:4" x14ac:dyDescent="0.25">
      <c r="D12447" s="16"/>
    </row>
    <row r="12448" spans="4:4" x14ac:dyDescent="0.25">
      <c r="D12448" s="16"/>
    </row>
    <row r="12449" spans="4:4" x14ac:dyDescent="0.25">
      <c r="D12449" s="16"/>
    </row>
    <row r="12450" spans="4:4" x14ac:dyDescent="0.25">
      <c r="D12450" s="16"/>
    </row>
    <row r="12451" spans="4:4" x14ac:dyDescent="0.25">
      <c r="D12451" s="16"/>
    </row>
    <row r="12452" spans="4:4" x14ac:dyDescent="0.25">
      <c r="D12452" s="16"/>
    </row>
    <row r="12453" spans="4:4" x14ac:dyDescent="0.25">
      <c r="D12453" s="16"/>
    </row>
    <row r="12454" spans="4:4" x14ac:dyDescent="0.25">
      <c r="D12454" s="16"/>
    </row>
    <row r="12455" spans="4:4" x14ac:dyDescent="0.25">
      <c r="D12455" s="16"/>
    </row>
    <row r="12456" spans="4:4" x14ac:dyDescent="0.25">
      <c r="D12456" s="16"/>
    </row>
    <row r="12457" spans="4:4" x14ac:dyDescent="0.25">
      <c r="D12457" s="16"/>
    </row>
    <row r="12458" spans="4:4" x14ac:dyDescent="0.25">
      <c r="D12458" s="16"/>
    </row>
    <row r="12459" spans="4:4" x14ac:dyDescent="0.25">
      <c r="D12459" s="16"/>
    </row>
    <row r="12460" spans="4:4" x14ac:dyDescent="0.25">
      <c r="D12460" s="16"/>
    </row>
    <row r="12461" spans="4:4" x14ac:dyDescent="0.25">
      <c r="D12461" s="16"/>
    </row>
    <row r="12462" spans="4:4" x14ac:dyDescent="0.25">
      <c r="D12462" s="16"/>
    </row>
    <row r="12463" spans="4:4" x14ac:dyDescent="0.25">
      <c r="D12463" s="16"/>
    </row>
    <row r="12464" spans="4:4" x14ac:dyDescent="0.25">
      <c r="D12464" s="16"/>
    </row>
    <row r="12465" spans="4:4" x14ac:dyDescent="0.25">
      <c r="D12465" s="16"/>
    </row>
    <row r="12466" spans="4:4" x14ac:dyDescent="0.25">
      <c r="D12466" s="16"/>
    </row>
    <row r="12467" spans="4:4" x14ac:dyDescent="0.25">
      <c r="D12467" s="16"/>
    </row>
    <row r="12468" spans="4:4" x14ac:dyDescent="0.25">
      <c r="D12468" s="16"/>
    </row>
    <row r="12469" spans="4:4" x14ac:dyDescent="0.25">
      <c r="D12469" s="16"/>
    </row>
    <row r="12470" spans="4:4" x14ac:dyDescent="0.25">
      <c r="D12470" s="16"/>
    </row>
    <row r="12471" spans="4:4" x14ac:dyDescent="0.25">
      <c r="D12471" s="16"/>
    </row>
    <row r="12472" spans="4:4" x14ac:dyDescent="0.25">
      <c r="D12472" s="16"/>
    </row>
    <row r="12473" spans="4:4" x14ac:dyDescent="0.25">
      <c r="D12473" s="16"/>
    </row>
    <row r="12474" spans="4:4" x14ac:dyDescent="0.25">
      <c r="D12474" s="16"/>
    </row>
    <row r="12475" spans="4:4" x14ac:dyDescent="0.25">
      <c r="D12475" s="16"/>
    </row>
    <row r="12476" spans="4:4" x14ac:dyDescent="0.25">
      <c r="D12476" s="16"/>
    </row>
    <row r="12477" spans="4:4" x14ac:dyDescent="0.25">
      <c r="D12477" s="16"/>
    </row>
    <row r="12478" spans="4:4" x14ac:dyDescent="0.25">
      <c r="D12478" s="16"/>
    </row>
    <row r="12479" spans="4:4" x14ac:dyDescent="0.25">
      <c r="D12479" s="16"/>
    </row>
    <row r="12480" spans="4:4" x14ac:dyDescent="0.25">
      <c r="D12480" s="16"/>
    </row>
    <row r="12481" spans="4:4" x14ac:dyDescent="0.25">
      <c r="D12481" s="16"/>
    </row>
    <row r="12482" spans="4:4" x14ac:dyDescent="0.25">
      <c r="D12482" s="16"/>
    </row>
    <row r="12483" spans="4:4" x14ac:dyDescent="0.25">
      <c r="D12483" s="16"/>
    </row>
    <row r="12484" spans="4:4" x14ac:dyDescent="0.25">
      <c r="D12484" s="16"/>
    </row>
    <row r="12485" spans="4:4" x14ac:dyDescent="0.25">
      <c r="D12485" s="16"/>
    </row>
    <row r="12486" spans="4:4" x14ac:dyDescent="0.25">
      <c r="D12486" s="16"/>
    </row>
    <row r="12487" spans="4:4" x14ac:dyDescent="0.25">
      <c r="D12487" s="16"/>
    </row>
    <row r="12488" spans="4:4" x14ac:dyDescent="0.25">
      <c r="D12488" s="16"/>
    </row>
    <row r="12489" spans="4:4" x14ac:dyDescent="0.25">
      <c r="D12489" s="16"/>
    </row>
    <row r="12490" spans="4:4" x14ac:dyDescent="0.25">
      <c r="D12490" s="16"/>
    </row>
    <row r="12491" spans="4:4" x14ac:dyDescent="0.25">
      <c r="D12491" s="16"/>
    </row>
    <row r="12492" spans="4:4" x14ac:dyDescent="0.25">
      <c r="D12492" s="16"/>
    </row>
    <row r="12493" spans="4:4" x14ac:dyDescent="0.25">
      <c r="D12493" s="16"/>
    </row>
    <row r="12494" spans="4:4" x14ac:dyDescent="0.25">
      <c r="D12494" s="16"/>
    </row>
    <row r="12495" spans="4:4" x14ac:dyDescent="0.25">
      <c r="D12495" s="16"/>
    </row>
    <row r="12496" spans="4:4" x14ac:dyDescent="0.25">
      <c r="D12496" s="16"/>
    </row>
    <row r="12497" spans="4:4" x14ac:dyDescent="0.25">
      <c r="D12497" s="16"/>
    </row>
    <row r="12498" spans="4:4" x14ac:dyDescent="0.25">
      <c r="D12498" s="16"/>
    </row>
    <row r="12499" spans="4:4" x14ac:dyDescent="0.25">
      <c r="D12499" s="16"/>
    </row>
    <row r="12500" spans="4:4" x14ac:dyDescent="0.25">
      <c r="D12500" s="16"/>
    </row>
    <row r="12501" spans="4:4" x14ac:dyDescent="0.25">
      <c r="D12501" s="16"/>
    </row>
    <row r="12502" spans="4:4" x14ac:dyDescent="0.25">
      <c r="D12502" s="16"/>
    </row>
    <row r="12503" spans="4:4" x14ac:dyDescent="0.25">
      <c r="D12503" s="16"/>
    </row>
    <row r="12504" spans="4:4" x14ac:dyDescent="0.25">
      <c r="D12504" s="16"/>
    </row>
    <row r="12505" spans="4:4" x14ac:dyDescent="0.25">
      <c r="D12505" s="16"/>
    </row>
    <row r="12506" spans="4:4" x14ac:dyDescent="0.25">
      <c r="D12506" s="16"/>
    </row>
    <row r="12507" spans="4:4" x14ac:dyDescent="0.25">
      <c r="D12507" s="16"/>
    </row>
    <row r="12508" spans="4:4" x14ac:dyDescent="0.25">
      <c r="D12508" s="16"/>
    </row>
    <row r="12509" spans="4:4" x14ac:dyDescent="0.25">
      <c r="D12509" s="16"/>
    </row>
    <row r="12510" spans="4:4" x14ac:dyDescent="0.25">
      <c r="D12510" s="16"/>
    </row>
    <row r="12511" spans="4:4" x14ac:dyDescent="0.25">
      <c r="D12511" s="16"/>
    </row>
    <row r="12512" spans="4:4" x14ac:dyDescent="0.25">
      <c r="D12512" s="16"/>
    </row>
    <row r="12513" spans="4:4" x14ac:dyDescent="0.25">
      <c r="D12513" s="16"/>
    </row>
    <row r="12514" spans="4:4" x14ac:dyDescent="0.25">
      <c r="D12514" s="16"/>
    </row>
    <row r="12515" spans="4:4" x14ac:dyDescent="0.25">
      <c r="D12515" s="16"/>
    </row>
    <row r="12516" spans="4:4" x14ac:dyDescent="0.25">
      <c r="D12516" s="16"/>
    </row>
    <row r="12517" spans="4:4" x14ac:dyDescent="0.25">
      <c r="D12517" s="16"/>
    </row>
    <row r="12518" spans="4:4" x14ac:dyDescent="0.25">
      <c r="D12518" s="16"/>
    </row>
    <row r="12519" spans="4:4" x14ac:dyDescent="0.25">
      <c r="D12519" s="16"/>
    </row>
    <row r="12520" spans="4:4" x14ac:dyDescent="0.25">
      <c r="D12520" s="16"/>
    </row>
    <row r="12521" spans="4:4" x14ac:dyDescent="0.25">
      <c r="D12521" s="16"/>
    </row>
    <row r="12522" spans="4:4" x14ac:dyDescent="0.25">
      <c r="D12522" s="16"/>
    </row>
    <row r="12523" spans="4:4" x14ac:dyDescent="0.25">
      <c r="D12523" s="16"/>
    </row>
    <row r="12524" spans="4:4" x14ac:dyDescent="0.25">
      <c r="D12524" s="16"/>
    </row>
    <row r="12525" spans="4:4" x14ac:dyDescent="0.25">
      <c r="D12525" s="16"/>
    </row>
    <row r="12526" spans="4:4" x14ac:dyDescent="0.25">
      <c r="D12526" s="16"/>
    </row>
    <row r="12527" spans="4:4" x14ac:dyDescent="0.25">
      <c r="D12527" s="16"/>
    </row>
    <row r="12528" spans="4:4" x14ac:dyDescent="0.25">
      <c r="D12528" s="16"/>
    </row>
    <row r="12529" spans="4:4" x14ac:dyDescent="0.25">
      <c r="D12529" s="16"/>
    </row>
    <row r="12530" spans="4:4" x14ac:dyDescent="0.25">
      <c r="D12530" s="16"/>
    </row>
    <row r="12531" spans="4:4" x14ac:dyDescent="0.25">
      <c r="D12531" s="16"/>
    </row>
    <row r="12532" spans="4:4" x14ac:dyDescent="0.25">
      <c r="D12532" s="16"/>
    </row>
    <row r="12533" spans="4:4" x14ac:dyDescent="0.25">
      <c r="D12533" s="16"/>
    </row>
    <row r="12534" spans="4:4" x14ac:dyDescent="0.25">
      <c r="D12534" s="16"/>
    </row>
    <row r="12535" spans="4:4" x14ac:dyDescent="0.25">
      <c r="D12535" s="16"/>
    </row>
    <row r="12536" spans="4:4" x14ac:dyDescent="0.25">
      <c r="D12536" s="16"/>
    </row>
    <row r="12537" spans="4:4" x14ac:dyDescent="0.25">
      <c r="D12537" s="16"/>
    </row>
    <row r="12538" spans="4:4" x14ac:dyDescent="0.25">
      <c r="D12538" s="16"/>
    </row>
    <row r="12539" spans="4:4" x14ac:dyDescent="0.25">
      <c r="D12539" s="16"/>
    </row>
    <row r="12540" spans="4:4" x14ac:dyDescent="0.25">
      <c r="D12540" s="16"/>
    </row>
    <row r="12541" spans="4:4" x14ac:dyDescent="0.25">
      <c r="D12541" s="16"/>
    </row>
    <row r="12542" spans="4:4" x14ac:dyDescent="0.25">
      <c r="D12542" s="16"/>
    </row>
    <row r="12543" spans="4:4" x14ac:dyDescent="0.25">
      <c r="D12543" s="16"/>
    </row>
    <row r="12544" spans="4:4" x14ac:dyDescent="0.25">
      <c r="D12544" s="16"/>
    </row>
    <row r="12545" spans="4:4" x14ac:dyDescent="0.25">
      <c r="D12545" s="16"/>
    </row>
    <row r="12546" spans="4:4" x14ac:dyDescent="0.25">
      <c r="D12546" s="16"/>
    </row>
    <row r="12547" spans="4:4" x14ac:dyDescent="0.25">
      <c r="D12547" s="16"/>
    </row>
    <row r="12548" spans="4:4" x14ac:dyDescent="0.25">
      <c r="D12548" s="16"/>
    </row>
    <row r="12549" spans="4:4" x14ac:dyDescent="0.25">
      <c r="D12549" s="16"/>
    </row>
    <row r="12550" spans="4:4" x14ac:dyDescent="0.25">
      <c r="D12550" s="16"/>
    </row>
    <row r="12551" spans="4:4" x14ac:dyDescent="0.25">
      <c r="D12551" s="16"/>
    </row>
    <row r="12552" spans="4:4" x14ac:dyDescent="0.25">
      <c r="D12552" s="16"/>
    </row>
    <row r="12553" spans="4:4" x14ac:dyDescent="0.25">
      <c r="D12553" s="16"/>
    </row>
    <row r="12554" spans="4:4" x14ac:dyDescent="0.25">
      <c r="D12554" s="16"/>
    </row>
    <row r="12555" spans="4:4" x14ac:dyDescent="0.25">
      <c r="D12555" s="16"/>
    </row>
    <row r="12556" spans="4:4" x14ac:dyDescent="0.25">
      <c r="D12556" s="16"/>
    </row>
    <row r="12557" spans="4:4" x14ac:dyDescent="0.25">
      <c r="D12557" s="16"/>
    </row>
    <row r="12558" spans="4:4" x14ac:dyDescent="0.25">
      <c r="D12558" s="16"/>
    </row>
    <row r="12559" spans="4:4" x14ac:dyDescent="0.25">
      <c r="D12559" s="16"/>
    </row>
    <row r="12560" spans="4:4" x14ac:dyDescent="0.25">
      <c r="D12560" s="16"/>
    </row>
    <row r="12561" spans="4:4" x14ac:dyDescent="0.25">
      <c r="D12561" s="16"/>
    </row>
    <row r="12562" spans="4:4" x14ac:dyDescent="0.25">
      <c r="D12562" s="16"/>
    </row>
    <row r="12563" spans="4:4" x14ac:dyDescent="0.25">
      <c r="D12563" s="16"/>
    </row>
    <row r="12564" spans="4:4" x14ac:dyDescent="0.25">
      <c r="D12564" s="16"/>
    </row>
    <row r="12565" spans="4:4" x14ac:dyDescent="0.25">
      <c r="D12565" s="16"/>
    </row>
    <row r="12566" spans="4:4" x14ac:dyDescent="0.25">
      <c r="D12566" s="16"/>
    </row>
    <row r="12567" spans="4:4" x14ac:dyDescent="0.25">
      <c r="D12567" s="16"/>
    </row>
    <row r="12568" spans="4:4" x14ac:dyDescent="0.25">
      <c r="D12568" s="16"/>
    </row>
    <row r="12569" spans="4:4" x14ac:dyDescent="0.25">
      <c r="D12569" s="16"/>
    </row>
    <row r="12570" spans="4:4" x14ac:dyDescent="0.25">
      <c r="D12570" s="16"/>
    </row>
    <row r="12571" spans="4:4" x14ac:dyDescent="0.25">
      <c r="D12571" s="16"/>
    </row>
    <row r="12572" spans="4:4" x14ac:dyDescent="0.25">
      <c r="D12572" s="16"/>
    </row>
    <row r="12573" spans="4:4" x14ac:dyDescent="0.25">
      <c r="D12573" s="16"/>
    </row>
    <row r="12574" spans="4:4" x14ac:dyDescent="0.25">
      <c r="D12574" s="16"/>
    </row>
    <row r="12575" spans="4:4" x14ac:dyDescent="0.25">
      <c r="D12575" s="16"/>
    </row>
    <row r="12576" spans="4:4" x14ac:dyDescent="0.25">
      <c r="D12576" s="16"/>
    </row>
    <row r="12577" spans="4:4" x14ac:dyDescent="0.25">
      <c r="D12577" s="16"/>
    </row>
    <row r="12578" spans="4:4" x14ac:dyDescent="0.25">
      <c r="D12578" s="16"/>
    </row>
    <row r="12579" spans="4:4" x14ac:dyDescent="0.25">
      <c r="D12579" s="16"/>
    </row>
    <row r="12580" spans="4:4" x14ac:dyDescent="0.25">
      <c r="D12580" s="16"/>
    </row>
    <row r="12581" spans="4:4" x14ac:dyDescent="0.25">
      <c r="D12581" s="16"/>
    </row>
    <row r="12582" spans="4:4" x14ac:dyDescent="0.25">
      <c r="D12582" s="16"/>
    </row>
    <row r="12583" spans="4:4" x14ac:dyDescent="0.25">
      <c r="D12583" s="16"/>
    </row>
    <row r="12584" spans="4:4" x14ac:dyDescent="0.25">
      <c r="D12584" s="16"/>
    </row>
    <row r="12585" spans="4:4" x14ac:dyDescent="0.25">
      <c r="D12585" s="16"/>
    </row>
    <row r="12586" spans="4:4" x14ac:dyDescent="0.25">
      <c r="D12586" s="16"/>
    </row>
    <row r="12587" spans="4:4" x14ac:dyDescent="0.25">
      <c r="D12587" s="16"/>
    </row>
    <row r="12588" spans="4:4" x14ac:dyDescent="0.25">
      <c r="D12588" s="16"/>
    </row>
    <row r="12589" spans="4:4" x14ac:dyDescent="0.25">
      <c r="D12589" s="16"/>
    </row>
    <row r="12590" spans="4:4" x14ac:dyDescent="0.25">
      <c r="D12590" s="16"/>
    </row>
    <row r="12591" spans="4:4" x14ac:dyDescent="0.25">
      <c r="D12591" s="16"/>
    </row>
    <row r="12592" spans="4:4" x14ac:dyDescent="0.25">
      <c r="D12592" s="16"/>
    </row>
    <row r="12593" spans="4:4" x14ac:dyDescent="0.25">
      <c r="D12593" s="16"/>
    </row>
    <row r="12594" spans="4:4" x14ac:dyDescent="0.25">
      <c r="D12594" s="16"/>
    </row>
    <row r="12595" spans="4:4" x14ac:dyDescent="0.25">
      <c r="D12595" s="16"/>
    </row>
    <row r="12596" spans="4:4" x14ac:dyDescent="0.25">
      <c r="D12596" s="16"/>
    </row>
    <row r="12597" spans="4:4" x14ac:dyDescent="0.25">
      <c r="D12597" s="16"/>
    </row>
    <row r="12598" spans="4:4" x14ac:dyDescent="0.25">
      <c r="D12598" s="16"/>
    </row>
    <row r="12599" spans="4:4" x14ac:dyDescent="0.25">
      <c r="D12599" s="16"/>
    </row>
    <row r="12600" spans="4:4" x14ac:dyDescent="0.25">
      <c r="D12600" s="16"/>
    </row>
    <row r="12601" spans="4:4" x14ac:dyDescent="0.25">
      <c r="D12601" s="16"/>
    </row>
    <row r="12602" spans="4:4" x14ac:dyDescent="0.25">
      <c r="D12602" s="16"/>
    </row>
    <row r="12603" spans="4:4" x14ac:dyDescent="0.25">
      <c r="D12603" s="16"/>
    </row>
    <row r="12604" spans="4:4" x14ac:dyDescent="0.25">
      <c r="D12604" s="16"/>
    </row>
    <row r="12605" spans="4:4" x14ac:dyDescent="0.25">
      <c r="D12605" s="16"/>
    </row>
    <row r="12606" spans="4:4" x14ac:dyDescent="0.25">
      <c r="D12606" s="16"/>
    </row>
    <row r="12607" spans="4:4" x14ac:dyDescent="0.25">
      <c r="D12607" s="16"/>
    </row>
    <row r="12608" spans="4:4" x14ac:dyDescent="0.25">
      <c r="D12608" s="16"/>
    </row>
    <row r="12609" spans="4:4" x14ac:dyDescent="0.25">
      <c r="D12609" s="16"/>
    </row>
    <row r="12610" spans="4:4" x14ac:dyDescent="0.25">
      <c r="D12610" s="16"/>
    </row>
    <row r="12611" spans="4:4" x14ac:dyDescent="0.25">
      <c r="D12611" s="16"/>
    </row>
    <row r="12612" spans="4:4" x14ac:dyDescent="0.25">
      <c r="D12612" s="16"/>
    </row>
    <row r="12613" spans="4:4" x14ac:dyDescent="0.25">
      <c r="D12613" s="16"/>
    </row>
    <row r="12614" spans="4:4" x14ac:dyDescent="0.25">
      <c r="D12614" s="16"/>
    </row>
    <row r="12615" spans="4:4" x14ac:dyDescent="0.25">
      <c r="D12615" s="16"/>
    </row>
    <row r="12616" spans="4:4" x14ac:dyDescent="0.25">
      <c r="D12616" s="16"/>
    </row>
    <row r="12617" spans="4:4" x14ac:dyDescent="0.25">
      <c r="D12617" s="16"/>
    </row>
    <row r="12618" spans="4:4" x14ac:dyDescent="0.25">
      <c r="D12618" s="16"/>
    </row>
    <row r="12619" spans="4:4" x14ac:dyDescent="0.25">
      <c r="D12619" s="16"/>
    </row>
    <row r="12620" spans="4:4" x14ac:dyDescent="0.25">
      <c r="D12620" s="16"/>
    </row>
    <row r="12621" spans="4:4" x14ac:dyDescent="0.25">
      <c r="D12621" s="16"/>
    </row>
    <row r="12622" spans="4:4" x14ac:dyDescent="0.25">
      <c r="D12622" s="16"/>
    </row>
    <row r="12623" spans="4:4" x14ac:dyDescent="0.25">
      <c r="D12623" s="16"/>
    </row>
    <row r="12624" spans="4:4" x14ac:dyDescent="0.25">
      <c r="D12624" s="16"/>
    </row>
    <row r="12625" spans="4:4" x14ac:dyDescent="0.25">
      <c r="D12625" s="16"/>
    </row>
    <row r="12626" spans="4:4" x14ac:dyDescent="0.25">
      <c r="D12626" s="16"/>
    </row>
    <row r="12627" spans="4:4" x14ac:dyDescent="0.25">
      <c r="D12627" s="16"/>
    </row>
    <row r="12628" spans="4:4" x14ac:dyDescent="0.25">
      <c r="D12628" s="16"/>
    </row>
    <row r="12629" spans="4:4" x14ac:dyDescent="0.25">
      <c r="D12629" s="16"/>
    </row>
    <row r="12630" spans="4:4" x14ac:dyDescent="0.25">
      <c r="D12630" s="16"/>
    </row>
    <row r="12631" spans="4:4" x14ac:dyDescent="0.25">
      <c r="D12631" s="16"/>
    </row>
    <row r="12632" spans="4:4" x14ac:dyDescent="0.25">
      <c r="D12632" s="16"/>
    </row>
    <row r="12633" spans="4:4" x14ac:dyDescent="0.25">
      <c r="D12633" s="16"/>
    </row>
    <row r="12634" spans="4:4" x14ac:dyDescent="0.25">
      <c r="D12634" s="16"/>
    </row>
    <row r="12635" spans="4:4" x14ac:dyDescent="0.25">
      <c r="D12635" s="16"/>
    </row>
    <row r="12636" spans="4:4" x14ac:dyDescent="0.25">
      <c r="D12636" s="16"/>
    </row>
    <row r="12637" spans="4:4" x14ac:dyDescent="0.25">
      <c r="D12637" s="16"/>
    </row>
    <row r="12638" spans="4:4" x14ac:dyDescent="0.25">
      <c r="D12638" s="16"/>
    </row>
    <row r="12639" spans="4:4" x14ac:dyDescent="0.25">
      <c r="D12639" s="16"/>
    </row>
    <row r="12640" spans="4:4" x14ac:dyDescent="0.25">
      <c r="D12640" s="16"/>
    </row>
    <row r="12641" spans="4:4" x14ac:dyDescent="0.25">
      <c r="D12641" s="16"/>
    </row>
    <row r="12642" spans="4:4" x14ac:dyDescent="0.25">
      <c r="D12642" s="16"/>
    </row>
    <row r="12643" spans="4:4" x14ac:dyDescent="0.25">
      <c r="D12643" s="16"/>
    </row>
    <row r="12644" spans="4:4" x14ac:dyDescent="0.25">
      <c r="D12644" s="16"/>
    </row>
    <row r="12645" spans="4:4" x14ac:dyDescent="0.25">
      <c r="D12645" s="16"/>
    </row>
    <row r="12646" spans="4:4" x14ac:dyDescent="0.25">
      <c r="D12646" s="16"/>
    </row>
    <row r="12647" spans="4:4" x14ac:dyDescent="0.25">
      <c r="D12647" s="16"/>
    </row>
    <row r="12648" spans="4:4" x14ac:dyDescent="0.25">
      <c r="D12648" s="16"/>
    </row>
    <row r="12649" spans="4:4" x14ac:dyDescent="0.25">
      <c r="D12649" s="16"/>
    </row>
    <row r="12650" spans="4:4" x14ac:dyDescent="0.25">
      <c r="D12650" s="16"/>
    </row>
    <row r="12651" spans="4:4" x14ac:dyDescent="0.25">
      <c r="D12651" s="16"/>
    </row>
    <row r="12652" spans="4:4" x14ac:dyDescent="0.25">
      <c r="D12652" s="16"/>
    </row>
    <row r="12653" spans="4:4" x14ac:dyDescent="0.25">
      <c r="D12653" s="16"/>
    </row>
    <row r="12654" spans="4:4" x14ac:dyDescent="0.25">
      <c r="D12654" s="16"/>
    </row>
    <row r="12655" spans="4:4" x14ac:dyDescent="0.25">
      <c r="D12655" s="16"/>
    </row>
    <row r="12656" spans="4:4" x14ac:dyDescent="0.25">
      <c r="D12656" s="16"/>
    </row>
    <row r="12657" spans="4:4" x14ac:dyDescent="0.25">
      <c r="D12657" s="16"/>
    </row>
    <row r="12658" spans="4:4" x14ac:dyDescent="0.25">
      <c r="D12658" s="16"/>
    </row>
    <row r="12659" spans="4:4" x14ac:dyDescent="0.25">
      <c r="D12659" s="16"/>
    </row>
    <row r="12660" spans="4:4" x14ac:dyDescent="0.25">
      <c r="D12660" s="16"/>
    </row>
    <row r="12661" spans="4:4" x14ac:dyDescent="0.25">
      <c r="D12661" s="16"/>
    </row>
    <row r="12662" spans="4:4" x14ac:dyDescent="0.25">
      <c r="D12662" s="16"/>
    </row>
    <row r="12663" spans="4:4" x14ac:dyDescent="0.25">
      <c r="D12663" s="16"/>
    </row>
    <row r="12664" spans="4:4" x14ac:dyDescent="0.25">
      <c r="D12664" s="16"/>
    </row>
    <row r="12665" spans="4:4" x14ac:dyDescent="0.25">
      <c r="D12665" s="16"/>
    </row>
    <row r="12666" spans="4:4" x14ac:dyDescent="0.25">
      <c r="D12666" s="16"/>
    </row>
    <row r="12667" spans="4:4" x14ac:dyDescent="0.25">
      <c r="D12667" s="16"/>
    </row>
    <row r="12668" spans="4:4" x14ac:dyDescent="0.25">
      <c r="D12668" s="16"/>
    </row>
    <row r="12669" spans="4:4" x14ac:dyDescent="0.25">
      <c r="D12669" s="16"/>
    </row>
    <row r="12670" spans="4:4" x14ac:dyDescent="0.25">
      <c r="D12670" s="16"/>
    </row>
    <row r="12671" spans="4:4" x14ac:dyDescent="0.25">
      <c r="D12671" s="16"/>
    </row>
    <row r="12672" spans="4:4" x14ac:dyDescent="0.25">
      <c r="D12672" s="16"/>
    </row>
    <row r="12673" spans="4:4" x14ac:dyDescent="0.25">
      <c r="D12673" s="16"/>
    </row>
    <row r="12674" spans="4:4" x14ac:dyDescent="0.25">
      <c r="D12674" s="16"/>
    </row>
    <row r="12675" spans="4:4" x14ac:dyDescent="0.25">
      <c r="D12675" s="16"/>
    </row>
    <row r="12676" spans="4:4" x14ac:dyDescent="0.25">
      <c r="D12676" s="16"/>
    </row>
    <row r="12677" spans="4:4" x14ac:dyDescent="0.25">
      <c r="D12677" s="16"/>
    </row>
    <row r="12678" spans="4:4" x14ac:dyDescent="0.25">
      <c r="D12678" s="16"/>
    </row>
    <row r="12679" spans="4:4" x14ac:dyDescent="0.25">
      <c r="D12679" s="16"/>
    </row>
    <row r="12680" spans="4:4" x14ac:dyDescent="0.25">
      <c r="D12680" s="16"/>
    </row>
    <row r="12681" spans="4:4" x14ac:dyDescent="0.25">
      <c r="D12681" s="16"/>
    </row>
    <row r="12682" spans="4:4" x14ac:dyDescent="0.25">
      <c r="D12682" s="16"/>
    </row>
    <row r="12683" spans="4:4" x14ac:dyDescent="0.25">
      <c r="D12683" s="16"/>
    </row>
    <row r="12684" spans="4:4" x14ac:dyDescent="0.25">
      <c r="D12684" s="16"/>
    </row>
    <row r="12685" spans="4:4" x14ac:dyDescent="0.25">
      <c r="D12685" s="16"/>
    </row>
    <row r="12686" spans="4:4" x14ac:dyDescent="0.25">
      <c r="D12686" s="16"/>
    </row>
    <row r="12687" spans="4:4" x14ac:dyDescent="0.25">
      <c r="D12687" s="16"/>
    </row>
    <row r="12688" spans="4:4" x14ac:dyDescent="0.25">
      <c r="D12688" s="16"/>
    </row>
    <row r="12689" spans="4:4" x14ac:dyDescent="0.25">
      <c r="D12689" s="16"/>
    </row>
    <row r="12690" spans="4:4" x14ac:dyDescent="0.25">
      <c r="D12690" s="16"/>
    </row>
    <row r="12691" spans="4:4" x14ac:dyDescent="0.25">
      <c r="D12691" s="16"/>
    </row>
    <row r="12692" spans="4:4" x14ac:dyDescent="0.25">
      <c r="D12692" s="16"/>
    </row>
    <row r="12693" spans="4:4" x14ac:dyDescent="0.25">
      <c r="D12693" s="16"/>
    </row>
    <row r="12694" spans="4:4" x14ac:dyDescent="0.25">
      <c r="D12694" s="16"/>
    </row>
    <row r="12695" spans="4:4" x14ac:dyDescent="0.25">
      <c r="D12695" s="16"/>
    </row>
    <row r="12696" spans="4:4" x14ac:dyDescent="0.25">
      <c r="D12696" s="16"/>
    </row>
    <row r="12697" spans="4:4" x14ac:dyDescent="0.25">
      <c r="D12697" s="16"/>
    </row>
    <row r="12698" spans="4:4" x14ac:dyDescent="0.25">
      <c r="D12698" s="16"/>
    </row>
    <row r="12699" spans="4:4" x14ac:dyDescent="0.25">
      <c r="D12699" s="16"/>
    </row>
    <row r="12700" spans="4:4" x14ac:dyDescent="0.25">
      <c r="D12700" s="16"/>
    </row>
    <row r="12701" spans="4:4" x14ac:dyDescent="0.25">
      <c r="D12701" s="16"/>
    </row>
    <row r="12702" spans="4:4" x14ac:dyDescent="0.25">
      <c r="D12702" s="16"/>
    </row>
    <row r="12703" spans="4:4" x14ac:dyDescent="0.25">
      <c r="D12703" s="16"/>
    </row>
    <row r="12704" spans="4:4" x14ac:dyDescent="0.25">
      <c r="D12704" s="16"/>
    </row>
    <row r="12705" spans="4:4" x14ac:dyDescent="0.25">
      <c r="D12705" s="16"/>
    </row>
    <row r="12706" spans="4:4" x14ac:dyDescent="0.25">
      <c r="D12706" s="16"/>
    </row>
    <row r="12707" spans="4:4" x14ac:dyDescent="0.25">
      <c r="D12707" s="16"/>
    </row>
    <row r="12708" spans="4:4" x14ac:dyDescent="0.25">
      <c r="D12708" s="16"/>
    </row>
    <row r="12709" spans="4:4" x14ac:dyDescent="0.25">
      <c r="D12709" s="16"/>
    </row>
    <row r="12710" spans="4:4" x14ac:dyDescent="0.25">
      <c r="D12710" s="16"/>
    </row>
    <row r="12711" spans="4:4" x14ac:dyDescent="0.25">
      <c r="D12711" s="16"/>
    </row>
    <row r="12712" spans="4:4" x14ac:dyDescent="0.25">
      <c r="D12712" s="16"/>
    </row>
    <row r="12713" spans="4:4" x14ac:dyDescent="0.25">
      <c r="D12713" s="16"/>
    </row>
    <row r="12714" spans="4:4" x14ac:dyDescent="0.25">
      <c r="D12714" s="16"/>
    </row>
    <row r="12715" spans="4:4" x14ac:dyDescent="0.25">
      <c r="D12715" s="16"/>
    </row>
    <row r="12716" spans="4:4" x14ac:dyDescent="0.25">
      <c r="D12716" s="16"/>
    </row>
    <row r="12717" spans="4:4" x14ac:dyDescent="0.25">
      <c r="D12717" s="16"/>
    </row>
    <row r="12718" spans="4:4" x14ac:dyDescent="0.25">
      <c r="D12718" s="16"/>
    </row>
    <row r="12719" spans="4:4" x14ac:dyDescent="0.25">
      <c r="D12719" s="16"/>
    </row>
    <row r="12720" spans="4:4" x14ac:dyDescent="0.25">
      <c r="D12720" s="16"/>
    </row>
    <row r="12721" spans="4:4" x14ac:dyDescent="0.25">
      <c r="D12721" s="16"/>
    </row>
    <row r="12722" spans="4:4" x14ac:dyDescent="0.25">
      <c r="D12722" s="16"/>
    </row>
    <row r="12723" spans="4:4" x14ac:dyDescent="0.25">
      <c r="D12723" s="16"/>
    </row>
    <row r="12724" spans="4:4" x14ac:dyDescent="0.25">
      <c r="D12724" s="16"/>
    </row>
    <row r="12725" spans="4:4" x14ac:dyDescent="0.25">
      <c r="D12725" s="16"/>
    </row>
    <row r="12726" spans="4:4" x14ac:dyDescent="0.25">
      <c r="D12726" s="16"/>
    </row>
    <row r="12727" spans="4:4" x14ac:dyDescent="0.25">
      <c r="D12727" s="16"/>
    </row>
    <row r="12728" spans="4:4" x14ac:dyDescent="0.25">
      <c r="D12728" s="16"/>
    </row>
    <row r="12729" spans="4:4" x14ac:dyDescent="0.25">
      <c r="D12729" s="16"/>
    </row>
    <row r="12730" spans="4:4" x14ac:dyDescent="0.25">
      <c r="D12730" s="16"/>
    </row>
    <row r="12731" spans="4:4" x14ac:dyDescent="0.25">
      <c r="D12731" s="16"/>
    </row>
    <row r="12732" spans="4:4" x14ac:dyDescent="0.25">
      <c r="D12732" s="16"/>
    </row>
    <row r="12733" spans="4:4" x14ac:dyDescent="0.25">
      <c r="D12733" s="16"/>
    </row>
    <row r="12734" spans="4:4" x14ac:dyDescent="0.25">
      <c r="D12734" s="16"/>
    </row>
    <row r="12735" spans="4:4" x14ac:dyDescent="0.25">
      <c r="D12735" s="16"/>
    </row>
    <row r="12736" spans="4:4" x14ac:dyDescent="0.25">
      <c r="D12736" s="16"/>
    </row>
    <row r="12737" spans="4:4" x14ac:dyDescent="0.25">
      <c r="D12737" s="16"/>
    </row>
    <row r="12738" spans="4:4" x14ac:dyDescent="0.25">
      <c r="D12738" s="16"/>
    </row>
    <row r="12739" spans="4:4" x14ac:dyDescent="0.25">
      <c r="D12739" s="16"/>
    </row>
    <row r="12740" spans="4:4" x14ac:dyDescent="0.25">
      <c r="D12740" s="16"/>
    </row>
    <row r="12741" spans="4:4" x14ac:dyDescent="0.25">
      <c r="D12741" s="16"/>
    </row>
    <row r="12742" spans="4:4" x14ac:dyDescent="0.25">
      <c r="D12742" s="16"/>
    </row>
    <row r="12743" spans="4:4" x14ac:dyDescent="0.25">
      <c r="D12743" s="16"/>
    </row>
    <row r="12744" spans="4:4" x14ac:dyDescent="0.25">
      <c r="D12744" s="16"/>
    </row>
    <row r="12745" spans="4:4" x14ac:dyDescent="0.25">
      <c r="D12745" s="16"/>
    </row>
    <row r="12746" spans="4:4" x14ac:dyDescent="0.25">
      <c r="D12746" s="16"/>
    </row>
    <row r="12747" spans="4:4" x14ac:dyDescent="0.25">
      <c r="D12747" s="16"/>
    </row>
    <row r="12748" spans="4:4" x14ac:dyDescent="0.25">
      <c r="D12748" s="16"/>
    </row>
    <row r="12749" spans="4:4" x14ac:dyDescent="0.25">
      <c r="D12749" s="16"/>
    </row>
    <row r="12750" spans="4:4" x14ac:dyDescent="0.25">
      <c r="D12750" s="16"/>
    </row>
    <row r="12751" spans="4:4" x14ac:dyDescent="0.25">
      <c r="D12751" s="16"/>
    </row>
    <row r="12752" spans="4:4" x14ac:dyDescent="0.25">
      <c r="D12752" s="16"/>
    </row>
    <row r="12753" spans="4:4" x14ac:dyDescent="0.25">
      <c r="D12753" s="16"/>
    </row>
    <row r="12754" spans="4:4" x14ac:dyDescent="0.25">
      <c r="D12754" s="16"/>
    </row>
    <row r="12755" spans="4:4" x14ac:dyDescent="0.25">
      <c r="D12755" s="16"/>
    </row>
    <row r="12756" spans="4:4" x14ac:dyDescent="0.25">
      <c r="D12756" s="16"/>
    </row>
    <row r="12757" spans="4:4" x14ac:dyDescent="0.25">
      <c r="D12757" s="16"/>
    </row>
    <row r="12758" spans="4:4" x14ac:dyDescent="0.25">
      <c r="D12758" s="16"/>
    </row>
    <row r="12759" spans="4:4" x14ac:dyDescent="0.25">
      <c r="D12759" s="16"/>
    </row>
    <row r="12760" spans="4:4" x14ac:dyDescent="0.25">
      <c r="D12760" s="16"/>
    </row>
    <row r="12761" spans="4:4" x14ac:dyDescent="0.25">
      <c r="D12761" s="16"/>
    </row>
    <row r="12762" spans="4:4" x14ac:dyDescent="0.25">
      <c r="D12762" s="16"/>
    </row>
    <row r="12763" spans="4:4" x14ac:dyDescent="0.25">
      <c r="D12763" s="16"/>
    </row>
    <row r="12764" spans="4:4" x14ac:dyDescent="0.25">
      <c r="D12764" s="16"/>
    </row>
    <row r="12765" spans="4:4" x14ac:dyDescent="0.25">
      <c r="D12765" s="16"/>
    </row>
    <row r="12766" spans="4:4" x14ac:dyDescent="0.25">
      <c r="D12766" s="16"/>
    </row>
    <row r="12767" spans="4:4" x14ac:dyDescent="0.25">
      <c r="D12767" s="16"/>
    </row>
    <row r="12768" spans="4:4" x14ac:dyDescent="0.25">
      <c r="D12768" s="16"/>
    </row>
    <row r="12769" spans="4:4" x14ac:dyDescent="0.25">
      <c r="D12769" s="16"/>
    </row>
    <row r="12770" spans="4:4" x14ac:dyDescent="0.25">
      <c r="D12770" s="16"/>
    </row>
    <row r="12771" spans="4:4" x14ac:dyDescent="0.25">
      <c r="D12771" s="16"/>
    </row>
    <row r="12772" spans="4:4" x14ac:dyDescent="0.25">
      <c r="D12772" s="16"/>
    </row>
    <row r="12773" spans="4:4" x14ac:dyDescent="0.25">
      <c r="D12773" s="16"/>
    </row>
    <row r="12774" spans="4:4" x14ac:dyDescent="0.25">
      <c r="D12774" s="16"/>
    </row>
    <row r="12775" spans="4:4" x14ac:dyDescent="0.25">
      <c r="D12775" s="16"/>
    </row>
    <row r="12776" spans="4:4" x14ac:dyDescent="0.25">
      <c r="D12776" s="16"/>
    </row>
    <row r="12777" spans="4:4" x14ac:dyDescent="0.25">
      <c r="D12777" s="16"/>
    </row>
    <row r="12778" spans="4:4" x14ac:dyDescent="0.25">
      <c r="D12778" s="16"/>
    </row>
    <row r="12779" spans="4:4" x14ac:dyDescent="0.25">
      <c r="D12779" s="16"/>
    </row>
    <row r="12780" spans="4:4" x14ac:dyDescent="0.25">
      <c r="D12780" s="16"/>
    </row>
    <row r="12781" spans="4:4" x14ac:dyDescent="0.25">
      <c r="D12781" s="16"/>
    </row>
    <row r="12782" spans="4:4" x14ac:dyDescent="0.25">
      <c r="D12782" s="16"/>
    </row>
    <row r="12783" spans="4:4" x14ac:dyDescent="0.25">
      <c r="D12783" s="16"/>
    </row>
    <row r="12784" spans="4:4" x14ac:dyDescent="0.25">
      <c r="D12784" s="16"/>
    </row>
    <row r="12785" spans="4:4" x14ac:dyDescent="0.25">
      <c r="D12785" s="16"/>
    </row>
    <row r="12786" spans="4:4" x14ac:dyDescent="0.25">
      <c r="D12786" s="16"/>
    </row>
    <row r="12787" spans="4:4" x14ac:dyDescent="0.25">
      <c r="D12787" s="16"/>
    </row>
    <row r="12788" spans="4:4" x14ac:dyDescent="0.25">
      <c r="D12788" s="16"/>
    </row>
    <row r="12789" spans="4:4" x14ac:dyDescent="0.25">
      <c r="D12789" s="16"/>
    </row>
    <row r="12790" spans="4:4" x14ac:dyDescent="0.25">
      <c r="D12790" s="16"/>
    </row>
    <row r="12791" spans="4:4" x14ac:dyDescent="0.25">
      <c r="D12791" s="16"/>
    </row>
    <row r="12792" spans="4:4" x14ac:dyDescent="0.25">
      <c r="D12792" s="16"/>
    </row>
    <row r="12793" spans="4:4" x14ac:dyDescent="0.25">
      <c r="D12793" s="16"/>
    </row>
    <row r="12794" spans="4:4" x14ac:dyDescent="0.25">
      <c r="D12794" s="16"/>
    </row>
    <row r="12795" spans="4:4" x14ac:dyDescent="0.25">
      <c r="D12795" s="16"/>
    </row>
    <row r="12796" spans="4:4" x14ac:dyDescent="0.25">
      <c r="D12796" s="16"/>
    </row>
    <row r="12797" spans="4:4" x14ac:dyDescent="0.25">
      <c r="D12797" s="16"/>
    </row>
    <row r="12798" spans="4:4" x14ac:dyDescent="0.25">
      <c r="D12798" s="16"/>
    </row>
    <row r="12799" spans="4:4" x14ac:dyDescent="0.25">
      <c r="D12799" s="16"/>
    </row>
    <row r="12800" spans="4:4" x14ac:dyDescent="0.25">
      <c r="D12800" s="16"/>
    </row>
    <row r="12801" spans="4:4" x14ac:dyDescent="0.25">
      <c r="D12801" s="16"/>
    </row>
    <row r="12802" spans="4:4" x14ac:dyDescent="0.25">
      <c r="D12802" s="16"/>
    </row>
    <row r="12803" spans="4:4" x14ac:dyDescent="0.25">
      <c r="D12803" s="16"/>
    </row>
    <row r="12804" spans="4:4" x14ac:dyDescent="0.25">
      <c r="D12804" s="16"/>
    </row>
    <row r="12805" spans="4:4" x14ac:dyDescent="0.25">
      <c r="D12805" s="16"/>
    </row>
    <row r="12806" spans="4:4" x14ac:dyDescent="0.25">
      <c r="D12806" s="16"/>
    </row>
    <row r="12807" spans="4:4" x14ac:dyDescent="0.25">
      <c r="D12807" s="16"/>
    </row>
    <row r="12808" spans="4:4" x14ac:dyDescent="0.25">
      <c r="D12808" s="16"/>
    </row>
    <row r="12809" spans="4:4" x14ac:dyDescent="0.25">
      <c r="D12809" s="16"/>
    </row>
    <row r="12810" spans="4:4" x14ac:dyDescent="0.25">
      <c r="D12810" s="16"/>
    </row>
    <row r="12811" spans="4:4" x14ac:dyDescent="0.25">
      <c r="D12811" s="16"/>
    </row>
    <row r="12812" spans="4:4" x14ac:dyDescent="0.25">
      <c r="D12812" s="16"/>
    </row>
    <row r="12813" spans="4:4" x14ac:dyDescent="0.25">
      <c r="D12813" s="16"/>
    </row>
    <row r="12814" spans="4:4" x14ac:dyDescent="0.25">
      <c r="D12814" s="16"/>
    </row>
    <row r="12815" spans="4:4" x14ac:dyDescent="0.25">
      <c r="D12815" s="16"/>
    </row>
    <row r="12816" spans="4:4" x14ac:dyDescent="0.25">
      <c r="D12816" s="16"/>
    </row>
    <row r="12817" spans="4:4" x14ac:dyDescent="0.25">
      <c r="D12817" s="16"/>
    </row>
    <row r="12818" spans="4:4" x14ac:dyDescent="0.25">
      <c r="D12818" s="16"/>
    </row>
    <row r="12819" spans="4:4" x14ac:dyDescent="0.25">
      <c r="D12819" s="16"/>
    </row>
    <row r="12820" spans="4:4" x14ac:dyDescent="0.25">
      <c r="D12820" s="16"/>
    </row>
    <row r="12821" spans="4:4" x14ac:dyDescent="0.25">
      <c r="D12821" s="16"/>
    </row>
    <row r="12822" spans="4:4" x14ac:dyDescent="0.25">
      <c r="D12822" s="16"/>
    </row>
    <row r="12823" spans="4:4" x14ac:dyDescent="0.25">
      <c r="D12823" s="16"/>
    </row>
    <row r="12824" spans="4:4" x14ac:dyDescent="0.25">
      <c r="D12824" s="16"/>
    </row>
    <row r="12825" spans="4:4" x14ac:dyDescent="0.25">
      <c r="D12825" s="16"/>
    </row>
    <row r="12826" spans="4:4" x14ac:dyDescent="0.25">
      <c r="D12826" s="16"/>
    </row>
    <row r="12827" spans="4:4" x14ac:dyDescent="0.25">
      <c r="D12827" s="16"/>
    </row>
    <row r="12828" spans="4:4" x14ac:dyDescent="0.25">
      <c r="D12828" s="16"/>
    </row>
    <row r="12829" spans="4:4" x14ac:dyDescent="0.25">
      <c r="D12829" s="16"/>
    </row>
    <row r="12830" spans="4:4" x14ac:dyDescent="0.25">
      <c r="D12830" s="16"/>
    </row>
    <row r="12831" spans="4:4" x14ac:dyDescent="0.25">
      <c r="D12831" s="16"/>
    </row>
    <row r="12832" spans="4:4" x14ac:dyDescent="0.25">
      <c r="D12832" s="16"/>
    </row>
    <row r="12833" spans="4:4" x14ac:dyDescent="0.25">
      <c r="D12833" s="16"/>
    </row>
    <row r="12834" spans="4:4" x14ac:dyDescent="0.25">
      <c r="D12834" s="16"/>
    </row>
    <row r="12835" spans="4:4" x14ac:dyDescent="0.25">
      <c r="D12835" s="16"/>
    </row>
    <row r="12836" spans="4:4" x14ac:dyDescent="0.25">
      <c r="D12836" s="16"/>
    </row>
    <row r="12837" spans="4:4" x14ac:dyDescent="0.25">
      <c r="D12837" s="16"/>
    </row>
    <row r="12838" spans="4:4" x14ac:dyDescent="0.25">
      <c r="D12838" s="16"/>
    </row>
    <row r="12839" spans="4:4" x14ac:dyDescent="0.25">
      <c r="D12839" s="16"/>
    </row>
    <row r="12840" spans="4:4" x14ac:dyDescent="0.25">
      <c r="D12840" s="16"/>
    </row>
    <row r="12841" spans="4:4" x14ac:dyDescent="0.25">
      <c r="D12841" s="16"/>
    </row>
    <row r="12842" spans="4:4" x14ac:dyDescent="0.25">
      <c r="D12842" s="16"/>
    </row>
    <row r="12843" spans="4:4" x14ac:dyDescent="0.25">
      <c r="D12843" s="16"/>
    </row>
    <row r="12844" spans="4:4" x14ac:dyDescent="0.25">
      <c r="D12844" s="16"/>
    </row>
    <row r="12845" spans="4:4" x14ac:dyDescent="0.25">
      <c r="D12845" s="16"/>
    </row>
    <row r="12846" spans="4:4" x14ac:dyDescent="0.25">
      <c r="D12846" s="16"/>
    </row>
    <row r="12847" spans="4:4" x14ac:dyDescent="0.25">
      <c r="D12847" s="16"/>
    </row>
    <row r="12848" spans="4:4" x14ac:dyDescent="0.25">
      <c r="D12848" s="16"/>
    </row>
    <row r="12849" spans="4:4" x14ac:dyDescent="0.25">
      <c r="D12849" s="16"/>
    </row>
    <row r="12850" spans="4:4" x14ac:dyDescent="0.25">
      <c r="D12850" s="16"/>
    </row>
    <row r="12851" spans="4:4" x14ac:dyDescent="0.25">
      <c r="D12851" s="16"/>
    </row>
    <row r="12852" spans="4:4" x14ac:dyDescent="0.25">
      <c r="D12852" s="16"/>
    </row>
    <row r="12853" spans="4:4" x14ac:dyDescent="0.25">
      <c r="D12853" s="16"/>
    </row>
    <row r="12854" spans="4:4" x14ac:dyDescent="0.25">
      <c r="D12854" s="16"/>
    </row>
    <row r="12855" spans="4:4" x14ac:dyDescent="0.25">
      <c r="D12855" s="16"/>
    </row>
    <row r="12856" spans="4:4" x14ac:dyDescent="0.25">
      <c r="D12856" s="16"/>
    </row>
    <row r="12857" spans="4:4" x14ac:dyDescent="0.25">
      <c r="D12857" s="16"/>
    </row>
    <row r="12858" spans="4:4" x14ac:dyDescent="0.25">
      <c r="D12858" s="16"/>
    </row>
    <row r="12859" spans="4:4" x14ac:dyDescent="0.25">
      <c r="D12859" s="16"/>
    </row>
    <row r="12860" spans="4:4" x14ac:dyDescent="0.25">
      <c r="D12860" s="16"/>
    </row>
    <row r="12861" spans="4:4" x14ac:dyDescent="0.25">
      <c r="D12861" s="16"/>
    </row>
    <row r="12862" spans="4:4" x14ac:dyDescent="0.25">
      <c r="D12862" s="16"/>
    </row>
    <row r="12863" spans="4:4" x14ac:dyDescent="0.25">
      <c r="D12863" s="16"/>
    </row>
    <row r="12864" spans="4:4" x14ac:dyDescent="0.25">
      <c r="D12864" s="16"/>
    </row>
    <row r="12865" spans="4:4" x14ac:dyDescent="0.25">
      <c r="D12865" s="16"/>
    </row>
    <row r="12866" spans="4:4" x14ac:dyDescent="0.25">
      <c r="D12866" s="16"/>
    </row>
    <row r="12867" spans="4:4" x14ac:dyDescent="0.25">
      <c r="D12867" s="16"/>
    </row>
    <row r="12868" spans="4:4" x14ac:dyDescent="0.25">
      <c r="D12868" s="16"/>
    </row>
    <row r="12869" spans="4:4" x14ac:dyDescent="0.25">
      <c r="D12869" s="16"/>
    </row>
    <row r="12870" spans="4:4" x14ac:dyDescent="0.25">
      <c r="D12870" s="16"/>
    </row>
    <row r="12871" spans="4:4" x14ac:dyDescent="0.25">
      <c r="D12871" s="16"/>
    </row>
    <row r="12872" spans="4:4" x14ac:dyDescent="0.25">
      <c r="D12872" s="16"/>
    </row>
    <row r="12873" spans="4:4" x14ac:dyDescent="0.25">
      <c r="D12873" s="16"/>
    </row>
    <row r="12874" spans="4:4" x14ac:dyDescent="0.25">
      <c r="D12874" s="16"/>
    </row>
    <row r="12875" spans="4:4" x14ac:dyDescent="0.25">
      <c r="D12875" s="16"/>
    </row>
    <row r="12876" spans="4:4" x14ac:dyDescent="0.25">
      <c r="D12876" s="16"/>
    </row>
    <row r="12877" spans="4:4" x14ac:dyDescent="0.25">
      <c r="D12877" s="16"/>
    </row>
    <row r="12878" spans="4:4" x14ac:dyDescent="0.25">
      <c r="D12878" s="16"/>
    </row>
    <row r="12879" spans="4:4" x14ac:dyDescent="0.25">
      <c r="D12879" s="16"/>
    </row>
    <row r="12880" spans="4:4" x14ac:dyDescent="0.25">
      <c r="D12880" s="16"/>
    </row>
    <row r="12881" spans="4:4" x14ac:dyDescent="0.25">
      <c r="D12881" s="16"/>
    </row>
    <row r="12882" spans="4:4" x14ac:dyDescent="0.25">
      <c r="D12882" s="16"/>
    </row>
    <row r="12883" spans="4:4" x14ac:dyDescent="0.25">
      <c r="D12883" s="16"/>
    </row>
    <row r="12884" spans="4:4" x14ac:dyDescent="0.25">
      <c r="D12884" s="16"/>
    </row>
    <row r="12885" spans="4:4" x14ac:dyDescent="0.25">
      <c r="D12885" s="16"/>
    </row>
    <row r="12886" spans="4:4" x14ac:dyDescent="0.25">
      <c r="D12886" s="16"/>
    </row>
    <row r="12887" spans="4:4" x14ac:dyDescent="0.25">
      <c r="D12887" s="16"/>
    </row>
    <row r="12888" spans="4:4" x14ac:dyDescent="0.25">
      <c r="D12888" s="16"/>
    </row>
    <row r="12889" spans="4:4" x14ac:dyDescent="0.25">
      <c r="D12889" s="16"/>
    </row>
    <row r="12890" spans="4:4" x14ac:dyDescent="0.25">
      <c r="D12890" s="16"/>
    </row>
    <row r="12891" spans="4:4" x14ac:dyDescent="0.25">
      <c r="D12891" s="16"/>
    </row>
    <row r="12892" spans="4:4" x14ac:dyDescent="0.25">
      <c r="D12892" s="16"/>
    </row>
    <row r="12893" spans="4:4" x14ac:dyDescent="0.25">
      <c r="D12893" s="16"/>
    </row>
    <row r="12894" spans="4:4" x14ac:dyDescent="0.25">
      <c r="D12894" s="16"/>
    </row>
    <row r="12895" spans="4:4" x14ac:dyDescent="0.25">
      <c r="D12895" s="16"/>
    </row>
    <row r="12896" spans="4:4" x14ac:dyDescent="0.25">
      <c r="D12896" s="16"/>
    </row>
    <row r="12897" spans="4:4" x14ac:dyDescent="0.25">
      <c r="D12897" s="16"/>
    </row>
    <row r="12898" spans="4:4" x14ac:dyDescent="0.25">
      <c r="D12898" s="16"/>
    </row>
    <row r="12899" spans="4:4" x14ac:dyDescent="0.25">
      <c r="D12899" s="16"/>
    </row>
    <row r="12900" spans="4:4" x14ac:dyDescent="0.25">
      <c r="D12900" s="16"/>
    </row>
    <row r="12901" spans="4:4" x14ac:dyDescent="0.25">
      <c r="D12901" s="16"/>
    </row>
    <row r="12902" spans="4:4" x14ac:dyDescent="0.25">
      <c r="D12902" s="16"/>
    </row>
    <row r="12903" spans="4:4" x14ac:dyDescent="0.25">
      <c r="D12903" s="16"/>
    </row>
    <row r="12904" spans="4:4" x14ac:dyDescent="0.25">
      <c r="D12904" s="16"/>
    </row>
    <row r="12905" spans="4:4" x14ac:dyDescent="0.25">
      <c r="D12905" s="16"/>
    </row>
    <row r="12906" spans="4:4" x14ac:dyDescent="0.25">
      <c r="D12906" s="16"/>
    </row>
    <row r="12907" spans="4:4" x14ac:dyDescent="0.25">
      <c r="D12907" s="16"/>
    </row>
    <row r="12908" spans="4:4" x14ac:dyDescent="0.25">
      <c r="D12908" s="16"/>
    </row>
    <row r="12909" spans="4:4" x14ac:dyDescent="0.25">
      <c r="D12909" s="16"/>
    </row>
    <row r="12910" spans="4:4" x14ac:dyDescent="0.25">
      <c r="D12910" s="16"/>
    </row>
    <row r="12911" spans="4:4" x14ac:dyDescent="0.25">
      <c r="D12911" s="16"/>
    </row>
    <row r="12912" spans="4:4" x14ac:dyDescent="0.25">
      <c r="D12912" s="16"/>
    </row>
    <row r="12913" spans="4:4" x14ac:dyDescent="0.25">
      <c r="D12913" s="16"/>
    </row>
    <row r="12914" spans="4:4" x14ac:dyDescent="0.25">
      <c r="D12914" s="16"/>
    </row>
    <row r="12915" spans="4:4" x14ac:dyDescent="0.25">
      <c r="D12915" s="16"/>
    </row>
    <row r="12916" spans="4:4" x14ac:dyDescent="0.25">
      <c r="D12916" s="16"/>
    </row>
    <row r="12917" spans="4:4" x14ac:dyDescent="0.25">
      <c r="D12917" s="16"/>
    </row>
    <row r="12918" spans="4:4" x14ac:dyDescent="0.25">
      <c r="D12918" s="16"/>
    </row>
    <row r="12919" spans="4:4" x14ac:dyDescent="0.25">
      <c r="D12919" s="16"/>
    </row>
    <row r="12920" spans="4:4" x14ac:dyDescent="0.25">
      <c r="D12920" s="16"/>
    </row>
    <row r="12921" spans="4:4" x14ac:dyDescent="0.25">
      <c r="D12921" s="16"/>
    </row>
    <row r="12922" spans="4:4" x14ac:dyDescent="0.25">
      <c r="D12922" s="16"/>
    </row>
    <row r="12923" spans="4:4" x14ac:dyDescent="0.25">
      <c r="D12923" s="16"/>
    </row>
    <row r="12924" spans="4:4" x14ac:dyDescent="0.25">
      <c r="D12924" s="16"/>
    </row>
    <row r="12925" spans="4:4" x14ac:dyDescent="0.25">
      <c r="D12925" s="16"/>
    </row>
    <row r="12926" spans="4:4" x14ac:dyDescent="0.25">
      <c r="D12926" s="16"/>
    </row>
    <row r="12927" spans="4:4" x14ac:dyDescent="0.25">
      <c r="D12927" s="16"/>
    </row>
    <row r="12928" spans="4:4" x14ac:dyDescent="0.25">
      <c r="D12928" s="16"/>
    </row>
    <row r="12929" spans="4:4" x14ac:dyDescent="0.25">
      <c r="D12929" s="16"/>
    </row>
    <row r="12930" spans="4:4" x14ac:dyDescent="0.25">
      <c r="D12930" s="16"/>
    </row>
    <row r="12931" spans="4:4" x14ac:dyDescent="0.25">
      <c r="D12931" s="16"/>
    </row>
    <row r="12932" spans="4:4" x14ac:dyDescent="0.25">
      <c r="D12932" s="16"/>
    </row>
    <row r="12933" spans="4:4" x14ac:dyDescent="0.25">
      <c r="D12933" s="16"/>
    </row>
    <row r="12934" spans="4:4" x14ac:dyDescent="0.25">
      <c r="D12934" s="16"/>
    </row>
    <row r="12935" spans="4:4" x14ac:dyDescent="0.25">
      <c r="D12935" s="16"/>
    </row>
    <row r="12936" spans="4:4" x14ac:dyDescent="0.25">
      <c r="D12936" s="16"/>
    </row>
    <row r="12937" spans="4:4" x14ac:dyDescent="0.25">
      <c r="D12937" s="16"/>
    </row>
    <row r="12938" spans="4:4" x14ac:dyDescent="0.25">
      <c r="D12938" s="16"/>
    </row>
    <row r="12939" spans="4:4" x14ac:dyDescent="0.25">
      <c r="D12939" s="16"/>
    </row>
    <row r="12940" spans="4:4" x14ac:dyDescent="0.25">
      <c r="D12940" s="16"/>
    </row>
    <row r="12941" spans="4:4" x14ac:dyDescent="0.25">
      <c r="D12941" s="16"/>
    </row>
    <row r="12942" spans="4:4" x14ac:dyDescent="0.25">
      <c r="D12942" s="16"/>
    </row>
    <row r="12943" spans="4:4" x14ac:dyDescent="0.25">
      <c r="D12943" s="16"/>
    </row>
    <row r="12944" spans="4:4" x14ac:dyDescent="0.25">
      <c r="D12944" s="16"/>
    </row>
    <row r="12945" spans="4:4" x14ac:dyDescent="0.25">
      <c r="D12945" s="16"/>
    </row>
    <row r="12946" spans="4:4" x14ac:dyDescent="0.25">
      <c r="D12946" s="16"/>
    </row>
    <row r="12947" spans="4:4" x14ac:dyDescent="0.25">
      <c r="D12947" s="16"/>
    </row>
    <row r="12948" spans="4:4" x14ac:dyDescent="0.25">
      <c r="D12948" s="16"/>
    </row>
    <row r="12949" spans="4:4" x14ac:dyDescent="0.25">
      <c r="D12949" s="16"/>
    </row>
    <row r="12950" spans="4:4" x14ac:dyDescent="0.25">
      <c r="D12950" s="16"/>
    </row>
    <row r="12951" spans="4:4" x14ac:dyDescent="0.25">
      <c r="D12951" s="16"/>
    </row>
    <row r="12952" spans="4:4" x14ac:dyDescent="0.25">
      <c r="D12952" s="16"/>
    </row>
    <row r="12953" spans="4:4" x14ac:dyDescent="0.25">
      <c r="D12953" s="16"/>
    </row>
    <row r="12954" spans="4:4" x14ac:dyDescent="0.25">
      <c r="D12954" s="16"/>
    </row>
    <row r="12955" spans="4:4" x14ac:dyDescent="0.25">
      <c r="D12955" s="16"/>
    </row>
    <row r="12956" spans="4:4" x14ac:dyDescent="0.25">
      <c r="D12956" s="16"/>
    </row>
    <row r="12957" spans="4:4" x14ac:dyDescent="0.25">
      <c r="D12957" s="16"/>
    </row>
    <row r="12958" spans="4:4" x14ac:dyDescent="0.25">
      <c r="D12958" s="16"/>
    </row>
    <row r="12959" spans="4:4" x14ac:dyDescent="0.25">
      <c r="D12959" s="16"/>
    </row>
    <row r="12960" spans="4:4" x14ac:dyDescent="0.25">
      <c r="D12960" s="16"/>
    </row>
    <row r="12961" spans="4:4" x14ac:dyDescent="0.25">
      <c r="D12961" s="16"/>
    </row>
    <row r="12962" spans="4:4" x14ac:dyDescent="0.25">
      <c r="D12962" s="16"/>
    </row>
    <row r="12963" spans="4:4" x14ac:dyDescent="0.25">
      <c r="D12963" s="16"/>
    </row>
    <row r="12964" spans="4:4" x14ac:dyDescent="0.25">
      <c r="D12964" s="16"/>
    </row>
    <row r="12965" spans="4:4" x14ac:dyDescent="0.25">
      <c r="D12965" s="16"/>
    </row>
    <row r="12966" spans="4:4" x14ac:dyDescent="0.25">
      <c r="D12966" s="16"/>
    </row>
    <row r="12967" spans="4:4" x14ac:dyDescent="0.25">
      <c r="D12967" s="16"/>
    </row>
    <row r="12968" spans="4:4" x14ac:dyDescent="0.25">
      <c r="D12968" s="16"/>
    </row>
    <row r="12969" spans="4:4" x14ac:dyDescent="0.25">
      <c r="D12969" s="16"/>
    </row>
    <row r="12970" spans="4:4" x14ac:dyDescent="0.25">
      <c r="D12970" s="16"/>
    </row>
    <row r="12971" spans="4:4" x14ac:dyDescent="0.25">
      <c r="D12971" s="16"/>
    </row>
    <row r="12972" spans="4:4" x14ac:dyDescent="0.25">
      <c r="D12972" s="16"/>
    </row>
    <row r="12973" spans="4:4" x14ac:dyDescent="0.25">
      <c r="D12973" s="16"/>
    </row>
    <row r="12974" spans="4:4" x14ac:dyDescent="0.25">
      <c r="D12974" s="16"/>
    </row>
    <row r="12975" spans="4:4" x14ac:dyDescent="0.25">
      <c r="D12975" s="16"/>
    </row>
    <row r="12976" spans="4:4" x14ac:dyDescent="0.25">
      <c r="D12976" s="16"/>
    </row>
    <row r="12977" spans="4:4" x14ac:dyDescent="0.25">
      <c r="D12977" s="16"/>
    </row>
    <row r="12978" spans="4:4" x14ac:dyDescent="0.25">
      <c r="D12978" s="16"/>
    </row>
    <row r="12979" spans="4:4" x14ac:dyDescent="0.25">
      <c r="D12979" s="16"/>
    </row>
    <row r="12980" spans="4:4" x14ac:dyDescent="0.25">
      <c r="D12980" s="16"/>
    </row>
    <row r="12981" spans="4:4" x14ac:dyDescent="0.25">
      <c r="D12981" s="16"/>
    </row>
    <row r="12982" spans="4:4" x14ac:dyDescent="0.25">
      <c r="D12982" s="16"/>
    </row>
    <row r="12983" spans="4:4" x14ac:dyDescent="0.25">
      <c r="D12983" s="16"/>
    </row>
    <row r="12984" spans="4:4" x14ac:dyDescent="0.25">
      <c r="D12984" s="16"/>
    </row>
    <row r="12985" spans="4:4" x14ac:dyDescent="0.25">
      <c r="D12985" s="16"/>
    </row>
    <row r="12986" spans="4:4" x14ac:dyDescent="0.25">
      <c r="D12986" s="16"/>
    </row>
    <row r="12987" spans="4:4" x14ac:dyDescent="0.25">
      <c r="D12987" s="16"/>
    </row>
    <row r="12988" spans="4:4" x14ac:dyDescent="0.25">
      <c r="D12988" s="16"/>
    </row>
    <row r="12989" spans="4:4" x14ac:dyDescent="0.25">
      <c r="D12989" s="16"/>
    </row>
    <row r="12990" spans="4:4" x14ac:dyDescent="0.25">
      <c r="D12990" s="16"/>
    </row>
    <row r="12991" spans="4:4" x14ac:dyDescent="0.25">
      <c r="D12991" s="16"/>
    </row>
    <row r="12992" spans="4:4" x14ac:dyDescent="0.25">
      <c r="D12992" s="16"/>
    </row>
    <row r="12993" spans="4:4" x14ac:dyDescent="0.25">
      <c r="D12993" s="16"/>
    </row>
    <row r="12994" spans="4:4" x14ac:dyDescent="0.25">
      <c r="D12994" s="16"/>
    </row>
    <row r="12995" spans="4:4" x14ac:dyDescent="0.25">
      <c r="D12995" s="16"/>
    </row>
    <row r="12996" spans="4:4" x14ac:dyDescent="0.25">
      <c r="D12996" s="16"/>
    </row>
    <row r="12997" spans="4:4" x14ac:dyDescent="0.25">
      <c r="D12997" s="16"/>
    </row>
    <row r="12998" spans="4:4" x14ac:dyDescent="0.25">
      <c r="D12998" s="16"/>
    </row>
    <row r="12999" spans="4:4" x14ac:dyDescent="0.25">
      <c r="D12999" s="16"/>
    </row>
    <row r="13000" spans="4:4" x14ac:dyDescent="0.25">
      <c r="D13000" s="16"/>
    </row>
    <row r="13001" spans="4:4" x14ac:dyDescent="0.25">
      <c r="D13001" s="16"/>
    </row>
    <row r="13002" spans="4:4" x14ac:dyDescent="0.25">
      <c r="D13002" s="16"/>
    </row>
    <row r="13003" spans="4:4" x14ac:dyDescent="0.25">
      <c r="D13003" s="16"/>
    </row>
    <row r="13004" spans="4:4" x14ac:dyDescent="0.25">
      <c r="D13004" s="16"/>
    </row>
    <row r="13005" spans="4:4" x14ac:dyDescent="0.25">
      <c r="D13005" s="16"/>
    </row>
    <row r="13006" spans="4:4" x14ac:dyDescent="0.25">
      <c r="D13006" s="16"/>
    </row>
    <row r="13007" spans="4:4" x14ac:dyDescent="0.25">
      <c r="D13007" s="16"/>
    </row>
    <row r="13008" spans="4:4" x14ac:dyDescent="0.25">
      <c r="D13008" s="16"/>
    </row>
    <row r="13009" spans="4:4" x14ac:dyDescent="0.25">
      <c r="D13009" s="16"/>
    </row>
    <row r="13010" spans="4:4" x14ac:dyDescent="0.25">
      <c r="D13010" s="16"/>
    </row>
    <row r="13011" spans="4:4" x14ac:dyDescent="0.25">
      <c r="D13011" s="16"/>
    </row>
    <row r="13012" spans="4:4" x14ac:dyDescent="0.25">
      <c r="D13012" s="16"/>
    </row>
    <row r="13013" spans="4:4" x14ac:dyDescent="0.25">
      <c r="D13013" s="16"/>
    </row>
    <row r="13014" spans="4:4" x14ac:dyDescent="0.25">
      <c r="D13014" s="16"/>
    </row>
    <row r="13015" spans="4:4" x14ac:dyDescent="0.25">
      <c r="D13015" s="16"/>
    </row>
    <row r="13016" spans="4:4" x14ac:dyDescent="0.25">
      <c r="D13016" s="16"/>
    </row>
    <row r="13017" spans="4:4" x14ac:dyDescent="0.25">
      <c r="D13017" s="16"/>
    </row>
    <row r="13018" spans="4:4" x14ac:dyDescent="0.25">
      <c r="D13018" s="16"/>
    </row>
    <row r="13019" spans="4:4" x14ac:dyDescent="0.25">
      <c r="D13019" s="16"/>
    </row>
    <row r="13020" spans="4:4" x14ac:dyDescent="0.25">
      <c r="D13020" s="16"/>
    </row>
    <row r="13021" spans="4:4" x14ac:dyDescent="0.25">
      <c r="D13021" s="16"/>
    </row>
    <row r="13022" spans="4:4" x14ac:dyDescent="0.25">
      <c r="D13022" s="16"/>
    </row>
    <row r="13023" spans="4:4" x14ac:dyDescent="0.25">
      <c r="D13023" s="16"/>
    </row>
    <row r="13024" spans="4:4" x14ac:dyDescent="0.25">
      <c r="D13024" s="16"/>
    </row>
    <row r="13025" spans="4:4" x14ac:dyDescent="0.25">
      <c r="D13025" s="16"/>
    </row>
    <row r="13026" spans="4:4" x14ac:dyDescent="0.25">
      <c r="D13026" s="16"/>
    </row>
    <row r="13027" spans="4:4" x14ac:dyDescent="0.25">
      <c r="D13027" s="16"/>
    </row>
    <row r="13028" spans="4:4" x14ac:dyDescent="0.25">
      <c r="D13028" s="16"/>
    </row>
    <row r="13029" spans="4:4" x14ac:dyDescent="0.25">
      <c r="D13029" s="16"/>
    </row>
    <row r="13030" spans="4:4" x14ac:dyDescent="0.25">
      <c r="D13030" s="16"/>
    </row>
    <row r="13031" spans="4:4" x14ac:dyDescent="0.25">
      <c r="D13031" s="16"/>
    </row>
    <row r="13032" spans="4:4" x14ac:dyDescent="0.25">
      <c r="D13032" s="16"/>
    </row>
    <row r="13033" spans="4:4" x14ac:dyDescent="0.25">
      <c r="D13033" s="16"/>
    </row>
    <row r="13034" spans="4:4" x14ac:dyDescent="0.25">
      <c r="D13034" s="16"/>
    </row>
    <row r="13035" spans="4:4" x14ac:dyDescent="0.25">
      <c r="D13035" s="16"/>
    </row>
    <row r="13036" spans="4:4" x14ac:dyDescent="0.25">
      <c r="D13036" s="16"/>
    </row>
    <row r="13037" spans="4:4" x14ac:dyDescent="0.25">
      <c r="D13037" s="16"/>
    </row>
    <row r="13038" spans="4:4" x14ac:dyDescent="0.25">
      <c r="D13038" s="16"/>
    </row>
    <row r="13039" spans="4:4" x14ac:dyDescent="0.25">
      <c r="D13039" s="16"/>
    </row>
    <row r="13040" spans="4:4" x14ac:dyDescent="0.25">
      <c r="D13040" s="16"/>
    </row>
    <row r="13041" spans="4:4" x14ac:dyDescent="0.25">
      <c r="D13041" s="16"/>
    </row>
    <row r="13042" spans="4:4" x14ac:dyDescent="0.25">
      <c r="D13042" s="16"/>
    </row>
    <row r="13043" spans="4:4" x14ac:dyDescent="0.25">
      <c r="D13043" s="16"/>
    </row>
    <row r="13044" spans="4:4" x14ac:dyDescent="0.25">
      <c r="D13044" s="16"/>
    </row>
    <row r="13045" spans="4:4" x14ac:dyDescent="0.25">
      <c r="D13045" s="16"/>
    </row>
    <row r="13046" spans="4:4" x14ac:dyDescent="0.25">
      <c r="D13046" s="16"/>
    </row>
    <row r="13047" spans="4:4" x14ac:dyDescent="0.25">
      <c r="D13047" s="16"/>
    </row>
    <row r="13048" spans="4:4" x14ac:dyDescent="0.25">
      <c r="D13048" s="16"/>
    </row>
    <row r="13049" spans="4:4" x14ac:dyDescent="0.25">
      <c r="D13049" s="16"/>
    </row>
    <row r="13050" spans="4:4" x14ac:dyDescent="0.25">
      <c r="D13050" s="16"/>
    </row>
    <row r="13051" spans="4:4" x14ac:dyDescent="0.25">
      <c r="D13051" s="16"/>
    </row>
    <row r="13052" spans="4:4" x14ac:dyDescent="0.25">
      <c r="D13052" s="16"/>
    </row>
    <row r="13053" spans="4:4" x14ac:dyDescent="0.25">
      <c r="D13053" s="16"/>
    </row>
    <row r="13054" spans="4:4" x14ac:dyDescent="0.25">
      <c r="D13054" s="16"/>
    </row>
    <row r="13055" spans="4:4" x14ac:dyDescent="0.25">
      <c r="D13055" s="16"/>
    </row>
    <row r="13056" spans="4:4" x14ac:dyDescent="0.25">
      <c r="D13056" s="16"/>
    </row>
    <row r="13057" spans="4:4" x14ac:dyDescent="0.25">
      <c r="D13057" s="16"/>
    </row>
    <row r="13058" spans="4:4" x14ac:dyDescent="0.25">
      <c r="D13058" s="16"/>
    </row>
    <row r="13059" spans="4:4" x14ac:dyDescent="0.25">
      <c r="D13059" s="16"/>
    </row>
    <row r="13060" spans="4:4" x14ac:dyDescent="0.25">
      <c r="D13060" s="16"/>
    </row>
    <row r="13061" spans="4:4" x14ac:dyDescent="0.25">
      <c r="D13061" s="16"/>
    </row>
    <row r="13062" spans="4:4" x14ac:dyDescent="0.25">
      <c r="D13062" s="16"/>
    </row>
    <row r="13063" spans="4:4" x14ac:dyDescent="0.25">
      <c r="D13063" s="16"/>
    </row>
    <row r="13064" spans="4:4" x14ac:dyDescent="0.25">
      <c r="D13064" s="16"/>
    </row>
    <row r="13065" spans="4:4" x14ac:dyDescent="0.25">
      <c r="D13065" s="16"/>
    </row>
    <row r="13066" spans="4:4" x14ac:dyDescent="0.25">
      <c r="D13066" s="16"/>
    </row>
    <row r="13067" spans="4:4" x14ac:dyDescent="0.25">
      <c r="D13067" s="16"/>
    </row>
    <row r="13068" spans="4:4" x14ac:dyDescent="0.25">
      <c r="D13068" s="16"/>
    </row>
    <row r="13069" spans="4:4" x14ac:dyDescent="0.25">
      <c r="D13069" s="16"/>
    </row>
    <row r="13070" spans="4:4" x14ac:dyDescent="0.25">
      <c r="D13070" s="16"/>
    </row>
    <row r="13071" spans="4:4" x14ac:dyDescent="0.25">
      <c r="D13071" s="16"/>
    </row>
    <row r="13072" spans="4:4" x14ac:dyDescent="0.25">
      <c r="D13072" s="16"/>
    </row>
    <row r="13073" spans="4:4" x14ac:dyDescent="0.25">
      <c r="D13073" s="16"/>
    </row>
    <row r="13074" spans="4:4" x14ac:dyDescent="0.25">
      <c r="D13074" s="16"/>
    </row>
    <row r="13075" spans="4:4" x14ac:dyDescent="0.25">
      <c r="D13075" s="16"/>
    </row>
    <row r="13076" spans="4:4" x14ac:dyDescent="0.25">
      <c r="D13076" s="16"/>
    </row>
    <row r="13077" spans="4:4" x14ac:dyDescent="0.25">
      <c r="D13077" s="16"/>
    </row>
    <row r="13078" spans="4:4" x14ac:dyDescent="0.25">
      <c r="D13078" s="16"/>
    </row>
    <row r="13079" spans="4:4" x14ac:dyDescent="0.25">
      <c r="D13079" s="16"/>
    </row>
    <row r="13080" spans="4:4" x14ac:dyDescent="0.25">
      <c r="D13080" s="16"/>
    </row>
    <row r="13081" spans="4:4" x14ac:dyDescent="0.25">
      <c r="D13081" s="16"/>
    </row>
    <row r="13082" spans="4:4" x14ac:dyDescent="0.25">
      <c r="D13082" s="16"/>
    </row>
    <row r="13083" spans="4:4" x14ac:dyDescent="0.25">
      <c r="D13083" s="16"/>
    </row>
    <row r="13084" spans="4:4" x14ac:dyDescent="0.25">
      <c r="D13084" s="16"/>
    </row>
    <row r="13085" spans="4:4" x14ac:dyDescent="0.25">
      <c r="D13085" s="16"/>
    </row>
    <row r="13086" spans="4:4" x14ac:dyDescent="0.25">
      <c r="D13086" s="16"/>
    </row>
    <row r="13087" spans="4:4" x14ac:dyDescent="0.25">
      <c r="D13087" s="16"/>
    </row>
    <row r="13088" spans="4:4" x14ac:dyDescent="0.25">
      <c r="D13088" s="16"/>
    </row>
    <row r="13089" spans="4:4" x14ac:dyDescent="0.25">
      <c r="D13089" s="16"/>
    </row>
    <row r="13090" spans="4:4" x14ac:dyDescent="0.25">
      <c r="D13090" s="16"/>
    </row>
    <row r="13091" spans="4:4" x14ac:dyDescent="0.25">
      <c r="D13091" s="16"/>
    </row>
    <row r="13092" spans="4:4" x14ac:dyDescent="0.25">
      <c r="D13092" s="16"/>
    </row>
    <row r="13093" spans="4:4" x14ac:dyDescent="0.25">
      <c r="D13093" s="16"/>
    </row>
    <row r="13094" spans="4:4" x14ac:dyDescent="0.25">
      <c r="D13094" s="16"/>
    </row>
    <row r="13095" spans="4:4" x14ac:dyDescent="0.25">
      <c r="D13095" s="16"/>
    </row>
    <row r="13096" spans="4:4" x14ac:dyDescent="0.25">
      <c r="D13096" s="16"/>
    </row>
    <row r="13097" spans="4:4" x14ac:dyDescent="0.25">
      <c r="D13097" s="16"/>
    </row>
    <row r="13098" spans="4:4" x14ac:dyDescent="0.25">
      <c r="D13098" s="16"/>
    </row>
    <row r="13099" spans="4:4" x14ac:dyDescent="0.25">
      <c r="D13099" s="16"/>
    </row>
    <row r="13100" spans="4:4" x14ac:dyDescent="0.25">
      <c r="D13100" s="16"/>
    </row>
    <row r="13101" spans="4:4" x14ac:dyDescent="0.25">
      <c r="D13101" s="16"/>
    </row>
    <row r="13102" spans="4:4" x14ac:dyDescent="0.25">
      <c r="D13102" s="16"/>
    </row>
    <row r="13103" spans="4:4" x14ac:dyDescent="0.25">
      <c r="D13103" s="16"/>
    </row>
    <row r="13104" spans="4:4" x14ac:dyDescent="0.25">
      <c r="D13104" s="16"/>
    </row>
    <row r="13105" spans="4:4" x14ac:dyDescent="0.25">
      <c r="D13105" s="16"/>
    </row>
    <row r="13106" spans="4:4" x14ac:dyDescent="0.25">
      <c r="D13106" s="16"/>
    </row>
    <row r="13107" spans="4:4" x14ac:dyDescent="0.25">
      <c r="D13107" s="16"/>
    </row>
    <row r="13108" spans="4:4" x14ac:dyDescent="0.25">
      <c r="D13108" s="16"/>
    </row>
    <row r="13109" spans="4:4" x14ac:dyDescent="0.25">
      <c r="D13109" s="16"/>
    </row>
    <row r="13110" spans="4:4" x14ac:dyDescent="0.25">
      <c r="D13110" s="16"/>
    </row>
    <row r="13111" spans="4:4" x14ac:dyDescent="0.25">
      <c r="D13111" s="16"/>
    </row>
    <row r="13112" spans="4:4" x14ac:dyDescent="0.25">
      <c r="D13112" s="16"/>
    </row>
    <row r="13113" spans="4:4" x14ac:dyDescent="0.25">
      <c r="D13113" s="16"/>
    </row>
    <row r="13114" spans="4:4" x14ac:dyDescent="0.25">
      <c r="D13114" s="16"/>
    </row>
    <row r="13115" spans="4:4" x14ac:dyDescent="0.25">
      <c r="D13115" s="16"/>
    </row>
    <row r="13116" spans="4:4" x14ac:dyDescent="0.25">
      <c r="D13116" s="16"/>
    </row>
    <row r="13117" spans="4:4" x14ac:dyDescent="0.25">
      <c r="D13117" s="16"/>
    </row>
    <row r="13118" spans="4:4" x14ac:dyDescent="0.25">
      <c r="D13118" s="16"/>
    </row>
    <row r="13119" spans="4:4" x14ac:dyDescent="0.25">
      <c r="D13119" s="16"/>
    </row>
    <row r="13120" spans="4:4" x14ac:dyDescent="0.25">
      <c r="D13120" s="16"/>
    </row>
    <row r="13121" spans="4:4" x14ac:dyDescent="0.25">
      <c r="D13121" s="16"/>
    </row>
    <row r="13122" spans="4:4" x14ac:dyDescent="0.25">
      <c r="D13122" s="16"/>
    </row>
    <row r="13123" spans="4:4" x14ac:dyDescent="0.25">
      <c r="D13123" s="16"/>
    </row>
    <row r="13124" spans="4:4" x14ac:dyDescent="0.25">
      <c r="D13124" s="16"/>
    </row>
    <row r="13125" spans="4:4" x14ac:dyDescent="0.25">
      <c r="D13125" s="16"/>
    </row>
    <row r="13126" spans="4:4" x14ac:dyDescent="0.25">
      <c r="D13126" s="16"/>
    </row>
    <row r="13127" spans="4:4" x14ac:dyDescent="0.25">
      <c r="D13127" s="16"/>
    </row>
    <row r="13128" spans="4:4" x14ac:dyDescent="0.25">
      <c r="D13128" s="16"/>
    </row>
    <row r="13129" spans="4:4" x14ac:dyDescent="0.25">
      <c r="D13129" s="16"/>
    </row>
    <row r="13130" spans="4:4" x14ac:dyDescent="0.25">
      <c r="D13130" s="16"/>
    </row>
    <row r="13131" spans="4:4" x14ac:dyDescent="0.25">
      <c r="D13131" s="16"/>
    </row>
    <row r="13132" spans="4:4" x14ac:dyDescent="0.25">
      <c r="D13132" s="16"/>
    </row>
    <row r="13133" spans="4:4" x14ac:dyDescent="0.25">
      <c r="D13133" s="16"/>
    </row>
    <row r="13134" spans="4:4" x14ac:dyDescent="0.25">
      <c r="D13134" s="16"/>
    </row>
    <row r="13135" spans="4:4" x14ac:dyDescent="0.25">
      <c r="D13135" s="16"/>
    </row>
    <row r="13136" spans="4:4" x14ac:dyDescent="0.25">
      <c r="D13136" s="16"/>
    </row>
    <row r="13137" spans="4:4" x14ac:dyDescent="0.25">
      <c r="D13137" s="16"/>
    </row>
    <row r="13138" spans="4:4" x14ac:dyDescent="0.25">
      <c r="D13138" s="16"/>
    </row>
    <row r="13139" spans="4:4" x14ac:dyDescent="0.25">
      <c r="D13139" s="16"/>
    </row>
    <row r="13140" spans="4:4" x14ac:dyDescent="0.25">
      <c r="D13140" s="16"/>
    </row>
    <row r="13141" spans="4:4" x14ac:dyDescent="0.25">
      <c r="D13141" s="16"/>
    </row>
    <row r="13142" spans="4:4" x14ac:dyDescent="0.25">
      <c r="D13142" s="16"/>
    </row>
    <row r="13143" spans="4:4" x14ac:dyDescent="0.25">
      <c r="D13143" s="16"/>
    </row>
    <row r="13144" spans="4:4" x14ac:dyDescent="0.25">
      <c r="D13144" s="16"/>
    </row>
    <row r="13145" spans="4:4" x14ac:dyDescent="0.25">
      <c r="D13145" s="16"/>
    </row>
    <row r="13146" spans="4:4" x14ac:dyDescent="0.25">
      <c r="D13146" s="16"/>
    </row>
    <row r="13147" spans="4:4" x14ac:dyDescent="0.25">
      <c r="D13147" s="16"/>
    </row>
    <row r="13148" spans="4:4" x14ac:dyDescent="0.25">
      <c r="D13148" s="16"/>
    </row>
    <row r="13149" spans="4:4" x14ac:dyDescent="0.25">
      <c r="D13149" s="16"/>
    </row>
    <row r="13150" spans="4:4" x14ac:dyDescent="0.25">
      <c r="D13150" s="16"/>
    </row>
    <row r="13151" spans="4:4" x14ac:dyDescent="0.25">
      <c r="D13151" s="16"/>
    </row>
    <row r="13152" spans="4:4" x14ac:dyDescent="0.25">
      <c r="D13152" s="16"/>
    </row>
    <row r="13153" spans="4:4" x14ac:dyDescent="0.25">
      <c r="D13153" s="16"/>
    </row>
    <row r="13154" spans="4:4" x14ac:dyDescent="0.25">
      <c r="D13154" s="16"/>
    </row>
    <row r="13155" spans="4:4" x14ac:dyDescent="0.25">
      <c r="D13155" s="16"/>
    </row>
    <row r="13156" spans="4:4" x14ac:dyDescent="0.25">
      <c r="D13156" s="16"/>
    </row>
    <row r="13157" spans="4:4" x14ac:dyDescent="0.25">
      <c r="D13157" s="16"/>
    </row>
    <row r="13158" spans="4:4" x14ac:dyDescent="0.25">
      <c r="D13158" s="16"/>
    </row>
    <row r="13159" spans="4:4" x14ac:dyDescent="0.25">
      <c r="D13159" s="16"/>
    </row>
    <row r="13160" spans="4:4" x14ac:dyDescent="0.25">
      <c r="D13160" s="16"/>
    </row>
    <row r="13161" spans="4:4" x14ac:dyDescent="0.25">
      <c r="D13161" s="16"/>
    </row>
    <row r="13162" spans="4:4" x14ac:dyDescent="0.25">
      <c r="D13162" s="16"/>
    </row>
    <row r="13163" spans="4:4" x14ac:dyDescent="0.25">
      <c r="D13163" s="16"/>
    </row>
    <row r="13164" spans="4:4" x14ac:dyDescent="0.25">
      <c r="D13164" s="16"/>
    </row>
    <row r="13165" spans="4:4" x14ac:dyDescent="0.25">
      <c r="D13165" s="16"/>
    </row>
    <row r="13166" spans="4:4" x14ac:dyDescent="0.25">
      <c r="D13166" s="16"/>
    </row>
    <row r="13167" spans="4:4" x14ac:dyDescent="0.25">
      <c r="D13167" s="16"/>
    </row>
    <row r="13168" spans="4:4" x14ac:dyDescent="0.25">
      <c r="D13168" s="16"/>
    </row>
    <row r="13169" spans="4:4" x14ac:dyDescent="0.25">
      <c r="D13169" s="16"/>
    </row>
    <row r="13170" spans="4:4" x14ac:dyDescent="0.25">
      <c r="D13170" s="16"/>
    </row>
    <row r="13171" spans="4:4" x14ac:dyDescent="0.25">
      <c r="D13171" s="16"/>
    </row>
    <row r="13172" spans="4:4" x14ac:dyDescent="0.25">
      <c r="D13172" s="16"/>
    </row>
    <row r="13173" spans="4:4" x14ac:dyDescent="0.25">
      <c r="D13173" s="16"/>
    </row>
    <row r="13174" spans="4:4" x14ac:dyDescent="0.25">
      <c r="D13174" s="16"/>
    </row>
    <row r="13175" spans="4:4" x14ac:dyDescent="0.25">
      <c r="D13175" s="16"/>
    </row>
    <row r="13176" spans="4:4" x14ac:dyDescent="0.25">
      <c r="D13176" s="16"/>
    </row>
    <row r="13177" spans="4:4" x14ac:dyDescent="0.25">
      <c r="D13177" s="16"/>
    </row>
    <row r="13178" spans="4:4" x14ac:dyDescent="0.25">
      <c r="D13178" s="16"/>
    </row>
    <row r="13179" spans="4:4" x14ac:dyDescent="0.25">
      <c r="D13179" s="16"/>
    </row>
    <row r="13180" spans="4:4" x14ac:dyDescent="0.25">
      <c r="D13180" s="16"/>
    </row>
    <row r="13181" spans="4:4" x14ac:dyDescent="0.25">
      <c r="D13181" s="16"/>
    </row>
    <row r="13182" spans="4:4" x14ac:dyDescent="0.25">
      <c r="D13182" s="16"/>
    </row>
    <row r="13183" spans="4:4" x14ac:dyDescent="0.25">
      <c r="D13183" s="16"/>
    </row>
    <row r="13184" spans="4:4" x14ac:dyDescent="0.25">
      <c r="D13184" s="16"/>
    </row>
    <row r="13185" spans="4:4" x14ac:dyDescent="0.25">
      <c r="D13185" s="16"/>
    </row>
    <row r="13186" spans="4:4" x14ac:dyDescent="0.25">
      <c r="D13186" s="16"/>
    </row>
    <row r="13187" spans="4:4" x14ac:dyDescent="0.25">
      <c r="D13187" s="16"/>
    </row>
    <row r="13188" spans="4:4" x14ac:dyDescent="0.25">
      <c r="D13188" s="16"/>
    </row>
    <row r="13189" spans="4:4" x14ac:dyDescent="0.25">
      <c r="D13189" s="16"/>
    </row>
    <row r="13190" spans="4:4" x14ac:dyDescent="0.25">
      <c r="D13190" s="16"/>
    </row>
    <row r="13191" spans="4:4" x14ac:dyDescent="0.25">
      <c r="D13191" s="16"/>
    </row>
    <row r="13192" spans="4:4" x14ac:dyDescent="0.25">
      <c r="D13192" s="16"/>
    </row>
    <row r="13193" spans="4:4" x14ac:dyDescent="0.25">
      <c r="D13193" s="16"/>
    </row>
    <row r="13194" spans="4:4" x14ac:dyDescent="0.25">
      <c r="D13194" s="16"/>
    </row>
    <row r="13195" spans="4:4" x14ac:dyDescent="0.25">
      <c r="D13195" s="16"/>
    </row>
    <row r="13196" spans="4:4" x14ac:dyDescent="0.25">
      <c r="D13196" s="16"/>
    </row>
    <row r="13197" spans="4:4" x14ac:dyDescent="0.25">
      <c r="D13197" s="16"/>
    </row>
    <row r="13198" spans="4:4" x14ac:dyDescent="0.25">
      <c r="D13198" s="16"/>
    </row>
    <row r="13199" spans="4:4" x14ac:dyDescent="0.25">
      <c r="D13199" s="16"/>
    </row>
    <row r="13200" spans="4:4" x14ac:dyDescent="0.25">
      <c r="D13200" s="16"/>
    </row>
    <row r="13201" spans="4:4" x14ac:dyDescent="0.25">
      <c r="D13201" s="16"/>
    </row>
    <row r="13202" spans="4:4" x14ac:dyDescent="0.25">
      <c r="D13202" s="16"/>
    </row>
    <row r="13203" spans="4:4" x14ac:dyDescent="0.25">
      <c r="D13203" s="16"/>
    </row>
    <row r="13204" spans="4:4" x14ac:dyDescent="0.25">
      <c r="D13204" s="16"/>
    </row>
    <row r="13205" spans="4:4" x14ac:dyDescent="0.25">
      <c r="D13205" s="16"/>
    </row>
    <row r="13206" spans="4:4" x14ac:dyDescent="0.25">
      <c r="D13206" s="16"/>
    </row>
    <row r="13207" spans="4:4" x14ac:dyDescent="0.25">
      <c r="D13207" s="16"/>
    </row>
    <row r="13208" spans="4:4" x14ac:dyDescent="0.25">
      <c r="D13208" s="16"/>
    </row>
    <row r="13209" spans="4:4" x14ac:dyDescent="0.25">
      <c r="D13209" s="16"/>
    </row>
    <row r="13210" spans="4:4" x14ac:dyDescent="0.25">
      <c r="D13210" s="16"/>
    </row>
    <row r="13211" spans="4:4" x14ac:dyDescent="0.25">
      <c r="D13211" s="16"/>
    </row>
    <row r="13212" spans="4:4" x14ac:dyDescent="0.25">
      <c r="D13212" s="16"/>
    </row>
    <row r="13213" spans="4:4" x14ac:dyDescent="0.25">
      <c r="D13213" s="16"/>
    </row>
    <row r="13214" spans="4:4" x14ac:dyDescent="0.25">
      <c r="D13214" s="16"/>
    </row>
    <row r="13215" spans="4:4" x14ac:dyDescent="0.25">
      <c r="D13215" s="16"/>
    </row>
    <row r="13216" spans="4:4" x14ac:dyDescent="0.25">
      <c r="D13216" s="16"/>
    </row>
    <row r="13217" spans="4:4" x14ac:dyDescent="0.25">
      <c r="D13217" s="16"/>
    </row>
    <row r="13218" spans="4:4" x14ac:dyDescent="0.25">
      <c r="D13218" s="16"/>
    </row>
    <row r="13219" spans="4:4" x14ac:dyDescent="0.25">
      <c r="D13219" s="16"/>
    </row>
    <row r="13220" spans="4:4" x14ac:dyDescent="0.25">
      <c r="D13220" s="16"/>
    </row>
    <row r="13221" spans="4:4" x14ac:dyDescent="0.25">
      <c r="D13221" s="16"/>
    </row>
    <row r="13222" spans="4:4" x14ac:dyDescent="0.25">
      <c r="D13222" s="16"/>
    </row>
    <row r="13223" spans="4:4" x14ac:dyDescent="0.25">
      <c r="D13223" s="16"/>
    </row>
    <row r="13224" spans="4:4" x14ac:dyDescent="0.25">
      <c r="D13224" s="16"/>
    </row>
    <row r="13225" spans="4:4" x14ac:dyDescent="0.25">
      <c r="D13225" s="16"/>
    </row>
    <row r="13226" spans="4:4" x14ac:dyDescent="0.25">
      <c r="D13226" s="16"/>
    </row>
    <row r="13227" spans="4:4" x14ac:dyDescent="0.25">
      <c r="D13227" s="16"/>
    </row>
    <row r="13228" spans="4:4" x14ac:dyDescent="0.25">
      <c r="D13228" s="16"/>
    </row>
    <row r="13229" spans="4:4" x14ac:dyDescent="0.25">
      <c r="D13229" s="16"/>
    </row>
    <row r="13230" spans="4:4" x14ac:dyDescent="0.25">
      <c r="D13230" s="16"/>
    </row>
    <row r="13231" spans="4:4" x14ac:dyDescent="0.25">
      <c r="D13231" s="16"/>
    </row>
    <row r="13232" spans="4:4" x14ac:dyDescent="0.25">
      <c r="D13232" s="16"/>
    </row>
    <row r="13233" spans="4:4" x14ac:dyDescent="0.25">
      <c r="D13233" s="16"/>
    </row>
    <row r="13234" spans="4:4" x14ac:dyDescent="0.25">
      <c r="D13234" s="16"/>
    </row>
    <row r="13235" spans="4:4" x14ac:dyDescent="0.25">
      <c r="D13235" s="16"/>
    </row>
    <row r="13236" spans="4:4" x14ac:dyDescent="0.25">
      <c r="D13236" s="16"/>
    </row>
    <row r="13237" spans="4:4" x14ac:dyDescent="0.25">
      <c r="D13237" s="16"/>
    </row>
    <row r="13238" spans="4:4" x14ac:dyDescent="0.25">
      <c r="D13238" s="16"/>
    </row>
    <row r="13239" spans="4:4" x14ac:dyDescent="0.25">
      <c r="D13239" s="16"/>
    </row>
    <row r="13240" spans="4:4" x14ac:dyDescent="0.25">
      <c r="D13240" s="16"/>
    </row>
    <row r="13241" spans="4:4" x14ac:dyDescent="0.25">
      <c r="D13241" s="16"/>
    </row>
    <row r="13242" spans="4:4" x14ac:dyDescent="0.25">
      <c r="D13242" s="16"/>
    </row>
    <row r="13243" spans="4:4" x14ac:dyDescent="0.25">
      <c r="D13243" s="16"/>
    </row>
    <row r="13244" spans="4:4" x14ac:dyDescent="0.25">
      <c r="D13244" s="16"/>
    </row>
    <row r="13245" spans="4:4" x14ac:dyDescent="0.25">
      <c r="D13245" s="16"/>
    </row>
    <row r="13246" spans="4:4" x14ac:dyDescent="0.25">
      <c r="D13246" s="16"/>
    </row>
    <row r="13247" spans="4:4" x14ac:dyDescent="0.25">
      <c r="D13247" s="16"/>
    </row>
    <row r="13248" spans="4:4" x14ac:dyDescent="0.25">
      <c r="D13248" s="16"/>
    </row>
    <row r="13249" spans="4:4" x14ac:dyDescent="0.25">
      <c r="D13249" s="16"/>
    </row>
    <row r="13250" spans="4:4" x14ac:dyDescent="0.25">
      <c r="D13250" s="16"/>
    </row>
    <row r="13251" spans="4:4" x14ac:dyDescent="0.25">
      <c r="D13251" s="16"/>
    </row>
    <row r="13252" spans="4:4" x14ac:dyDescent="0.25">
      <c r="D13252" s="16"/>
    </row>
    <row r="13253" spans="4:4" x14ac:dyDescent="0.25">
      <c r="D13253" s="16"/>
    </row>
    <row r="13254" spans="4:4" x14ac:dyDescent="0.25">
      <c r="D13254" s="16"/>
    </row>
    <row r="13255" spans="4:4" x14ac:dyDescent="0.25">
      <c r="D13255" s="16"/>
    </row>
    <row r="13256" spans="4:4" x14ac:dyDescent="0.25">
      <c r="D13256" s="16"/>
    </row>
    <row r="13257" spans="4:4" x14ac:dyDescent="0.25">
      <c r="D13257" s="16"/>
    </row>
    <row r="13258" spans="4:4" x14ac:dyDescent="0.25">
      <c r="D13258" s="16"/>
    </row>
    <row r="13259" spans="4:4" x14ac:dyDescent="0.25">
      <c r="D13259" s="16"/>
    </row>
    <row r="13260" spans="4:4" x14ac:dyDescent="0.25">
      <c r="D13260" s="16"/>
    </row>
    <row r="13261" spans="4:4" x14ac:dyDescent="0.25">
      <c r="D13261" s="16"/>
    </row>
    <row r="13262" spans="4:4" x14ac:dyDescent="0.25">
      <c r="D13262" s="16"/>
    </row>
    <row r="13263" spans="4:4" x14ac:dyDescent="0.25">
      <c r="D13263" s="16"/>
    </row>
    <row r="13264" spans="4:4" x14ac:dyDescent="0.25">
      <c r="D13264" s="16"/>
    </row>
    <row r="13265" spans="4:4" x14ac:dyDescent="0.25">
      <c r="D13265" s="16"/>
    </row>
    <row r="13266" spans="4:4" x14ac:dyDescent="0.25">
      <c r="D13266" s="16"/>
    </row>
    <row r="13267" spans="4:4" x14ac:dyDescent="0.25">
      <c r="D13267" s="16"/>
    </row>
    <row r="13268" spans="4:4" x14ac:dyDescent="0.25">
      <c r="D13268" s="16"/>
    </row>
    <row r="13269" spans="4:4" x14ac:dyDescent="0.25">
      <c r="D13269" s="16"/>
    </row>
    <row r="13270" spans="4:4" x14ac:dyDescent="0.25">
      <c r="D13270" s="16"/>
    </row>
    <row r="13271" spans="4:4" x14ac:dyDescent="0.25">
      <c r="D13271" s="16"/>
    </row>
    <row r="13272" spans="4:4" x14ac:dyDescent="0.25">
      <c r="D13272" s="16"/>
    </row>
    <row r="13273" spans="4:4" x14ac:dyDescent="0.25">
      <c r="D13273" s="16"/>
    </row>
    <row r="13274" spans="4:4" x14ac:dyDescent="0.25">
      <c r="D13274" s="16"/>
    </row>
    <row r="13275" spans="4:4" x14ac:dyDescent="0.25">
      <c r="D13275" s="16"/>
    </row>
    <row r="13276" spans="4:4" x14ac:dyDescent="0.25">
      <c r="D13276" s="16"/>
    </row>
    <row r="13277" spans="4:4" x14ac:dyDescent="0.25">
      <c r="D13277" s="16"/>
    </row>
    <row r="13278" spans="4:4" x14ac:dyDescent="0.25">
      <c r="D13278" s="16"/>
    </row>
    <row r="13279" spans="4:4" x14ac:dyDescent="0.25">
      <c r="D13279" s="16"/>
    </row>
    <row r="13280" spans="4:4" x14ac:dyDescent="0.25">
      <c r="D13280" s="16"/>
    </row>
    <row r="13281" spans="4:4" x14ac:dyDescent="0.25">
      <c r="D13281" s="16"/>
    </row>
    <row r="13282" spans="4:4" x14ac:dyDescent="0.25">
      <c r="D13282" s="16"/>
    </row>
    <row r="13283" spans="4:4" x14ac:dyDescent="0.25">
      <c r="D13283" s="16"/>
    </row>
    <row r="13284" spans="4:4" x14ac:dyDescent="0.25">
      <c r="D13284" s="16"/>
    </row>
    <row r="13285" spans="4:4" x14ac:dyDescent="0.25">
      <c r="D13285" s="16"/>
    </row>
    <row r="13286" spans="4:4" x14ac:dyDescent="0.25">
      <c r="D13286" s="16"/>
    </row>
    <row r="13287" spans="4:4" x14ac:dyDescent="0.25">
      <c r="D13287" s="16"/>
    </row>
    <row r="13288" spans="4:4" x14ac:dyDescent="0.25">
      <c r="D13288" s="16"/>
    </row>
    <row r="13289" spans="4:4" x14ac:dyDescent="0.25">
      <c r="D13289" s="16"/>
    </row>
    <row r="13290" spans="4:4" x14ac:dyDescent="0.25">
      <c r="D13290" s="16"/>
    </row>
    <row r="13291" spans="4:4" x14ac:dyDescent="0.25">
      <c r="D13291" s="16"/>
    </row>
    <row r="13292" spans="4:4" x14ac:dyDescent="0.25">
      <c r="D13292" s="16"/>
    </row>
    <row r="13293" spans="4:4" x14ac:dyDescent="0.25">
      <c r="D13293" s="16"/>
    </row>
    <row r="13294" spans="4:4" x14ac:dyDescent="0.25">
      <c r="D13294" s="16"/>
    </row>
    <row r="13295" spans="4:4" x14ac:dyDescent="0.25">
      <c r="D13295" s="16"/>
    </row>
    <row r="13296" spans="4:4" x14ac:dyDescent="0.25">
      <c r="D13296" s="16"/>
    </row>
    <row r="13297" spans="4:4" x14ac:dyDescent="0.25">
      <c r="D13297" s="16"/>
    </row>
    <row r="13298" spans="4:4" x14ac:dyDescent="0.25">
      <c r="D13298" s="16"/>
    </row>
    <row r="13299" spans="4:4" x14ac:dyDescent="0.25">
      <c r="D13299" s="16"/>
    </row>
    <row r="13300" spans="4:4" x14ac:dyDescent="0.25">
      <c r="D13300" s="16"/>
    </row>
    <row r="13301" spans="4:4" x14ac:dyDescent="0.25">
      <c r="D13301" s="16"/>
    </row>
    <row r="13302" spans="4:4" x14ac:dyDescent="0.25">
      <c r="D13302" s="16"/>
    </row>
    <row r="13303" spans="4:4" x14ac:dyDescent="0.25">
      <c r="D13303" s="16"/>
    </row>
    <row r="13304" spans="4:4" x14ac:dyDescent="0.25">
      <c r="D13304" s="16"/>
    </row>
    <row r="13305" spans="4:4" x14ac:dyDescent="0.25">
      <c r="D13305" s="16"/>
    </row>
    <row r="13306" spans="4:4" x14ac:dyDescent="0.25">
      <c r="D13306" s="16"/>
    </row>
    <row r="13307" spans="4:4" x14ac:dyDescent="0.25">
      <c r="D13307" s="16"/>
    </row>
    <row r="13308" spans="4:4" x14ac:dyDescent="0.25">
      <c r="D13308" s="16"/>
    </row>
    <row r="13309" spans="4:4" x14ac:dyDescent="0.25">
      <c r="D13309" s="16"/>
    </row>
    <row r="13310" spans="4:4" x14ac:dyDescent="0.25">
      <c r="D13310" s="16"/>
    </row>
    <row r="13311" spans="4:4" x14ac:dyDescent="0.25">
      <c r="D13311" s="16"/>
    </row>
    <row r="13312" spans="4:4" x14ac:dyDescent="0.25">
      <c r="D13312" s="16"/>
    </row>
    <row r="13313" spans="4:4" x14ac:dyDescent="0.25">
      <c r="D13313" s="16"/>
    </row>
    <row r="13314" spans="4:4" x14ac:dyDescent="0.25">
      <c r="D13314" s="16"/>
    </row>
    <row r="13315" spans="4:4" x14ac:dyDescent="0.25">
      <c r="D13315" s="16"/>
    </row>
    <row r="13316" spans="4:4" x14ac:dyDescent="0.25">
      <c r="D13316" s="16"/>
    </row>
    <row r="13317" spans="4:4" x14ac:dyDescent="0.25">
      <c r="D13317" s="16"/>
    </row>
    <row r="13318" spans="4:4" x14ac:dyDescent="0.25">
      <c r="D13318" s="16"/>
    </row>
    <row r="13319" spans="4:4" x14ac:dyDescent="0.25">
      <c r="D13319" s="16"/>
    </row>
    <row r="13320" spans="4:4" x14ac:dyDescent="0.25">
      <c r="D13320" s="16"/>
    </row>
    <row r="13321" spans="4:4" x14ac:dyDescent="0.25">
      <c r="D13321" s="16"/>
    </row>
    <row r="13322" spans="4:4" x14ac:dyDescent="0.25">
      <c r="D13322" s="16"/>
    </row>
    <row r="13323" spans="4:4" x14ac:dyDescent="0.25">
      <c r="D13323" s="16"/>
    </row>
    <row r="13324" spans="4:4" x14ac:dyDescent="0.25">
      <c r="D13324" s="16"/>
    </row>
    <row r="13325" spans="4:4" x14ac:dyDescent="0.25">
      <c r="D13325" s="16"/>
    </row>
    <row r="13326" spans="4:4" x14ac:dyDescent="0.25">
      <c r="D13326" s="16"/>
    </row>
    <row r="13327" spans="4:4" x14ac:dyDescent="0.25">
      <c r="D13327" s="16"/>
    </row>
    <row r="13328" spans="4:4" x14ac:dyDescent="0.25">
      <c r="D13328" s="16"/>
    </row>
    <row r="13329" spans="4:4" x14ac:dyDescent="0.25">
      <c r="D13329" s="16"/>
    </row>
    <row r="13330" spans="4:4" x14ac:dyDescent="0.25">
      <c r="D13330" s="16"/>
    </row>
    <row r="13331" spans="4:4" x14ac:dyDescent="0.25">
      <c r="D13331" s="16"/>
    </row>
    <row r="13332" spans="4:4" x14ac:dyDescent="0.25">
      <c r="D13332" s="16"/>
    </row>
    <row r="13333" spans="4:4" x14ac:dyDescent="0.25">
      <c r="D13333" s="16"/>
    </row>
    <row r="13334" spans="4:4" x14ac:dyDescent="0.25">
      <c r="D13334" s="16"/>
    </row>
    <row r="13335" spans="4:4" x14ac:dyDescent="0.25">
      <c r="D13335" s="16"/>
    </row>
    <row r="13336" spans="4:4" x14ac:dyDescent="0.25">
      <c r="D13336" s="16"/>
    </row>
    <row r="13337" spans="4:4" x14ac:dyDescent="0.25">
      <c r="D13337" s="16"/>
    </row>
    <row r="13338" spans="4:4" x14ac:dyDescent="0.25">
      <c r="D13338" s="16"/>
    </row>
    <row r="13339" spans="4:4" x14ac:dyDescent="0.25">
      <c r="D13339" s="16"/>
    </row>
    <row r="13340" spans="4:4" x14ac:dyDescent="0.25">
      <c r="D13340" s="16"/>
    </row>
    <row r="13341" spans="4:4" x14ac:dyDescent="0.25">
      <c r="D13341" s="16"/>
    </row>
    <row r="13342" spans="4:4" x14ac:dyDescent="0.25">
      <c r="D13342" s="16"/>
    </row>
    <row r="13343" spans="4:4" x14ac:dyDescent="0.25">
      <c r="D13343" s="16"/>
    </row>
    <row r="13344" spans="4:4" x14ac:dyDescent="0.25">
      <c r="D13344" s="16"/>
    </row>
    <row r="13345" spans="4:4" x14ac:dyDescent="0.25">
      <c r="D13345" s="16"/>
    </row>
    <row r="13346" spans="4:4" x14ac:dyDescent="0.25">
      <c r="D13346" s="16"/>
    </row>
    <row r="13347" spans="4:4" x14ac:dyDescent="0.25">
      <c r="D13347" s="16"/>
    </row>
    <row r="13348" spans="4:4" x14ac:dyDescent="0.25">
      <c r="D13348" s="16"/>
    </row>
    <row r="13349" spans="4:4" x14ac:dyDescent="0.25">
      <c r="D13349" s="16"/>
    </row>
    <row r="13350" spans="4:4" x14ac:dyDescent="0.25">
      <c r="D13350" s="16"/>
    </row>
    <row r="13351" spans="4:4" x14ac:dyDescent="0.25">
      <c r="D13351" s="16"/>
    </row>
    <row r="13352" spans="4:4" x14ac:dyDescent="0.25">
      <c r="D13352" s="16"/>
    </row>
    <row r="13353" spans="4:4" x14ac:dyDescent="0.25">
      <c r="D13353" s="16"/>
    </row>
    <row r="13354" spans="4:4" x14ac:dyDescent="0.25">
      <c r="D13354" s="16"/>
    </row>
    <row r="13355" spans="4:4" x14ac:dyDescent="0.25">
      <c r="D13355" s="16"/>
    </row>
    <row r="13356" spans="4:4" x14ac:dyDescent="0.25">
      <c r="D13356" s="16"/>
    </row>
    <row r="13357" spans="4:4" x14ac:dyDescent="0.25">
      <c r="D13357" s="16"/>
    </row>
    <row r="13358" spans="4:4" x14ac:dyDescent="0.25">
      <c r="D13358" s="16"/>
    </row>
    <row r="13359" spans="4:4" x14ac:dyDescent="0.25">
      <c r="D13359" s="16"/>
    </row>
    <row r="13360" spans="4:4" x14ac:dyDescent="0.25">
      <c r="D13360" s="16"/>
    </row>
    <row r="13361" spans="4:4" x14ac:dyDescent="0.25">
      <c r="D13361" s="16"/>
    </row>
    <row r="13362" spans="4:4" x14ac:dyDescent="0.25">
      <c r="D13362" s="16"/>
    </row>
    <row r="13363" spans="4:4" x14ac:dyDescent="0.25">
      <c r="D13363" s="16"/>
    </row>
    <row r="13364" spans="4:4" x14ac:dyDescent="0.25">
      <c r="D13364" s="16"/>
    </row>
    <row r="13365" spans="4:4" x14ac:dyDescent="0.25">
      <c r="D13365" s="16"/>
    </row>
    <row r="13366" spans="4:4" x14ac:dyDescent="0.25">
      <c r="D13366" s="16"/>
    </row>
    <row r="13367" spans="4:4" x14ac:dyDescent="0.25">
      <c r="D13367" s="16"/>
    </row>
    <row r="13368" spans="4:4" x14ac:dyDescent="0.25">
      <c r="D13368" s="16"/>
    </row>
    <row r="13369" spans="4:4" x14ac:dyDescent="0.25">
      <c r="D13369" s="16"/>
    </row>
    <row r="13370" spans="4:4" x14ac:dyDescent="0.25">
      <c r="D13370" s="16"/>
    </row>
    <row r="13371" spans="4:4" x14ac:dyDescent="0.25">
      <c r="D13371" s="16"/>
    </row>
    <row r="13372" spans="4:4" x14ac:dyDescent="0.25">
      <c r="D13372" s="16"/>
    </row>
    <row r="13373" spans="4:4" x14ac:dyDescent="0.25">
      <c r="D13373" s="16"/>
    </row>
    <row r="13374" spans="4:4" x14ac:dyDescent="0.25">
      <c r="D13374" s="16"/>
    </row>
    <row r="13375" spans="4:4" x14ac:dyDescent="0.25">
      <c r="D13375" s="16"/>
    </row>
    <row r="13376" spans="4:4" x14ac:dyDescent="0.25">
      <c r="D13376" s="16"/>
    </row>
    <row r="13377" spans="4:4" x14ac:dyDescent="0.25">
      <c r="D13377" s="16"/>
    </row>
    <row r="13378" spans="4:4" x14ac:dyDescent="0.25">
      <c r="D13378" s="16"/>
    </row>
    <row r="13379" spans="4:4" x14ac:dyDescent="0.25">
      <c r="D13379" s="16"/>
    </row>
    <row r="13380" spans="4:4" x14ac:dyDescent="0.25">
      <c r="D13380" s="16"/>
    </row>
    <row r="13381" spans="4:4" x14ac:dyDescent="0.25">
      <c r="D13381" s="16"/>
    </row>
    <row r="13382" spans="4:4" x14ac:dyDescent="0.25">
      <c r="D13382" s="16"/>
    </row>
    <row r="13383" spans="4:4" x14ac:dyDescent="0.25">
      <c r="D13383" s="16"/>
    </row>
    <row r="13384" spans="4:4" x14ac:dyDescent="0.25">
      <c r="D13384" s="16"/>
    </row>
    <row r="13385" spans="4:4" x14ac:dyDescent="0.25">
      <c r="D13385" s="16"/>
    </row>
    <row r="13386" spans="4:4" x14ac:dyDescent="0.25">
      <c r="D13386" s="16"/>
    </row>
    <row r="13387" spans="4:4" x14ac:dyDescent="0.25">
      <c r="D13387" s="16"/>
    </row>
    <row r="13388" spans="4:4" x14ac:dyDescent="0.25">
      <c r="D13388" s="16"/>
    </row>
    <row r="13389" spans="4:4" x14ac:dyDescent="0.25">
      <c r="D13389" s="16"/>
    </row>
    <row r="13390" spans="4:4" x14ac:dyDescent="0.25">
      <c r="D13390" s="16"/>
    </row>
    <row r="13391" spans="4:4" x14ac:dyDescent="0.25">
      <c r="D13391" s="16"/>
    </row>
    <row r="13392" spans="4:4" x14ac:dyDescent="0.25">
      <c r="D13392" s="16"/>
    </row>
    <row r="13393" spans="4:4" x14ac:dyDescent="0.25">
      <c r="D13393" s="16"/>
    </row>
    <row r="13394" spans="4:4" x14ac:dyDescent="0.25">
      <c r="D13394" s="16"/>
    </row>
    <row r="13395" spans="4:4" x14ac:dyDescent="0.25">
      <c r="D13395" s="16"/>
    </row>
    <row r="13396" spans="4:4" x14ac:dyDescent="0.25">
      <c r="D13396" s="16"/>
    </row>
    <row r="13397" spans="4:4" x14ac:dyDescent="0.25">
      <c r="D13397" s="16"/>
    </row>
    <row r="13398" spans="4:4" x14ac:dyDescent="0.25">
      <c r="D13398" s="16"/>
    </row>
    <row r="13399" spans="4:4" x14ac:dyDescent="0.25">
      <c r="D13399" s="16"/>
    </row>
    <row r="13400" spans="4:4" x14ac:dyDescent="0.25">
      <c r="D13400" s="16"/>
    </row>
    <row r="13401" spans="4:4" x14ac:dyDescent="0.25">
      <c r="D13401" s="16"/>
    </row>
    <row r="13402" spans="4:4" x14ac:dyDescent="0.25">
      <c r="D13402" s="16"/>
    </row>
    <row r="13403" spans="4:4" x14ac:dyDescent="0.25">
      <c r="D13403" s="16"/>
    </row>
    <row r="13404" spans="4:4" x14ac:dyDescent="0.25">
      <c r="D13404" s="16"/>
    </row>
    <row r="13405" spans="4:4" x14ac:dyDescent="0.25">
      <c r="D13405" s="16"/>
    </row>
    <row r="13406" spans="4:4" x14ac:dyDescent="0.25">
      <c r="D13406" s="16"/>
    </row>
    <row r="13407" spans="4:4" x14ac:dyDescent="0.25">
      <c r="D13407" s="16"/>
    </row>
    <row r="13408" spans="4:4" x14ac:dyDescent="0.25">
      <c r="D13408" s="16"/>
    </row>
    <row r="13409" spans="4:4" x14ac:dyDescent="0.25">
      <c r="D13409" s="16"/>
    </row>
    <row r="13410" spans="4:4" x14ac:dyDescent="0.25">
      <c r="D13410" s="16"/>
    </row>
    <row r="13411" spans="4:4" x14ac:dyDescent="0.25">
      <c r="D13411" s="16"/>
    </row>
    <row r="13412" spans="4:4" x14ac:dyDescent="0.25">
      <c r="D13412" s="16"/>
    </row>
    <row r="13413" spans="4:4" x14ac:dyDescent="0.25">
      <c r="D13413" s="16"/>
    </row>
    <row r="13414" spans="4:4" x14ac:dyDescent="0.25">
      <c r="D13414" s="16"/>
    </row>
    <row r="13415" spans="4:4" x14ac:dyDescent="0.25">
      <c r="D13415" s="16"/>
    </row>
    <row r="13416" spans="4:4" x14ac:dyDescent="0.25">
      <c r="D13416" s="16"/>
    </row>
    <row r="13417" spans="4:4" x14ac:dyDescent="0.25">
      <c r="D13417" s="16"/>
    </row>
    <row r="13418" spans="4:4" x14ac:dyDescent="0.25">
      <c r="D13418" s="16"/>
    </row>
    <row r="13419" spans="4:4" x14ac:dyDescent="0.25">
      <c r="D13419" s="16"/>
    </row>
    <row r="13420" spans="4:4" x14ac:dyDescent="0.25">
      <c r="D13420" s="16"/>
    </row>
    <row r="13421" spans="4:4" x14ac:dyDescent="0.25">
      <c r="D13421" s="16"/>
    </row>
    <row r="13422" spans="4:4" x14ac:dyDescent="0.25">
      <c r="D13422" s="16"/>
    </row>
    <row r="13423" spans="4:4" x14ac:dyDescent="0.25">
      <c r="D13423" s="16"/>
    </row>
    <row r="13424" spans="4:4" x14ac:dyDescent="0.25">
      <c r="D13424" s="16"/>
    </row>
    <row r="13425" spans="4:4" x14ac:dyDescent="0.25">
      <c r="D13425" s="16"/>
    </row>
    <row r="13426" spans="4:4" x14ac:dyDescent="0.25">
      <c r="D13426" s="16"/>
    </row>
    <row r="13427" spans="4:4" x14ac:dyDescent="0.25">
      <c r="D13427" s="16"/>
    </row>
    <row r="13428" spans="4:4" x14ac:dyDescent="0.25">
      <c r="D13428" s="16"/>
    </row>
    <row r="13429" spans="4:4" x14ac:dyDescent="0.25">
      <c r="D13429" s="16"/>
    </row>
    <row r="13430" spans="4:4" x14ac:dyDescent="0.25">
      <c r="D13430" s="16"/>
    </row>
    <row r="13431" spans="4:4" x14ac:dyDescent="0.25">
      <c r="D13431" s="16"/>
    </row>
    <row r="13432" spans="4:4" x14ac:dyDescent="0.25">
      <c r="D13432" s="16"/>
    </row>
    <row r="13433" spans="4:4" x14ac:dyDescent="0.25">
      <c r="D13433" s="16"/>
    </row>
    <row r="13434" spans="4:4" x14ac:dyDescent="0.25">
      <c r="D13434" s="16"/>
    </row>
    <row r="13435" spans="4:4" x14ac:dyDescent="0.25">
      <c r="D13435" s="16"/>
    </row>
    <row r="13436" spans="4:4" x14ac:dyDescent="0.25">
      <c r="D13436" s="16"/>
    </row>
    <row r="13437" spans="4:4" x14ac:dyDescent="0.25">
      <c r="D13437" s="16"/>
    </row>
    <row r="13438" spans="4:4" x14ac:dyDescent="0.25">
      <c r="D13438" s="16"/>
    </row>
    <row r="13439" spans="4:4" x14ac:dyDescent="0.25">
      <c r="D13439" s="16"/>
    </row>
    <row r="13440" spans="4:4" x14ac:dyDescent="0.25">
      <c r="D13440" s="16"/>
    </row>
    <row r="13441" spans="4:4" x14ac:dyDescent="0.25">
      <c r="D13441" s="16"/>
    </row>
    <row r="13442" spans="4:4" x14ac:dyDescent="0.25">
      <c r="D13442" s="16"/>
    </row>
    <row r="13443" spans="4:4" x14ac:dyDescent="0.25">
      <c r="D13443" s="16"/>
    </row>
    <row r="13444" spans="4:4" x14ac:dyDescent="0.25">
      <c r="D13444" s="16"/>
    </row>
    <row r="13445" spans="4:4" x14ac:dyDescent="0.25">
      <c r="D13445" s="16"/>
    </row>
    <row r="13446" spans="4:4" x14ac:dyDescent="0.25">
      <c r="D13446" s="16"/>
    </row>
    <row r="13447" spans="4:4" x14ac:dyDescent="0.25">
      <c r="D13447" s="16"/>
    </row>
    <row r="13448" spans="4:4" x14ac:dyDescent="0.25">
      <c r="D13448" s="16"/>
    </row>
    <row r="13449" spans="4:4" x14ac:dyDescent="0.25">
      <c r="D13449" s="16"/>
    </row>
    <row r="13450" spans="4:4" x14ac:dyDescent="0.25">
      <c r="D13450" s="16"/>
    </row>
    <row r="13451" spans="4:4" x14ac:dyDescent="0.25">
      <c r="D13451" s="16"/>
    </row>
    <row r="13452" spans="4:4" x14ac:dyDescent="0.25">
      <c r="D13452" s="16"/>
    </row>
    <row r="13453" spans="4:4" x14ac:dyDescent="0.25">
      <c r="D13453" s="16"/>
    </row>
    <row r="13454" spans="4:4" x14ac:dyDescent="0.25">
      <c r="D13454" s="16"/>
    </row>
    <row r="13455" spans="4:4" x14ac:dyDescent="0.25">
      <c r="D13455" s="16"/>
    </row>
    <row r="13456" spans="4:4" x14ac:dyDescent="0.25">
      <c r="D13456" s="16"/>
    </row>
    <row r="13457" spans="4:4" x14ac:dyDescent="0.25">
      <c r="D13457" s="16"/>
    </row>
    <row r="13458" spans="4:4" x14ac:dyDescent="0.25">
      <c r="D13458" s="16"/>
    </row>
    <row r="13459" spans="4:4" x14ac:dyDescent="0.25">
      <c r="D13459" s="16"/>
    </row>
    <row r="13460" spans="4:4" x14ac:dyDescent="0.25">
      <c r="D13460" s="16"/>
    </row>
    <row r="13461" spans="4:4" x14ac:dyDescent="0.25">
      <c r="D13461" s="16"/>
    </row>
    <row r="13462" spans="4:4" x14ac:dyDescent="0.25">
      <c r="D13462" s="16"/>
    </row>
    <row r="13463" spans="4:4" x14ac:dyDescent="0.25">
      <c r="D13463" s="16"/>
    </row>
    <row r="13464" spans="4:4" x14ac:dyDescent="0.25">
      <c r="D13464" s="16"/>
    </row>
    <row r="13465" spans="4:4" x14ac:dyDescent="0.25">
      <c r="D13465" s="16"/>
    </row>
    <row r="13466" spans="4:4" x14ac:dyDescent="0.25">
      <c r="D13466" s="16"/>
    </row>
    <row r="13467" spans="4:4" x14ac:dyDescent="0.25">
      <c r="D13467" s="16"/>
    </row>
    <row r="13468" spans="4:4" x14ac:dyDescent="0.25">
      <c r="D13468" s="16"/>
    </row>
    <row r="13469" spans="4:4" x14ac:dyDescent="0.25">
      <c r="D13469" s="16"/>
    </row>
    <row r="13470" spans="4:4" x14ac:dyDescent="0.25">
      <c r="D13470" s="16"/>
    </row>
    <row r="13471" spans="4:4" x14ac:dyDescent="0.25">
      <c r="D13471" s="16"/>
    </row>
    <row r="13472" spans="4:4" x14ac:dyDescent="0.25">
      <c r="D13472" s="16"/>
    </row>
    <row r="13473" spans="4:4" x14ac:dyDescent="0.25">
      <c r="D13473" s="16"/>
    </row>
    <row r="13474" spans="4:4" x14ac:dyDescent="0.25">
      <c r="D13474" s="16"/>
    </row>
    <row r="13475" spans="4:4" x14ac:dyDescent="0.25">
      <c r="D13475" s="16"/>
    </row>
    <row r="13476" spans="4:4" x14ac:dyDescent="0.25">
      <c r="D13476" s="16"/>
    </row>
    <row r="13477" spans="4:4" x14ac:dyDescent="0.25">
      <c r="D13477" s="16"/>
    </row>
    <row r="13478" spans="4:4" x14ac:dyDescent="0.25">
      <c r="D13478" s="16"/>
    </row>
    <row r="13479" spans="4:4" x14ac:dyDescent="0.25">
      <c r="D13479" s="16"/>
    </row>
    <row r="13480" spans="4:4" x14ac:dyDescent="0.25">
      <c r="D13480" s="16"/>
    </row>
    <row r="13481" spans="4:4" x14ac:dyDescent="0.25">
      <c r="D13481" s="16"/>
    </row>
    <row r="13482" spans="4:4" x14ac:dyDescent="0.25">
      <c r="D13482" s="16"/>
    </row>
    <row r="13483" spans="4:4" x14ac:dyDescent="0.25">
      <c r="D13483" s="16"/>
    </row>
    <row r="13484" spans="4:4" x14ac:dyDescent="0.25">
      <c r="D13484" s="16"/>
    </row>
    <row r="13485" spans="4:4" x14ac:dyDescent="0.25">
      <c r="D13485" s="16"/>
    </row>
    <row r="13486" spans="4:4" x14ac:dyDescent="0.25">
      <c r="D13486" s="16"/>
    </row>
    <row r="13487" spans="4:4" x14ac:dyDescent="0.25">
      <c r="D13487" s="16"/>
    </row>
    <row r="13488" spans="4:4" x14ac:dyDescent="0.25">
      <c r="D13488" s="16"/>
    </row>
    <row r="13489" spans="4:4" x14ac:dyDescent="0.25">
      <c r="D13489" s="16"/>
    </row>
    <row r="13490" spans="4:4" x14ac:dyDescent="0.25">
      <c r="D13490" s="16"/>
    </row>
    <row r="13491" spans="4:4" x14ac:dyDescent="0.25">
      <c r="D13491" s="16"/>
    </row>
    <row r="13492" spans="4:4" x14ac:dyDescent="0.25">
      <c r="D13492" s="16"/>
    </row>
    <row r="13493" spans="4:4" x14ac:dyDescent="0.25">
      <c r="D13493" s="16"/>
    </row>
    <row r="13494" spans="4:4" x14ac:dyDescent="0.25">
      <c r="D13494" s="16"/>
    </row>
    <row r="13495" spans="4:4" x14ac:dyDescent="0.25">
      <c r="D13495" s="16"/>
    </row>
    <row r="13496" spans="4:4" x14ac:dyDescent="0.25">
      <c r="D13496" s="16"/>
    </row>
    <row r="13497" spans="4:4" x14ac:dyDescent="0.25">
      <c r="D13497" s="16"/>
    </row>
    <row r="13498" spans="4:4" x14ac:dyDescent="0.25">
      <c r="D13498" s="16"/>
    </row>
    <row r="13499" spans="4:4" x14ac:dyDescent="0.25">
      <c r="D13499" s="16"/>
    </row>
    <row r="13500" spans="4:4" x14ac:dyDescent="0.25">
      <c r="D13500" s="16"/>
    </row>
    <row r="13501" spans="4:4" x14ac:dyDescent="0.25">
      <c r="D13501" s="16"/>
    </row>
    <row r="13502" spans="4:4" x14ac:dyDescent="0.25">
      <c r="D13502" s="16"/>
    </row>
    <row r="13503" spans="4:4" x14ac:dyDescent="0.25">
      <c r="D13503" s="16"/>
    </row>
    <row r="13504" spans="4:4" x14ac:dyDescent="0.25">
      <c r="D13504" s="16"/>
    </row>
    <row r="13505" spans="4:4" x14ac:dyDescent="0.25">
      <c r="D13505" s="16"/>
    </row>
    <row r="13506" spans="4:4" x14ac:dyDescent="0.25">
      <c r="D13506" s="16"/>
    </row>
    <row r="13507" spans="4:4" x14ac:dyDescent="0.25">
      <c r="D13507" s="16"/>
    </row>
    <row r="13508" spans="4:4" x14ac:dyDescent="0.25">
      <c r="D13508" s="16"/>
    </row>
    <row r="13509" spans="4:4" x14ac:dyDescent="0.25">
      <c r="D13509" s="16"/>
    </row>
    <row r="13510" spans="4:4" x14ac:dyDescent="0.25">
      <c r="D13510" s="16"/>
    </row>
    <row r="13511" spans="4:4" x14ac:dyDescent="0.25">
      <c r="D13511" s="16"/>
    </row>
    <row r="13512" spans="4:4" x14ac:dyDescent="0.25">
      <c r="D13512" s="16"/>
    </row>
    <row r="13513" spans="4:4" x14ac:dyDescent="0.25">
      <c r="D13513" s="16"/>
    </row>
    <row r="13514" spans="4:4" x14ac:dyDescent="0.25">
      <c r="D13514" s="16"/>
    </row>
    <row r="13515" spans="4:4" x14ac:dyDescent="0.25">
      <c r="D13515" s="16"/>
    </row>
    <row r="13516" spans="4:4" x14ac:dyDescent="0.25">
      <c r="D13516" s="16"/>
    </row>
    <row r="13517" spans="4:4" x14ac:dyDescent="0.25">
      <c r="D13517" s="16"/>
    </row>
    <row r="13518" spans="4:4" x14ac:dyDescent="0.25">
      <c r="D13518" s="16"/>
    </row>
    <row r="13519" spans="4:4" x14ac:dyDescent="0.25">
      <c r="D13519" s="16"/>
    </row>
    <row r="13520" spans="4:4" x14ac:dyDescent="0.25">
      <c r="D13520" s="16"/>
    </row>
    <row r="13521" spans="4:4" x14ac:dyDescent="0.25">
      <c r="D13521" s="16"/>
    </row>
    <row r="13522" spans="4:4" x14ac:dyDescent="0.25">
      <c r="D13522" s="16"/>
    </row>
    <row r="13523" spans="4:4" x14ac:dyDescent="0.25">
      <c r="D13523" s="16"/>
    </row>
    <row r="13524" spans="4:4" x14ac:dyDescent="0.25">
      <c r="D13524" s="16"/>
    </row>
    <row r="13525" spans="4:4" x14ac:dyDescent="0.25">
      <c r="D13525" s="16"/>
    </row>
    <row r="13526" spans="4:4" x14ac:dyDescent="0.25">
      <c r="D13526" s="16"/>
    </row>
    <row r="13527" spans="4:4" x14ac:dyDescent="0.25">
      <c r="D13527" s="16"/>
    </row>
    <row r="13528" spans="4:4" x14ac:dyDescent="0.25">
      <c r="D13528" s="16"/>
    </row>
    <row r="13529" spans="4:4" x14ac:dyDescent="0.25">
      <c r="D13529" s="16"/>
    </row>
    <row r="13530" spans="4:4" x14ac:dyDescent="0.25">
      <c r="D13530" s="16"/>
    </row>
    <row r="13531" spans="4:4" x14ac:dyDescent="0.25">
      <c r="D13531" s="16"/>
    </row>
    <row r="13532" spans="4:4" x14ac:dyDescent="0.25">
      <c r="D13532" s="16"/>
    </row>
    <row r="13533" spans="4:4" x14ac:dyDescent="0.25">
      <c r="D13533" s="16"/>
    </row>
    <row r="13534" spans="4:4" x14ac:dyDescent="0.25">
      <c r="D13534" s="16"/>
    </row>
    <row r="13535" spans="4:4" x14ac:dyDescent="0.25">
      <c r="D13535" s="16"/>
    </row>
    <row r="13536" spans="4:4" x14ac:dyDescent="0.25">
      <c r="D13536" s="16"/>
    </row>
    <row r="13537" spans="4:4" x14ac:dyDescent="0.25">
      <c r="D13537" s="16"/>
    </row>
    <row r="13538" spans="4:4" x14ac:dyDescent="0.25">
      <c r="D13538" s="16"/>
    </row>
    <row r="13539" spans="4:4" x14ac:dyDescent="0.25">
      <c r="D13539" s="16"/>
    </row>
    <row r="13540" spans="4:4" x14ac:dyDescent="0.25">
      <c r="D13540" s="16"/>
    </row>
    <row r="13541" spans="4:4" x14ac:dyDescent="0.25">
      <c r="D13541" s="16"/>
    </row>
    <row r="13542" spans="4:4" x14ac:dyDescent="0.25">
      <c r="D13542" s="16"/>
    </row>
    <row r="13543" spans="4:4" x14ac:dyDescent="0.25">
      <c r="D13543" s="16"/>
    </row>
    <row r="13544" spans="4:4" x14ac:dyDescent="0.25">
      <c r="D13544" s="16"/>
    </row>
    <row r="13545" spans="4:4" x14ac:dyDescent="0.25">
      <c r="D13545" s="16"/>
    </row>
    <row r="13546" spans="4:4" x14ac:dyDescent="0.25">
      <c r="D13546" s="16"/>
    </row>
    <row r="13547" spans="4:4" x14ac:dyDescent="0.25">
      <c r="D13547" s="16"/>
    </row>
    <row r="13548" spans="4:4" x14ac:dyDescent="0.25">
      <c r="D13548" s="16"/>
    </row>
    <row r="13549" spans="4:4" x14ac:dyDescent="0.25">
      <c r="D13549" s="16"/>
    </row>
    <row r="13550" spans="4:4" x14ac:dyDescent="0.25">
      <c r="D13550" s="16"/>
    </row>
    <row r="13551" spans="4:4" x14ac:dyDescent="0.25">
      <c r="D13551" s="16"/>
    </row>
    <row r="13552" spans="4:4" x14ac:dyDescent="0.25">
      <c r="D13552" s="16"/>
    </row>
    <row r="13553" spans="4:4" x14ac:dyDescent="0.25">
      <c r="D13553" s="16"/>
    </row>
    <row r="13554" spans="4:4" x14ac:dyDescent="0.25">
      <c r="D13554" s="16"/>
    </row>
    <row r="13555" spans="4:4" x14ac:dyDescent="0.25">
      <c r="D13555" s="16"/>
    </row>
    <row r="13556" spans="4:4" x14ac:dyDescent="0.25">
      <c r="D13556" s="16"/>
    </row>
    <row r="13557" spans="4:4" x14ac:dyDescent="0.25">
      <c r="D13557" s="16"/>
    </row>
    <row r="13558" spans="4:4" x14ac:dyDescent="0.25">
      <c r="D13558" s="16"/>
    </row>
    <row r="13559" spans="4:4" x14ac:dyDescent="0.25">
      <c r="D13559" s="16"/>
    </row>
    <row r="13560" spans="4:4" x14ac:dyDescent="0.25">
      <c r="D13560" s="16"/>
    </row>
    <row r="13561" spans="4:4" x14ac:dyDescent="0.25">
      <c r="D13561" s="16"/>
    </row>
    <row r="13562" spans="4:4" x14ac:dyDescent="0.25">
      <c r="D13562" s="16"/>
    </row>
    <row r="13563" spans="4:4" x14ac:dyDescent="0.25">
      <c r="D13563" s="16"/>
    </row>
    <row r="13564" spans="4:4" x14ac:dyDescent="0.25">
      <c r="D13564" s="16"/>
    </row>
    <row r="13565" spans="4:4" x14ac:dyDescent="0.25">
      <c r="D13565" s="16"/>
    </row>
    <row r="13566" spans="4:4" x14ac:dyDescent="0.25">
      <c r="D13566" s="16"/>
    </row>
    <row r="13567" spans="4:4" x14ac:dyDescent="0.25">
      <c r="D13567" s="16"/>
    </row>
    <row r="13568" spans="4:4" x14ac:dyDescent="0.25">
      <c r="D13568" s="16"/>
    </row>
    <row r="13569" spans="4:4" x14ac:dyDescent="0.25">
      <c r="D13569" s="16"/>
    </row>
    <row r="13570" spans="4:4" x14ac:dyDescent="0.25">
      <c r="D13570" s="16"/>
    </row>
    <row r="13571" spans="4:4" x14ac:dyDescent="0.25">
      <c r="D13571" s="16"/>
    </row>
    <row r="13572" spans="4:4" x14ac:dyDescent="0.25">
      <c r="D13572" s="16"/>
    </row>
    <row r="13573" spans="4:4" x14ac:dyDescent="0.25">
      <c r="D13573" s="16"/>
    </row>
    <row r="13574" spans="4:4" x14ac:dyDescent="0.25">
      <c r="D13574" s="16"/>
    </row>
    <row r="13575" spans="4:4" x14ac:dyDescent="0.25">
      <c r="D13575" s="16"/>
    </row>
    <row r="13576" spans="4:4" x14ac:dyDescent="0.25">
      <c r="D13576" s="16"/>
    </row>
    <row r="13577" spans="4:4" x14ac:dyDescent="0.25">
      <c r="D13577" s="16"/>
    </row>
    <row r="13578" spans="4:4" x14ac:dyDescent="0.25">
      <c r="D13578" s="16"/>
    </row>
    <row r="13579" spans="4:4" x14ac:dyDescent="0.25">
      <c r="D13579" s="16"/>
    </row>
    <row r="13580" spans="4:4" x14ac:dyDescent="0.25">
      <c r="D13580" s="16"/>
    </row>
    <row r="13581" spans="4:4" x14ac:dyDescent="0.25">
      <c r="D13581" s="16"/>
    </row>
    <row r="13582" spans="4:4" x14ac:dyDescent="0.25">
      <c r="D13582" s="16"/>
    </row>
    <row r="13583" spans="4:4" x14ac:dyDescent="0.25">
      <c r="D13583" s="16"/>
    </row>
    <row r="13584" spans="4:4" x14ac:dyDescent="0.25">
      <c r="D13584" s="16"/>
    </row>
    <row r="13585" spans="4:4" x14ac:dyDescent="0.25">
      <c r="D13585" s="16"/>
    </row>
    <row r="13586" spans="4:4" x14ac:dyDescent="0.25">
      <c r="D13586" s="16"/>
    </row>
    <row r="13587" spans="4:4" x14ac:dyDescent="0.25">
      <c r="D13587" s="16"/>
    </row>
    <row r="13588" spans="4:4" x14ac:dyDescent="0.25">
      <c r="D13588" s="16"/>
    </row>
    <row r="13589" spans="4:4" x14ac:dyDescent="0.25">
      <c r="D13589" s="16"/>
    </row>
    <row r="13590" spans="4:4" x14ac:dyDescent="0.25">
      <c r="D13590" s="16"/>
    </row>
    <row r="13591" spans="4:4" x14ac:dyDescent="0.25">
      <c r="D13591" s="16"/>
    </row>
    <row r="13592" spans="4:4" x14ac:dyDescent="0.25">
      <c r="D13592" s="16"/>
    </row>
    <row r="13593" spans="4:4" x14ac:dyDescent="0.25">
      <c r="D13593" s="16"/>
    </row>
    <row r="13594" spans="4:4" x14ac:dyDescent="0.25">
      <c r="D13594" s="16"/>
    </row>
    <row r="13595" spans="4:4" x14ac:dyDescent="0.25">
      <c r="D13595" s="16"/>
    </row>
    <row r="13596" spans="4:4" x14ac:dyDescent="0.25">
      <c r="D13596" s="16"/>
    </row>
    <row r="13597" spans="4:4" x14ac:dyDescent="0.25">
      <c r="D13597" s="16"/>
    </row>
    <row r="13598" spans="4:4" x14ac:dyDescent="0.25">
      <c r="D13598" s="16"/>
    </row>
    <row r="13599" spans="4:4" x14ac:dyDescent="0.25">
      <c r="D13599" s="16"/>
    </row>
    <row r="13600" spans="4:4" x14ac:dyDescent="0.25">
      <c r="D13600" s="16"/>
    </row>
    <row r="13601" spans="4:4" x14ac:dyDescent="0.25">
      <c r="D13601" s="16"/>
    </row>
    <row r="13602" spans="4:4" x14ac:dyDescent="0.25">
      <c r="D13602" s="16"/>
    </row>
    <row r="13603" spans="4:4" x14ac:dyDescent="0.25">
      <c r="D13603" s="16"/>
    </row>
    <row r="13604" spans="4:4" x14ac:dyDescent="0.25">
      <c r="D13604" s="16"/>
    </row>
    <row r="13605" spans="4:4" x14ac:dyDescent="0.25">
      <c r="D13605" s="16"/>
    </row>
    <row r="13606" spans="4:4" x14ac:dyDescent="0.25">
      <c r="D13606" s="16"/>
    </row>
    <row r="13607" spans="4:4" x14ac:dyDescent="0.25">
      <c r="D13607" s="16"/>
    </row>
    <row r="13608" spans="4:4" x14ac:dyDescent="0.25">
      <c r="D13608" s="16"/>
    </row>
    <row r="13609" spans="4:4" x14ac:dyDescent="0.25">
      <c r="D13609" s="16"/>
    </row>
    <row r="13610" spans="4:4" x14ac:dyDescent="0.25">
      <c r="D13610" s="16"/>
    </row>
    <row r="13611" spans="4:4" x14ac:dyDescent="0.25">
      <c r="D13611" s="16"/>
    </row>
    <row r="13612" spans="4:4" x14ac:dyDescent="0.25">
      <c r="D13612" s="16"/>
    </row>
    <row r="13613" spans="4:4" x14ac:dyDescent="0.25">
      <c r="D13613" s="16"/>
    </row>
    <row r="13614" spans="4:4" x14ac:dyDescent="0.25">
      <c r="D13614" s="16"/>
    </row>
    <row r="13615" spans="4:4" x14ac:dyDescent="0.25">
      <c r="D13615" s="16"/>
    </row>
    <row r="13616" spans="4:4" x14ac:dyDescent="0.25">
      <c r="D13616" s="16"/>
    </row>
    <row r="13617" spans="4:4" x14ac:dyDescent="0.25">
      <c r="D13617" s="16"/>
    </row>
    <row r="13618" spans="4:4" x14ac:dyDescent="0.25">
      <c r="D13618" s="16"/>
    </row>
    <row r="13619" spans="4:4" x14ac:dyDescent="0.25">
      <c r="D13619" s="16"/>
    </row>
    <row r="13620" spans="4:4" x14ac:dyDescent="0.25">
      <c r="D13620" s="16"/>
    </row>
    <row r="13621" spans="4:4" x14ac:dyDescent="0.25">
      <c r="D13621" s="16"/>
    </row>
    <row r="13622" spans="4:4" x14ac:dyDescent="0.25">
      <c r="D13622" s="16"/>
    </row>
    <row r="13623" spans="4:4" x14ac:dyDescent="0.25">
      <c r="D13623" s="16"/>
    </row>
    <row r="13624" spans="4:4" x14ac:dyDescent="0.25">
      <c r="D13624" s="16"/>
    </row>
    <row r="13625" spans="4:4" x14ac:dyDescent="0.25">
      <c r="D13625" s="16"/>
    </row>
    <row r="13626" spans="4:4" x14ac:dyDescent="0.25">
      <c r="D13626" s="16"/>
    </row>
    <row r="13627" spans="4:4" x14ac:dyDescent="0.25">
      <c r="D13627" s="16"/>
    </row>
    <row r="13628" spans="4:4" x14ac:dyDescent="0.25">
      <c r="D13628" s="16"/>
    </row>
    <row r="13629" spans="4:4" x14ac:dyDescent="0.25">
      <c r="D13629" s="16"/>
    </row>
    <row r="13630" spans="4:4" x14ac:dyDescent="0.25">
      <c r="D13630" s="16"/>
    </row>
    <row r="13631" spans="4:4" x14ac:dyDescent="0.25">
      <c r="D13631" s="16"/>
    </row>
    <row r="13632" spans="4:4" x14ac:dyDescent="0.25">
      <c r="D13632" s="16"/>
    </row>
    <row r="13633" spans="4:4" x14ac:dyDescent="0.25">
      <c r="D13633" s="16"/>
    </row>
    <row r="13634" spans="4:4" x14ac:dyDescent="0.25">
      <c r="D13634" s="16"/>
    </row>
    <row r="13635" spans="4:4" x14ac:dyDescent="0.25">
      <c r="D13635" s="16"/>
    </row>
    <row r="13636" spans="4:4" x14ac:dyDescent="0.25">
      <c r="D13636" s="16"/>
    </row>
    <row r="13637" spans="4:4" x14ac:dyDescent="0.25">
      <c r="D13637" s="16"/>
    </row>
    <row r="13638" spans="4:4" x14ac:dyDescent="0.25">
      <c r="D13638" s="16"/>
    </row>
    <row r="13639" spans="4:4" x14ac:dyDescent="0.25">
      <c r="D13639" s="16"/>
    </row>
    <row r="13640" spans="4:4" x14ac:dyDescent="0.25">
      <c r="D13640" s="16"/>
    </row>
    <row r="13641" spans="4:4" x14ac:dyDescent="0.25">
      <c r="D13641" s="16"/>
    </row>
    <row r="13642" spans="4:4" x14ac:dyDescent="0.25">
      <c r="D13642" s="16"/>
    </row>
    <row r="13643" spans="4:4" x14ac:dyDescent="0.25">
      <c r="D13643" s="16"/>
    </row>
    <row r="13644" spans="4:4" x14ac:dyDescent="0.25">
      <c r="D13644" s="16"/>
    </row>
    <row r="13645" spans="4:4" x14ac:dyDescent="0.25">
      <c r="D13645" s="16"/>
    </row>
    <row r="13646" spans="4:4" x14ac:dyDescent="0.25">
      <c r="D13646" s="16"/>
    </row>
    <row r="13647" spans="4:4" x14ac:dyDescent="0.25">
      <c r="D13647" s="16"/>
    </row>
    <row r="13648" spans="4:4" x14ac:dyDescent="0.25">
      <c r="D13648" s="16"/>
    </row>
    <row r="13649" spans="4:4" x14ac:dyDescent="0.25">
      <c r="D13649" s="16"/>
    </row>
    <row r="13650" spans="4:4" x14ac:dyDescent="0.25">
      <c r="D13650" s="16"/>
    </row>
    <row r="13651" spans="4:4" x14ac:dyDescent="0.25">
      <c r="D13651" s="16"/>
    </row>
    <row r="13652" spans="4:4" x14ac:dyDescent="0.25">
      <c r="D13652" s="16"/>
    </row>
    <row r="13653" spans="4:4" x14ac:dyDescent="0.25">
      <c r="D13653" s="16"/>
    </row>
    <row r="13654" spans="4:4" x14ac:dyDescent="0.25">
      <c r="D13654" s="16"/>
    </row>
    <row r="13655" spans="4:4" x14ac:dyDescent="0.25">
      <c r="D13655" s="16"/>
    </row>
    <row r="13656" spans="4:4" x14ac:dyDescent="0.25">
      <c r="D13656" s="16"/>
    </row>
    <row r="13657" spans="4:4" x14ac:dyDescent="0.25">
      <c r="D13657" s="16"/>
    </row>
    <row r="13658" spans="4:4" x14ac:dyDescent="0.25">
      <c r="D13658" s="16"/>
    </row>
    <row r="13659" spans="4:4" x14ac:dyDescent="0.25">
      <c r="D13659" s="16"/>
    </row>
    <row r="13660" spans="4:4" x14ac:dyDescent="0.25">
      <c r="D13660" s="16"/>
    </row>
    <row r="13661" spans="4:4" x14ac:dyDescent="0.25">
      <c r="D13661" s="16"/>
    </row>
    <row r="13662" spans="4:4" x14ac:dyDescent="0.25">
      <c r="D13662" s="16"/>
    </row>
    <row r="13663" spans="4:4" x14ac:dyDescent="0.25">
      <c r="D13663" s="16"/>
    </row>
    <row r="13664" spans="4:4" x14ac:dyDescent="0.25">
      <c r="D13664" s="16"/>
    </row>
    <row r="13665" spans="4:4" x14ac:dyDescent="0.25">
      <c r="D13665" s="16"/>
    </row>
    <row r="13666" spans="4:4" x14ac:dyDescent="0.25">
      <c r="D13666" s="16"/>
    </row>
    <row r="13667" spans="4:4" x14ac:dyDescent="0.25">
      <c r="D13667" s="16"/>
    </row>
    <row r="13668" spans="4:4" x14ac:dyDescent="0.25">
      <c r="D13668" s="16"/>
    </row>
    <row r="13669" spans="4:4" x14ac:dyDescent="0.25">
      <c r="D13669" s="16"/>
    </row>
    <row r="13670" spans="4:4" x14ac:dyDescent="0.25">
      <c r="D13670" s="16"/>
    </row>
    <row r="13671" spans="4:4" x14ac:dyDescent="0.25">
      <c r="D13671" s="16"/>
    </row>
    <row r="13672" spans="4:4" x14ac:dyDescent="0.25">
      <c r="D13672" s="16"/>
    </row>
    <row r="13673" spans="4:4" x14ac:dyDescent="0.25">
      <c r="D13673" s="16"/>
    </row>
    <row r="13674" spans="4:4" x14ac:dyDescent="0.25">
      <c r="D13674" s="16"/>
    </row>
    <row r="13675" spans="4:4" x14ac:dyDescent="0.25">
      <c r="D13675" s="16"/>
    </row>
    <row r="13676" spans="4:4" x14ac:dyDescent="0.25">
      <c r="D13676" s="16"/>
    </row>
    <row r="13677" spans="4:4" x14ac:dyDescent="0.25">
      <c r="D13677" s="16"/>
    </row>
    <row r="13678" spans="4:4" x14ac:dyDescent="0.25">
      <c r="D13678" s="16"/>
    </row>
    <row r="13679" spans="4:4" x14ac:dyDescent="0.25">
      <c r="D13679" s="16"/>
    </row>
    <row r="13680" spans="4:4" x14ac:dyDescent="0.25">
      <c r="D13680" s="16"/>
    </row>
    <row r="13681" spans="4:4" x14ac:dyDescent="0.25">
      <c r="D13681" s="16"/>
    </row>
    <row r="13682" spans="4:4" x14ac:dyDescent="0.25">
      <c r="D13682" s="16"/>
    </row>
    <row r="13683" spans="4:4" x14ac:dyDescent="0.25">
      <c r="D13683" s="16"/>
    </row>
    <row r="13684" spans="4:4" x14ac:dyDescent="0.25">
      <c r="D13684" s="16"/>
    </row>
    <row r="13685" spans="4:4" x14ac:dyDescent="0.25">
      <c r="D13685" s="16"/>
    </row>
    <row r="13686" spans="4:4" x14ac:dyDescent="0.25">
      <c r="D13686" s="16"/>
    </row>
    <row r="13687" spans="4:4" x14ac:dyDescent="0.25">
      <c r="D13687" s="16"/>
    </row>
    <row r="13688" spans="4:4" x14ac:dyDescent="0.25">
      <c r="D13688" s="16"/>
    </row>
    <row r="13689" spans="4:4" x14ac:dyDescent="0.25">
      <c r="D13689" s="16"/>
    </row>
    <row r="13690" spans="4:4" x14ac:dyDescent="0.25">
      <c r="D13690" s="16"/>
    </row>
    <row r="13691" spans="4:4" x14ac:dyDescent="0.25">
      <c r="D13691" s="16"/>
    </row>
    <row r="13692" spans="4:4" x14ac:dyDescent="0.25">
      <c r="D13692" s="16"/>
    </row>
    <row r="13693" spans="4:4" x14ac:dyDescent="0.25">
      <c r="D13693" s="16"/>
    </row>
    <row r="13694" spans="4:4" x14ac:dyDescent="0.25">
      <c r="D13694" s="16"/>
    </row>
    <row r="13695" spans="4:4" x14ac:dyDescent="0.25">
      <c r="D13695" s="16"/>
    </row>
    <row r="13696" spans="4:4" x14ac:dyDescent="0.25">
      <c r="D13696" s="16"/>
    </row>
    <row r="13697" spans="4:4" x14ac:dyDescent="0.25">
      <c r="D13697" s="16"/>
    </row>
    <row r="13698" spans="4:4" x14ac:dyDescent="0.25">
      <c r="D13698" s="16"/>
    </row>
    <row r="13699" spans="4:4" x14ac:dyDescent="0.25">
      <c r="D13699" s="16"/>
    </row>
    <row r="13700" spans="4:4" x14ac:dyDescent="0.25">
      <c r="D13700" s="16"/>
    </row>
    <row r="13701" spans="4:4" x14ac:dyDescent="0.25">
      <c r="D13701" s="16"/>
    </row>
    <row r="13702" spans="4:4" x14ac:dyDescent="0.25">
      <c r="D13702" s="16"/>
    </row>
    <row r="13703" spans="4:4" x14ac:dyDescent="0.25">
      <c r="D13703" s="16"/>
    </row>
    <row r="13704" spans="4:4" x14ac:dyDescent="0.25">
      <c r="D13704" s="16"/>
    </row>
    <row r="13705" spans="4:4" x14ac:dyDescent="0.25">
      <c r="D13705" s="16"/>
    </row>
    <row r="13706" spans="4:4" x14ac:dyDescent="0.25">
      <c r="D13706" s="16"/>
    </row>
    <row r="13707" spans="4:4" x14ac:dyDescent="0.25">
      <c r="D13707" s="16"/>
    </row>
    <row r="13708" spans="4:4" x14ac:dyDescent="0.25">
      <c r="D13708" s="16"/>
    </row>
    <row r="13709" spans="4:4" x14ac:dyDescent="0.25">
      <c r="D13709" s="16"/>
    </row>
    <row r="13710" spans="4:4" x14ac:dyDescent="0.25">
      <c r="D13710" s="16"/>
    </row>
    <row r="13711" spans="4:4" x14ac:dyDescent="0.25">
      <c r="D13711" s="16"/>
    </row>
    <row r="13712" spans="4:4" x14ac:dyDescent="0.25">
      <c r="D13712" s="16"/>
    </row>
    <row r="13713" spans="4:4" x14ac:dyDescent="0.25">
      <c r="D13713" s="16"/>
    </row>
    <row r="13714" spans="4:4" x14ac:dyDescent="0.25">
      <c r="D13714" s="16"/>
    </row>
    <row r="13715" spans="4:4" x14ac:dyDescent="0.25">
      <c r="D13715" s="16"/>
    </row>
    <row r="13716" spans="4:4" x14ac:dyDescent="0.25">
      <c r="D13716" s="16"/>
    </row>
    <row r="13717" spans="4:4" x14ac:dyDescent="0.25">
      <c r="D13717" s="16"/>
    </row>
    <row r="13718" spans="4:4" x14ac:dyDescent="0.25">
      <c r="D13718" s="16"/>
    </row>
    <row r="13719" spans="4:4" x14ac:dyDescent="0.25">
      <c r="D13719" s="16"/>
    </row>
    <row r="13720" spans="4:4" x14ac:dyDescent="0.25">
      <c r="D13720" s="16"/>
    </row>
    <row r="13721" spans="4:4" x14ac:dyDescent="0.25">
      <c r="D13721" s="16"/>
    </row>
    <row r="13722" spans="4:4" x14ac:dyDescent="0.25">
      <c r="D13722" s="16"/>
    </row>
    <row r="13723" spans="4:4" x14ac:dyDescent="0.25">
      <c r="D13723" s="16"/>
    </row>
    <row r="13724" spans="4:4" x14ac:dyDescent="0.25">
      <c r="D13724" s="16"/>
    </row>
    <row r="13725" spans="4:4" x14ac:dyDescent="0.25">
      <c r="D13725" s="16"/>
    </row>
    <row r="13726" spans="4:4" x14ac:dyDescent="0.25">
      <c r="D13726" s="16"/>
    </row>
    <row r="13727" spans="4:4" x14ac:dyDescent="0.25">
      <c r="D13727" s="16"/>
    </row>
    <row r="13728" spans="4:4" x14ac:dyDescent="0.25">
      <c r="D13728" s="16"/>
    </row>
    <row r="13729" spans="4:4" x14ac:dyDescent="0.25">
      <c r="D13729" s="16"/>
    </row>
    <row r="13730" spans="4:4" x14ac:dyDescent="0.25">
      <c r="D13730" s="16"/>
    </row>
    <row r="13731" spans="4:4" x14ac:dyDescent="0.25">
      <c r="D13731" s="16"/>
    </row>
    <row r="13732" spans="4:4" x14ac:dyDescent="0.25">
      <c r="D13732" s="16"/>
    </row>
    <row r="13733" spans="4:4" x14ac:dyDescent="0.25">
      <c r="D13733" s="16"/>
    </row>
    <row r="13734" spans="4:4" x14ac:dyDescent="0.25">
      <c r="D13734" s="16"/>
    </row>
    <row r="13735" spans="4:4" x14ac:dyDescent="0.25">
      <c r="D13735" s="16"/>
    </row>
    <row r="13736" spans="4:4" x14ac:dyDescent="0.25">
      <c r="D13736" s="16"/>
    </row>
    <row r="13737" spans="4:4" x14ac:dyDescent="0.25">
      <c r="D13737" s="16"/>
    </row>
    <row r="13738" spans="4:4" x14ac:dyDescent="0.25">
      <c r="D13738" s="16"/>
    </row>
    <row r="13739" spans="4:4" x14ac:dyDescent="0.25">
      <c r="D13739" s="16"/>
    </row>
    <row r="13740" spans="4:4" x14ac:dyDescent="0.25">
      <c r="D13740" s="16"/>
    </row>
    <row r="13741" spans="4:4" x14ac:dyDescent="0.25">
      <c r="D13741" s="16"/>
    </row>
    <row r="13742" spans="4:4" x14ac:dyDescent="0.25">
      <c r="D13742" s="16"/>
    </row>
    <row r="13743" spans="4:4" x14ac:dyDescent="0.25">
      <c r="D13743" s="16"/>
    </row>
    <row r="13744" spans="4:4" x14ac:dyDescent="0.25">
      <c r="D13744" s="16"/>
    </row>
    <row r="13745" spans="4:4" x14ac:dyDescent="0.25">
      <c r="D13745" s="16"/>
    </row>
    <row r="13746" spans="4:4" x14ac:dyDescent="0.25">
      <c r="D13746" s="16"/>
    </row>
    <row r="13747" spans="4:4" x14ac:dyDescent="0.25">
      <c r="D13747" s="16"/>
    </row>
    <row r="13748" spans="4:4" x14ac:dyDescent="0.25">
      <c r="D13748" s="16"/>
    </row>
    <row r="13749" spans="4:4" x14ac:dyDescent="0.25">
      <c r="D13749" s="16"/>
    </row>
    <row r="13750" spans="4:4" x14ac:dyDescent="0.25">
      <c r="D13750" s="16"/>
    </row>
    <row r="13751" spans="4:4" x14ac:dyDescent="0.25">
      <c r="D13751" s="16"/>
    </row>
    <row r="13752" spans="4:4" x14ac:dyDescent="0.25">
      <c r="D13752" s="16"/>
    </row>
    <row r="13753" spans="4:4" x14ac:dyDescent="0.25">
      <c r="D13753" s="16"/>
    </row>
    <row r="13754" spans="4:4" x14ac:dyDescent="0.25">
      <c r="D13754" s="16"/>
    </row>
    <row r="13755" spans="4:4" x14ac:dyDescent="0.25">
      <c r="D13755" s="16"/>
    </row>
    <row r="13756" spans="4:4" x14ac:dyDescent="0.25">
      <c r="D13756" s="16"/>
    </row>
    <row r="13757" spans="4:4" x14ac:dyDescent="0.25">
      <c r="D13757" s="16"/>
    </row>
    <row r="13758" spans="4:4" x14ac:dyDescent="0.25">
      <c r="D13758" s="16"/>
    </row>
    <row r="13759" spans="4:4" x14ac:dyDescent="0.25">
      <c r="D13759" s="16"/>
    </row>
    <row r="13760" spans="4:4" x14ac:dyDescent="0.25">
      <c r="D13760" s="16"/>
    </row>
    <row r="13761" spans="4:4" x14ac:dyDescent="0.25">
      <c r="D13761" s="16"/>
    </row>
    <row r="13762" spans="4:4" x14ac:dyDescent="0.25">
      <c r="D13762" s="16"/>
    </row>
    <row r="13763" spans="4:4" x14ac:dyDescent="0.25">
      <c r="D13763" s="16"/>
    </row>
    <row r="13764" spans="4:4" x14ac:dyDescent="0.25">
      <c r="D13764" s="16"/>
    </row>
    <row r="13765" spans="4:4" x14ac:dyDescent="0.25">
      <c r="D13765" s="16"/>
    </row>
    <row r="13766" spans="4:4" x14ac:dyDescent="0.25">
      <c r="D13766" s="16"/>
    </row>
    <row r="13767" spans="4:4" x14ac:dyDescent="0.25">
      <c r="D13767" s="16"/>
    </row>
    <row r="13768" spans="4:4" x14ac:dyDescent="0.25">
      <c r="D13768" s="16"/>
    </row>
    <row r="13769" spans="4:4" x14ac:dyDescent="0.25">
      <c r="D13769" s="16"/>
    </row>
    <row r="13770" spans="4:4" x14ac:dyDescent="0.25">
      <c r="D13770" s="16"/>
    </row>
    <row r="13771" spans="4:4" x14ac:dyDescent="0.25">
      <c r="D13771" s="16"/>
    </row>
    <row r="13772" spans="4:4" x14ac:dyDescent="0.25">
      <c r="D13772" s="16"/>
    </row>
    <row r="13773" spans="4:4" x14ac:dyDescent="0.25">
      <c r="D13773" s="16"/>
    </row>
    <row r="13774" spans="4:4" x14ac:dyDescent="0.25">
      <c r="D13774" s="16"/>
    </row>
    <row r="13775" spans="4:4" x14ac:dyDescent="0.25">
      <c r="D13775" s="16"/>
    </row>
    <row r="13776" spans="4:4" x14ac:dyDescent="0.25">
      <c r="D13776" s="16"/>
    </row>
    <row r="13777" spans="4:4" x14ac:dyDescent="0.25">
      <c r="D13777" s="16"/>
    </row>
    <row r="13778" spans="4:4" x14ac:dyDescent="0.25">
      <c r="D13778" s="16"/>
    </row>
    <row r="13779" spans="4:4" x14ac:dyDescent="0.25">
      <c r="D13779" s="16"/>
    </row>
    <row r="13780" spans="4:4" x14ac:dyDescent="0.25">
      <c r="D13780" s="16"/>
    </row>
    <row r="13781" spans="4:4" x14ac:dyDescent="0.25">
      <c r="D13781" s="16"/>
    </row>
    <row r="13782" spans="4:4" x14ac:dyDescent="0.25">
      <c r="D13782" s="16"/>
    </row>
    <row r="13783" spans="4:4" x14ac:dyDescent="0.25">
      <c r="D13783" s="16"/>
    </row>
    <row r="13784" spans="4:4" x14ac:dyDescent="0.25">
      <c r="D13784" s="16"/>
    </row>
    <row r="13785" spans="4:4" x14ac:dyDescent="0.25">
      <c r="D13785" s="16"/>
    </row>
    <row r="13786" spans="4:4" x14ac:dyDescent="0.25">
      <c r="D13786" s="16"/>
    </row>
    <row r="13787" spans="4:4" x14ac:dyDescent="0.25">
      <c r="D13787" s="16"/>
    </row>
    <row r="13788" spans="4:4" x14ac:dyDescent="0.25">
      <c r="D13788" s="16"/>
    </row>
    <row r="13789" spans="4:4" x14ac:dyDescent="0.25">
      <c r="D13789" s="16"/>
    </row>
    <row r="13790" spans="4:4" x14ac:dyDescent="0.25">
      <c r="D13790" s="16"/>
    </row>
    <row r="13791" spans="4:4" x14ac:dyDescent="0.25">
      <c r="D13791" s="16"/>
    </row>
    <row r="13792" spans="4:4" x14ac:dyDescent="0.25">
      <c r="D13792" s="16"/>
    </row>
    <row r="13793" spans="4:4" x14ac:dyDescent="0.25">
      <c r="D13793" s="16"/>
    </row>
    <row r="13794" spans="4:4" x14ac:dyDescent="0.25">
      <c r="D13794" s="16"/>
    </row>
    <row r="13795" spans="4:4" x14ac:dyDescent="0.25">
      <c r="D13795" s="16"/>
    </row>
    <row r="13796" spans="4:4" x14ac:dyDescent="0.25">
      <c r="D13796" s="16"/>
    </row>
    <row r="13797" spans="4:4" x14ac:dyDescent="0.25">
      <c r="D13797" s="16"/>
    </row>
    <row r="13798" spans="4:4" x14ac:dyDescent="0.25">
      <c r="D13798" s="16"/>
    </row>
    <row r="13799" spans="4:4" x14ac:dyDescent="0.25">
      <c r="D13799" s="16"/>
    </row>
    <row r="13800" spans="4:4" x14ac:dyDescent="0.25">
      <c r="D13800" s="16"/>
    </row>
    <row r="13801" spans="4:4" x14ac:dyDescent="0.25">
      <c r="D13801" s="16"/>
    </row>
    <row r="13802" spans="4:4" x14ac:dyDescent="0.25">
      <c r="D13802" s="16"/>
    </row>
    <row r="13803" spans="4:4" x14ac:dyDescent="0.25">
      <c r="D13803" s="16"/>
    </row>
    <row r="13804" spans="4:4" x14ac:dyDescent="0.25">
      <c r="D13804" s="16"/>
    </row>
    <row r="13805" spans="4:4" x14ac:dyDescent="0.25">
      <c r="D13805" s="16"/>
    </row>
    <row r="13806" spans="4:4" x14ac:dyDescent="0.25">
      <c r="D13806" s="16"/>
    </row>
    <row r="13807" spans="4:4" x14ac:dyDescent="0.25">
      <c r="D13807" s="16"/>
    </row>
    <row r="13808" spans="4:4" x14ac:dyDescent="0.25">
      <c r="D13808" s="16"/>
    </row>
    <row r="13809" spans="4:4" x14ac:dyDescent="0.25">
      <c r="D13809" s="16"/>
    </row>
    <row r="13810" spans="4:4" x14ac:dyDescent="0.25">
      <c r="D13810" s="16"/>
    </row>
    <row r="13811" spans="4:4" x14ac:dyDescent="0.25">
      <c r="D13811" s="16"/>
    </row>
    <row r="13812" spans="4:4" x14ac:dyDescent="0.25">
      <c r="D13812" s="16"/>
    </row>
    <row r="13813" spans="4:4" x14ac:dyDescent="0.25">
      <c r="D13813" s="16"/>
    </row>
    <row r="13814" spans="4:4" x14ac:dyDescent="0.25">
      <c r="D13814" s="16"/>
    </row>
    <row r="13815" spans="4:4" x14ac:dyDescent="0.25">
      <c r="D13815" s="16"/>
    </row>
    <row r="13816" spans="4:4" x14ac:dyDescent="0.25">
      <c r="D13816" s="16"/>
    </row>
    <row r="13817" spans="4:4" x14ac:dyDescent="0.25">
      <c r="D13817" s="16"/>
    </row>
    <row r="13818" spans="4:4" x14ac:dyDescent="0.25">
      <c r="D13818" s="16"/>
    </row>
    <row r="13819" spans="4:4" x14ac:dyDescent="0.25">
      <c r="D13819" s="16"/>
    </row>
    <row r="13820" spans="4:4" x14ac:dyDescent="0.25">
      <c r="D13820" s="16"/>
    </row>
    <row r="13821" spans="4:4" x14ac:dyDescent="0.25">
      <c r="D13821" s="16"/>
    </row>
    <row r="13822" spans="4:4" x14ac:dyDescent="0.25">
      <c r="D13822" s="16"/>
    </row>
    <row r="13823" spans="4:4" x14ac:dyDescent="0.25">
      <c r="D13823" s="16"/>
    </row>
    <row r="13824" spans="4:4" x14ac:dyDescent="0.25">
      <c r="D13824" s="16"/>
    </row>
    <row r="13825" spans="4:4" x14ac:dyDescent="0.25">
      <c r="D13825" s="16"/>
    </row>
    <row r="13826" spans="4:4" x14ac:dyDescent="0.25">
      <c r="D13826" s="16"/>
    </row>
    <row r="13827" spans="4:4" x14ac:dyDescent="0.25">
      <c r="D13827" s="16"/>
    </row>
    <row r="13828" spans="4:4" x14ac:dyDescent="0.25">
      <c r="D13828" s="16"/>
    </row>
    <row r="13829" spans="4:4" x14ac:dyDescent="0.25">
      <c r="D13829" s="16"/>
    </row>
    <row r="13830" spans="4:4" x14ac:dyDescent="0.25">
      <c r="D13830" s="16"/>
    </row>
    <row r="13831" spans="4:4" x14ac:dyDescent="0.25">
      <c r="D13831" s="16"/>
    </row>
    <row r="13832" spans="4:4" x14ac:dyDescent="0.25">
      <c r="D13832" s="16"/>
    </row>
    <row r="13833" spans="4:4" x14ac:dyDescent="0.25">
      <c r="D13833" s="16"/>
    </row>
    <row r="13834" spans="4:4" x14ac:dyDescent="0.25">
      <c r="D13834" s="16"/>
    </row>
    <row r="13835" spans="4:4" x14ac:dyDescent="0.25">
      <c r="D13835" s="16"/>
    </row>
    <row r="13836" spans="4:4" x14ac:dyDescent="0.25">
      <c r="D13836" s="16"/>
    </row>
    <row r="13837" spans="4:4" x14ac:dyDescent="0.25">
      <c r="D13837" s="16"/>
    </row>
    <row r="13838" spans="4:4" x14ac:dyDescent="0.25">
      <c r="D13838" s="16"/>
    </row>
    <row r="13839" spans="4:4" x14ac:dyDescent="0.25">
      <c r="D13839" s="16"/>
    </row>
    <row r="13840" spans="4:4" x14ac:dyDescent="0.25">
      <c r="D13840" s="16"/>
    </row>
    <row r="13841" spans="4:4" x14ac:dyDescent="0.25">
      <c r="D13841" s="16"/>
    </row>
    <row r="13842" spans="4:4" x14ac:dyDescent="0.25">
      <c r="D13842" s="16"/>
    </row>
    <row r="13843" spans="4:4" x14ac:dyDescent="0.25">
      <c r="D13843" s="16"/>
    </row>
    <row r="13844" spans="4:4" x14ac:dyDescent="0.25">
      <c r="D13844" s="16"/>
    </row>
    <row r="13845" spans="4:4" x14ac:dyDescent="0.25">
      <c r="D13845" s="16"/>
    </row>
    <row r="13846" spans="4:4" x14ac:dyDescent="0.25">
      <c r="D13846" s="16"/>
    </row>
    <row r="13847" spans="4:4" x14ac:dyDescent="0.25">
      <c r="D13847" s="16"/>
    </row>
    <row r="13848" spans="4:4" x14ac:dyDescent="0.25">
      <c r="D13848" s="16"/>
    </row>
    <row r="13849" spans="4:4" x14ac:dyDescent="0.25">
      <c r="D13849" s="16"/>
    </row>
    <row r="13850" spans="4:4" x14ac:dyDescent="0.25">
      <c r="D13850" s="16"/>
    </row>
    <row r="13851" spans="4:4" x14ac:dyDescent="0.25">
      <c r="D13851" s="16"/>
    </row>
    <row r="13852" spans="4:4" x14ac:dyDescent="0.25">
      <c r="D13852" s="16"/>
    </row>
    <row r="13853" spans="4:4" x14ac:dyDescent="0.25">
      <c r="D13853" s="16"/>
    </row>
    <row r="13854" spans="4:4" x14ac:dyDescent="0.25">
      <c r="D13854" s="16"/>
    </row>
    <row r="13855" spans="4:4" x14ac:dyDescent="0.25">
      <c r="D13855" s="16"/>
    </row>
    <row r="13856" spans="4:4" x14ac:dyDescent="0.25">
      <c r="D13856" s="16"/>
    </row>
    <row r="13857" spans="4:4" x14ac:dyDescent="0.25">
      <c r="D13857" s="16"/>
    </row>
    <row r="13858" spans="4:4" x14ac:dyDescent="0.25">
      <c r="D13858" s="16"/>
    </row>
    <row r="13859" spans="4:4" x14ac:dyDescent="0.25">
      <c r="D13859" s="16"/>
    </row>
    <row r="13860" spans="4:4" x14ac:dyDescent="0.25">
      <c r="D13860" s="16"/>
    </row>
    <row r="13861" spans="4:4" x14ac:dyDescent="0.25">
      <c r="D13861" s="16"/>
    </row>
    <row r="13862" spans="4:4" x14ac:dyDescent="0.25">
      <c r="D13862" s="16"/>
    </row>
    <row r="13863" spans="4:4" x14ac:dyDescent="0.25">
      <c r="D13863" s="16"/>
    </row>
    <row r="13864" spans="4:4" x14ac:dyDescent="0.25">
      <c r="D13864" s="16"/>
    </row>
    <row r="13865" spans="4:4" x14ac:dyDescent="0.25">
      <c r="D13865" s="16"/>
    </row>
    <row r="13866" spans="4:4" x14ac:dyDescent="0.25">
      <c r="D13866" s="16"/>
    </row>
    <row r="13867" spans="4:4" x14ac:dyDescent="0.25">
      <c r="D13867" s="16"/>
    </row>
    <row r="13868" spans="4:4" x14ac:dyDescent="0.25">
      <c r="D13868" s="16"/>
    </row>
    <row r="13869" spans="4:4" x14ac:dyDescent="0.25">
      <c r="D13869" s="16"/>
    </row>
    <row r="13870" spans="4:4" x14ac:dyDescent="0.25">
      <c r="D13870" s="16"/>
    </row>
    <row r="13871" spans="4:4" x14ac:dyDescent="0.25">
      <c r="D13871" s="16"/>
    </row>
    <row r="13872" spans="4:4" x14ac:dyDescent="0.25">
      <c r="D13872" s="16"/>
    </row>
    <row r="13873" spans="4:4" x14ac:dyDescent="0.25">
      <c r="D13873" s="16"/>
    </row>
    <row r="13874" spans="4:4" x14ac:dyDescent="0.25">
      <c r="D13874" s="16"/>
    </row>
    <row r="13875" spans="4:4" x14ac:dyDescent="0.25">
      <c r="D13875" s="16"/>
    </row>
    <row r="13876" spans="4:4" x14ac:dyDescent="0.25">
      <c r="D13876" s="16"/>
    </row>
    <row r="13877" spans="4:4" x14ac:dyDescent="0.25">
      <c r="D13877" s="16"/>
    </row>
    <row r="13878" spans="4:4" x14ac:dyDescent="0.25">
      <c r="D13878" s="16"/>
    </row>
    <row r="13879" spans="4:4" x14ac:dyDescent="0.25">
      <c r="D13879" s="16"/>
    </row>
    <row r="13880" spans="4:4" x14ac:dyDescent="0.25">
      <c r="D13880" s="16"/>
    </row>
    <row r="13881" spans="4:4" x14ac:dyDescent="0.25">
      <c r="D13881" s="16"/>
    </row>
    <row r="13882" spans="4:4" x14ac:dyDescent="0.25">
      <c r="D13882" s="16"/>
    </row>
    <row r="13883" spans="4:4" x14ac:dyDescent="0.25">
      <c r="D13883" s="16"/>
    </row>
    <row r="13884" spans="4:4" x14ac:dyDescent="0.25">
      <c r="D13884" s="16"/>
    </row>
    <row r="13885" spans="4:4" x14ac:dyDescent="0.25">
      <c r="D13885" s="16"/>
    </row>
    <row r="13886" spans="4:4" x14ac:dyDescent="0.25">
      <c r="D13886" s="16"/>
    </row>
    <row r="13887" spans="4:4" x14ac:dyDescent="0.25">
      <c r="D13887" s="16"/>
    </row>
    <row r="13888" spans="4:4" x14ac:dyDescent="0.25">
      <c r="D13888" s="16"/>
    </row>
    <row r="13889" spans="4:4" x14ac:dyDescent="0.25">
      <c r="D13889" s="16"/>
    </row>
    <row r="13890" spans="4:4" x14ac:dyDescent="0.25">
      <c r="D13890" s="16"/>
    </row>
    <row r="13891" spans="4:4" x14ac:dyDescent="0.25">
      <c r="D13891" s="16"/>
    </row>
    <row r="13892" spans="4:4" x14ac:dyDescent="0.25">
      <c r="D13892" s="16"/>
    </row>
    <row r="13893" spans="4:4" x14ac:dyDescent="0.25">
      <c r="D13893" s="16"/>
    </row>
    <row r="13894" spans="4:4" x14ac:dyDescent="0.25">
      <c r="D13894" s="16"/>
    </row>
    <row r="13895" spans="4:4" x14ac:dyDescent="0.25">
      <c r="D13895" s="16"/>
    </row>
    <row r="13896" spans="4:4" x14ac:dyDescent="0.25">
      <c r="D13896" s="16"/>
    </row>
    <row r="13897" spans="4:4" x14ac:dyDescent="0.25">
      <c r="D13897" s="16"/>
    </row>
    <row r="13898" spans="4:4" x14ac:dyDescent="0.25">
      <c r="D13898" s="16"/>
    </row>
    <row r="13899" spans="4:4" x14ac:dyDescent="0.25">
      <c r="D13899" s="16"/>
    </row>
    <row r="13900" spans="4:4" x14ac:dyDescent="0.25">
      <c r="D13900" s="16"/>
    </row>
    <row r="13901" spans="4:4" x14ac:dyDescent="0.25">
      <c r="D13901" s="16"/>
    </row>
    <row r="13902" spans="4:4" x14ac:dyDescent="0.25">
      <c r="D13902" s="16"/>
    </row>
    <row r="13903" spans="4:4" x14ac:dyDescent="0.25">
      <c r="D13903" s="16"/>
    </row>
    <row r="13904" spans="4:4" x14ac:dyDescent="0.25">
      <c r="D13904" s="16"/>
    </row>
    <row r="13905" spans="4:4" x14ac:dyDescent="0.25">
      <c r="D13905" s="16"/>
    </row>
    <row r="13906" spans="4:4" x14ac:dyDescent="0.25">
      <c r="D13906" s="16"/>
    </row>
    <row r="13907" spans="4:4" x14ac:dyDescent="0.25">
      <c r="D13907" s="16"/>
    </row>
    <row r="13908" spans="4:4" x14ac:dyDescent="0.25">
      <c r="D13908" s="16"/>
    </row>
    <row r="13909" spans="4:4" x14ac:dyDescent="0.25">
      <c r="D13909" s="16"/>
    </row>
    <row r="13910" spans="4:4" x14ac:dyDescent="0.25">
      <c r="D13910" s="16"/>
    </row>
    <row r="13911" spans="4:4" x14ac:dyDescent="0.25">
      <c r="D13911" s="16"/>
    </row>
    <row r="13912" spans="4:4" x14ac:dyDescent="0.25">
      <c r="D13912" s="16"/>
    </row>
    <row r="13913" spans="4:4" x14ac:dyDescent="0.25">
      <c r="D13913" s="16"/>
    </row>
    <row r="13914" spans="4:4" x14ac:dyDescent="0.25">
      <c r="D13914" s="16"/>
    </row>
    <row r="13915" spans="4:4" x14ac:dyDescent="0.25">
      <c r="D13915" s="16"/>
    </row>
    <row r="13916" spans="4:4" x14ac:dyDescent="0.25">
      <c r="D13916" s="16"/>
    </row>
    <row r="13917" spans="4:4" x14ac:dyDescent="0.25">
      <c r="D13917" s="16"/>
    </row>
    <row r="13918" spans="4:4" x14ac:dyDescent="0.25">
      <c r="D13918" s="16"/>
    </row>
    <row r="13919" spans="4:4" x14ac:dyDescent="0.25">
      <c r="D13919" s="16"/>
    </row>
    <row r="13920" spans="4:4" x14ac:dyDescent="0.25">
      <c r="D13920" s="16"/>
    </row>
    <row r="13921" spans="4:4" x14ac:dyDescent="0.25">
      <c r="D13921" s="16"/>
    </row>
    <row r="13922" spans="4:4" x14ac:dyDescent="0.25">
      <c r="D13922" s="16"/>
    </row>
    <row r="13923" spans="4:4" x14ac:dyDescent="0.25">
      <c r="D13923" s="16"/>
    </row>
    <row r="13924" spans="4:4" x14ac:dyDescent="0.25">
      <c r="D13924" s="16"/>
    </row>
    <row r="13925" spans="4:4" x14ac:dyDescent="0.25">
      <c r="D13925" s="16"/>
    </row>
    <row r="13926" spans="4:4" x14ac:dyDescent="0.25">
      <c r="D13926" s="16"/>
    </row>
    <row r="13927" spans="4:4" x14ac:dyDescent="0.25">
      <c r="D13927" s="16"/>
    </row>
    <row r="13928" spans="4:4" x14ac:dyDescent="0.25">
      <c r="D13928" s="16"/>
    </row>
    <row r="13929" spans="4:4" x14ac:dyDescent="0.25">
      <c r="D13929" s="16"/>
    </row>
    <row r="13930" spans="4:4" x14ac:dyDescent="0.25">
      <c r="D13930" s="16"/>
    </row>
    <row r="13931" spans="4:4" x14ac:dyDescent="0.25">
      <c r="D13931" s="16"/>
    </row>
    <row r="13932" spans="4:4" x14ac:dyDescent="0.25">
      <c r="D13932" s="16"/>
    </row>
    <row r="13933" spans="4:4" x14ac:dyDescent="0.25">
      <c r="D13933" s="16"/>
    </row>
    <row r="13934" spans="4:4" x14ac:dyDescent="0.25">
      <c r="D13934" s="16"/>
    </row>
    <row r="13935" spans="4:4" x14ac:dyDescent="0.25">
      <c r="D13935" s="16"/>
    </row>
    <row r="13936" spans="4:4" x14ac:dyDescent="0.25">
      <c r="D13936" s="16"/>
    </row>
    <row r="13937" spans="4:4" x14ac:dyDescent="0.25">
      <c r="D13937" s="16"/>
    </row>
    <row r="13938" spans="4:4" x14ac:dyDescent="0.25">
      <c r="D13938" s="16"/>
    </row>
    <row r="13939" spans="4:4" x14ac:dyDescent="0.25">
      <c r="D13939" s="16"/>
    </row>
    <row r="13940" spans="4:4" x14ac:dyDescent="0.25">
      <c r="D13940" s="16"/>
    </row>
    <row r="13941" spans="4:4" x14ac:dyDescent="0.25">
      <c r="D13941" s="16"/>
    </row>
    <row r="13942" spans="4:4" x14ac:dyDescent="0.25">
      <c r="D13942" s="16"/>
    </row>
    <row r="13943" spans="4:4" x14ac:dyDescent="0.25">
      <c r="D13943" s="16"/>
    </row>
    <row r="13944" spans="4:4" x14ac:dyDescent="0.25">
      <c r="D13944" s="16"/>
    </row>
    <row r="13945" spans="4:4" x14ac:dyDescent="0.25">
      <c r="D13945" s="16"/>
    </row>
    <row r="13946" spans="4:4" x14ac:dyDescent="0.25">
      <c r="D13946" s="16"/>
    </row>
    <row r="13947" spans="4:4" x14ac:dyDescent="0.25">
      <c r="D13947" s="16"/>
    </row>
    <row r="13948" spans="4:4" x14ac:dyDescent="0.25">
      <c r="D13948" s="16"/>
    </row>
    <row r="13949" spans="4:4" x14ac:dyDescent="0.25">
      <c r="D13949" s="16"/>
    </row>
    <row r="13950" spans="4:4" x14ac:dyDescent="0.25">
      <c r="D13950" s="16"/>
    </row>
    <row r="13951" spans="4:4" x14ac:dyDescent="0.25">
      <c r="D13951" s="16"/>
    </row>
    <row r="13952" spans="4:4" x14ac:dyDescent="0.25">
      <c r="D13952" s="16"/>
    </row>
    <row r="13953" spans="4:4" x14ac:dyDescent="0.25">
      <c r="D13953" s="16"/>
    </row>
    <row r="13954" spans="4:4" x14ac:dyDescent="0.25">
      <c r="D13954" s="16"/>
    </row>
    <row r="13955" spans="4:4" x14ac:dyDescent="0.25">
      <c r="D13955" s="16"/>
    </row>
    <row r="13956" spans="4:4" x14ac:dyDescent="0.25">
      <c r="D13956" s="16"/>
    </row>
    <row r="13957" spans="4:4" x14ac:dyDescent="0.25">
      <c r="D13957" s="16"/>
    </row>
    <row r="13958" spans="4:4" x14ac:dyDescent="0.25">
      <c r="D13958" s="16"/>
    </row>
    <row r="13959" spans="4:4" x14ac:dyDescent="0.25">
      <c r="D13959" s="16"/>
    </row>
    <row r="13960" spans="4:4" x14ac:dyDescent="0.25">
      <c r="D13960" s="16"/>
    </row>
    <row r="13961" spans="4:4" x14ac:dyDescent="0.25">
      <c r="D13961" s="16"/>
    </row>
    <row r="13962" spans="4:4" x14ac:dyDescent="0.25">
      <c r="D13962" s="16"/>
    </row>
    <row r="13963" spans="4:4" x14ac:dyDescent="0.25">
      <c r="D13963" s="16"/>
    </row>
    <row r="13964" spans="4:4" x14ac:dyDescent="0.25">
      <c r="D13964" s="16"/>
    </row>
    <row r="13965" spans="4:4" x14ac:dyDescent="0.25">
      <c r="D13965" s="16"/>
    </row>
    <row r="13966" spans="4:4" x14ac:dyDescent="0.25">
      <c r="D13966" s="16"/>
    </row>
    <row r="13967" spans="4:4" x14ac:dyDescent="0.25">
      <c r="D13967" s="16"/>
    </row>
    <row r="13968" spans="4:4" x14ac:dyDescent="0.25">
      <c r="D13968" s="16"/>
    </row>
    <row r="13969" spans="4:4" x14ac:dyDescent="0.25">
      <c r="D13969" s="16"/>
    </row>
    <row r="13970" spans="4:4" x14ac:dyDescent="0.25">
      <c r="D13970" s="16"/>
    </row>
    <row r="13971" spans="4:4" x14ac:dyDescent="0.25">
      <c r="D13971" s="16"/>
    </row>
    <row r="13972" spans="4:4" x14ac:dyDescent="0.25">
      <c r="D13972" s="16"/>
    </row>
    <row r="13973" spans="4:4" x14ac:dyDescent="0.25">
      <c r="D13973" s="16"/>
    </row>
    <row r="13974" spans="4:4" x14ac:dyDescent="0.25">
      <c r="D13974" s="16"/>
    </row>
    <row r="13975" spans="4:4" x14ac:dyDescent="0.25">
      <c r="D13975" s="16"/>
    </row>
    <row r="13976" spans="4:4" x14ac:dyDescent="0.25">
      <c r="D13976" s="16"/>
    </row>
    <row r="13977" spans="4:4" x14ac:dyDescent="0.25">
      <c r="D13977" s="16"/>
    </row>
    <row r="13978" spans="4:4" x14ac:dyDescent="0.25">
      <c r="D13978" s="16"/>
    </row>
    <row r="13979" spans="4:4" x14ac:dyDescent="0.25">
      <c r="D13979" s="16"/>
    </row>
    <row r="13980" spans="4:4" x14ac:dyDescent="0.25">
      <c r="D13980" s="16"/>
    </row>
    <row r="13981" spans="4:4" x14ac:dyDescent="0.25">
      <c r="D13981" s="16"/>
    </row>
    <row r="13982" spans="4:4" x14ac:dyDescent="0.25">
      <c r="D13982" s="16"/>
    </row>
    <row r="13983" spans="4:4" x14ac:dyDescent="0.25">
      <c r="D13983" s="16"/>
    </row>
    <row r="13984" spans="4:4" x14ac:dyDescent="0.25">
      <c r="D13984" s="16"/>
    </row>
    <row r="13985" spans="4:4" x14ac:dyDescent="0.25">
      <c r="D13985" s="16"/>
    </row>
    <row r="13986" spans="4:4" x14ac:dyDescent="0.25">
      <c r="D13986" s="16"/>
    </row>
    <row r="13987" spans="4:4" x14ac:dyDescent="0.25">
      <c r="D13987" s="16"/>
    </row>
    <row r="13988" spans="4:4" x14ac:dyDescent="0.25">
      <c r="D13988" s="16"/>
    </row>
    <row r="13989" spans="4:4" x14ac:dyDescent="0.25">
      <c r="D13989" s="16"/>
    </row>
    <row r="13990" spans="4:4" x14ac:dyDescent="0.25">
      <c r="D13990" s="16"/>
    </row>
    <row r="13991" spans="4:4" x14ac:dyDescent="0.25">
      <c r="D13991" s="16"/>
    </row>
    <row r="13992" spans="4:4" x14ac:dyDescent="0.25">
      <c r="D13992" s="16"/>
    </row>
    <row r="13993" spans="4:4" x14ac:dyDescent="0.25">
      <c r="D13993" s="16"/>
    </row>
    <row r="13994" spans="4:4" x14ac:dyDescent="0.25">
      <c r="D13994" s="16"/>
    </row>
    <row r="13995" spans="4:4" x14ac:dyDescent="0.25">
      <c r="D13995" s="16"/>
    </row>
    <row r="13996" spans="4:4" x14ac:dyDescent="0.25">
      <c r="D13996" s="16"/>
    </row>
    <row r="13997" spans="4:4" x14ac:dyDescent="0.25">
      <c r="D13997" s="16"/>
    </row>
    <row r="13998" spans="4:4" x14ac:dyDescent="0.25">
      <c r="D13998" s="16"/>
    </row>
    <row r="13999" spans="4:4" x14ac:dyDescent="0.25">
      <c r="D13999" s="16"/>
    </row>
    <row r="14000" spans="4:4" x14ac:dyDescent="0.25">
      <c r="D14000" s="16"/>
    </row>
    <row r="14001" spans="4:4" x14ac:dyDescent="0.25">
      <c r="D14001" s="16"/>
    </row>
    <row r="14002" spans="4:4" x14ac:dyDescent="0.25">
      <c r="D14002" s="16"/>
    </row>
    <row r="14003" spans="4:4" x14ac:dyDescent="0.25">
      <c r="D14003" s="16"/>
    </row>
    <row r="14004" spans="4:4" x14ac:dyDescent="0.25">
      <c r="D14004" s="16"/>
    </row>
    <row r="14005" spans="4:4" x14ac:dyDescent="0.25">
      <c r="D14005" s="16"/>
    </row>
    <row r="14006" spans="4:4" x14ac:dyDescent="0.25">
      <c r="D14006" s="16"/>
    </row>
    <row r="14007" spans="4:4" x14ac:dyDescent="0.25">
      <c r="D14007" s="16"/>
    </row>
    <row r="14008" spans="4:4" x14ac:dyDescent="0.25">
      <c r="D14008" s="16"/>
    </row>
    <row r="14009" spans="4:4" x14ac:dyDescent="0.25">
      <c r="D14009" s="16"/>
    </row>
    <row r="14010" spans="4:4" x14ac:dyDescent="0.25">
      <c r="D14010" s="16"/>
    </row>
    <row r="14011" spans="4:4" x14ac:dyDescent="0.25">
      <c r="D14011" s="16"/>
    </row>
    <row r="14012" spans="4:4" x14ac:dyDescent="0.25">
      <c r="D14012" s="16"/>
    </row>
    <row r="14013" spans="4:4" x14ac:dyDescent="0.25">
      <c r="D14013" s="16"/>
    </row>
    <row r="14014" spans="4:4" x14ac:dyDescent="0.25">
      <c r="D14014" s="16"/>
    </row>
    <row r="14015" spans="4:4" x14ac:dyDescent="0.25">
      <c r="D14015" s="16"/>
    </row>
    <row r="14016" spans="4:4" x14ac:dyDescent="0.25">
      <c r="D14016" s="16"/>
    </row>
    <row r="14017" spans="4:4" x14ac:dyDescent="0.25">
      <c r="D14017" s="16"/>
    </row>
    <row r="14018" spans="4:4" x14ac:dyDescent="0.25">
      <c r="D14018" s="16"/>
    </row>
    <row r="14019" spans="4:4" x14ac:dyDescent="0.25">
      <c r="D14019" s="16"/>
    </row>
    <row r="14020" spans="4:4" x14ac:dyDescent="0.25">
      <c r="D14020" s="16"/>
    </row>
    <row r="14021" spans="4:4" x14ac:dyDescent="0.25">
      <c r="D14021" s="16"/>
    </row>
    <row r="14022" spans="4:4" x14ac:dyDescent="0.25">
      <c r="D14022" s="16"/>
    </row>
    <row r="14023" spans="4:4" x14ac:dyDescent="0.25">
      <c r="D14023" s="16"/>
    </row>
    <row r="14024" spans="4:4" x14ac:dyDescent="0.25">
      <c r="D14024" s="16"/>
    </row>
    <row r="14025" spans="4:4" x14ac:dyDescent="0.25">
      <c r="D14025" s="16"/>
    </row>
    <row r="14026" spans="4:4" x14ac:dyDescent="0.25">
      <c r="D14026" s="16"/>
    </row>
    <row r="14027" spans="4:4" x14ac:dyDescent="0.25">
      <c r="D14027" s="16"/>
    </row>
    <row r="14028" spans="4:4" x14ac:dyDescent="0.25">
      <c r="D14028" s="16"/>
    </row>
    <row r="14029" spans="4:4" x14ac:dyDescent="0.25">
      <c r="D14029" s="16"/>
    </row>
    <row r="14030" spans="4:4" x14ac:dyDescent="0.25">
      <c r="D14030" s="16"/>
    </row>
    <row r="14031" spans="4:4" x14ac:dyDescent="0.25">
      <c r="D14031" s="16"/>
    </row>
    <row r="14032" spans="4:4" x14ac:dyDescent="0.25">
      <c r="D14032" s="16"/>
    </row>
    <row r="14033" spans="4:4" x14ac:dyDescent="0.25">
      <c r="D14033" s="16"/>
    </row>
    <row r="14034" spans="4:4" x14ac:dyDescent="0.25">
      <c r="D14034" s="16"/>
    </row>
    <row r="14035" spans="4:4" x14ac:dyDescent="0.25">
      <c r="D14035" s="16"/>
    </row>
    <row r="14036" spans="4:4" x14ac:dyDescent="0.25">
      <c r="D14036" s="16"/>
    </row>
    <row r="14037" spans="4:4" x14ac:dyDescent="0.25">
      <c r="D14037" s="16"/>
    </row>
    <row r="14038" spans="4:4" x14ac:dyDescent="0.25">
      <c r="D14038" s="16"/>
    </row>
    <row r="14039" spans="4:4" x14ac:dyDescent="0.25">
      <c r="D14039" s="16"/>
    </row>
    <row r="14040" spans="4:4" x14ac:dyDescent="0.25">
      <c r="D14040" s="16"/>
    </row>
    <row r="14041" spans="4:4" x14ac:dyDescent="0.25">
      <c r="D14041" s="16"/>
    </row>
    <row r="14042" spans="4:4" x14ac:dyDescent="0.25">
      <c r="D14042" s="16"/>
    </row>
    <row r="14043" spans="4:4" x14ac:dyDescent="0.25">
      <c r="D14043" s="16"/>
    </row>
    <row r="14044" spans="4:4" x14ac:dyDescent="0.25">
      <c r="D14044" s="16"/>
    </row>
    <row r="14045" spans="4:4" x14ac:dyDescent="0.25">
      <c r="D14045" s="16"/>
    </row>
    <row r="14046" spans="4:4" x14ac:dyDescent="0.25">
      <c r="D14046" s="16"/>
    </row>
    <row r="14047" spans="4:4" x14ac:dyDescent="0.25">
      <c r="D14047" s="16"/>
    </row>
    <row r="14048" spans="4:4" x14ac:dyDescent="0.25">
      <c r="D14048" s="16"/>
    </row>
    <row r="14049" spans="4:4" x14ac:dyDescent="0.25">
      <c r="D14049" s="16"/>
    </row>
    <row r="14050" spans="4:4" x14ac:dyDescent="0.25">
      <c r="D14050" s="16"/>
    </row>
    <row r="14051" spans="4:4" x14ac:dyDescent="0.25">
      <c r="D14051" s="16"/>
    </row>
    <row r="14052" spans="4:4" x14ac:dyDescent="0.25">
      <c r="D14052" s="16"/>
    </row>
    <row r="14053" spans="4:4" x14ac:dyDescent="0.25">
      <c r="D14053" s="16"/>
    </row>
    <row r="14054" spans="4:4" x14ac:dyDescent="0.25">
      <c r="D14054" s="16"/>
    </row>
    <row r="14055" spans="4:4" x14ac:dyDescent="0.25">
      <c r="D14055" s="16"/>
    </row>
    <row r="14056" spans="4:4" x14ac:dyDescent="0.25">
      <c r="D14056" s="16"/>
    </row>
    <row r="14057" spans="4:4" x14ac:dyDescent="0.25">
      <c r="D14057" s="16"/>
    </row>
    <row r="14058" spans="4:4" x14ac:dyDescent="0.25">
      <c r="D14058" s="16"/>
    </row>
    <row r="14059" spans="4:4" x14ac:dyDescent="0.25">
      <c r="D14059" s="16"/>
    </row>
    <row r="14060" spans="4:4" x14ac:dyDescent="0.25">
      <c r="D14060" s="16"/>
    </row>
    <row r="14061" spans="4:4" x14ac:dyDescent="0.25">
      <c r="D14061" s="16"/>
    </row>
    <row r="14062" spans="4:4" x14ac:dyDescent="0.25">
      <c r="D14062" s="16"/>
    </row>
    <row r="14063" spans="4:4" x14ac:dyDescent="0.25">
      <c r="D14063" s="16"/>
    </row>
    <row r="14064" spans="4:4" x14ac:dyDescent="0.25">
      <c r="D14064" s="16"/>
    </row>
    <row r="14065" spans="4:4" x14ac:dyDescent="0.25">
      <c r="D14065" s="16"/>
    </row>
    <row r="14066" spans="4:4" x14ac:dyDescent="0.25">
      <c r="D14066" s="16"/>
    </row>
    <row r="14067" spans="4:4" x14ac:dyDescent="0.25">
      <c r="D14067" s="16"/>
    </row>
    <row r="14068" spans="4:4" x14ac:dyDescent="0.25">
      <c r="D14068" s="16"/>
    </row>
    <row r="14069" spans="4:4" x14ac:dyDescent="0.25">
      <c r="D14069" s="16"/>
    </row>
    <row r="14070" spans="4:4" x14ac:dyDescent="0.25">
      <c r="D14070" s="16"/>
    </row>
    <row r="14071" spans="4:4" x14ac:dyDescent="0.25">
      <c r="D14071" s="16"/>
    </row>
    <row r="14072" spans="4:4" x14ac:dyDescent="0.25">
      <c r="D14072" s="16"/>
    </row>
    <row r="14073" spans="4:4" x14ac:dyDescent="0.25">
      <c r="D14073" s="16"/>
    </row>
    <row r="14074" spans="4:4" x14ac:dyDescent="0.25">
      <c r="D14074" s="16"/>
    </row>
    <row r="14075" spans="4:4" x14ac:dyDescent="0.25">
      <c r="D14075" s="16"/>
    </row>
    <row r="14076" spans="4:4" x14ac:dyDescent="0.25">
      <c r="D14076" s="16"/>
    </row>
    <row r="14077" spans="4:4" x14ac:dyDescent="0.25">
      <c r="D14077" s="16"/>
    </row>
    <row r="14078" spans="4:4" x14ac:dyDescent="0.25">
      <c r="D14078" s="16"/>
    </row>
    <row r="14079" spans="4:4" x14ac:dyDescent="0.25">
      <c r="D14079" s="16"/>
    </row>
    <row r="14080" spans="4:4" x14ac:dyDescent="0.25">
      <c r="D14080" s="16"/>
    </row>
    <row r="14081" spans="4:4" x14ac:dyDescent="0.25">
      <c r="D14081" s="16"/>
    </row>
    <row r="14082" spans="4:4" x14ac:dyDescent="0.25">
      <c r="D14082" s="16"/>
    </row>
    <row r="14083" spans="4:4" x14ac:dyDescent="0.25">
      <c r="D14083" s="16"/>
    </row>
    <row r="14084" spans="4:4" x14ac:dyDescent="0.25">
      <c r="D14084" s="16"/>
    </row>
    <row r="14085" spans="4:4" x14ac:dyDescent="0.25">
      <c r="D14085" s="16"/>
    </row>
    <row r="14086" spans="4:4" x14ac:dyDescent="0.25">
      <c r="D14086" s="16"/>
    </row>
    <row r="14087" spans="4:4" x14ac:dyDescent="0.25">
      <c r="D14087" s="16"/>
    </row>
    <row r="14088" spans="4:4" x14ac:dyDescent="0.25">
      <c r="D14088" s="16"/>
    </row>
    <row r="14089" spans="4:4" x14ac:dyDescent="0.25">
      <c r="D14089" s="16"/>
    </row>
    <row r="14090" spans="4:4" x14ac:dyDescent="0.25">
      <c r="D14090" s="16"/>
    </row>
    <row r="14091" spans="4:4" x14ac:dyDescent="0.25">
      <c r="D14091" s="16"/>
    </row>
    <row r="14092" spans="4:4" x14ac:dyDescent="0.25">
      <c r="D14092" s="16"/>
    </row>
    <row r="14093" spans="4:4" x14ac:dyDescent="0.25">
      <c r="D14093" s="16"/>
    </row>
    <row r="14094" spans="4:4" x14ac:dyDescent="0.25">
      <c r="D14094" s="16"/>
    </row>
    <row r="14095" spans="4:4" x14ac:dyDescent="0.25">
      <c r="D14095" s="16"/>
    </row>
    <row r="14096" spans="4:4" x14ac:dyDescent="0.25">
      <c r="D14096" s="16"/>
    </row>
    <row r="14097" spans="4:4" x14ac:dyDescent="0.25">
      <c r="D14097" s="16"/>
    </row>
    <row r="14098" spans="4:4" x14ac:dyDescent="0.25">
      <c r="D14098" s="16"/>
    </row>
    <row r="14099" spans="4:4" x14ac:dyDescent="0.25">
      <c r="D14099" s="16"/>
    </row>
    <row r="14100" spans="4:4" x14ac:dyDescent="0.25">
      <c r="D14100" s="16"/>
    </row>
    <row r="14101" spans="4:4" x14ac:dyDescent="0.25">
      <c r="D14101" s="16"/>
    </row>
    <row r="14102" spans="4:4" x14ac:dyDescent="0.25">
      <c r="D14102" s="16"/>
    </row>
    <row r="14103" spans="4:4" x14ac:dyDescent="0.25">
      <c r="D14103" s="16"/>
    </row>
    <row r="14104" spans="4:4" x14ac:dyDescent="0.25">
      <c r="D14104" s="16"/>
    </row>
    <row r="14105" spans="4:4" x14ac:dyDescent="0.25">
      <c r="D14105" s="16"/>
    </row>
    <row r="14106" spans="4:4" x14ac:dyDescent="0.25">
      <c r="D14106" s="16"/>
    </row>
    <row r="14107" spans="4:4" x14ac:dyDescent="0.25">
      <c r="D14107" s="16"/>
    </row>
    <row r="14108" spans="4:4" x14ac:dyDescent="0.25">
      <c r="D14108" s="16"/>
    </row>
    <row r="14109" spans="4:4" x14ac:dyDescent="0.25">
      <c r="D14109" s="16"/>
    </row>
    <row r="14110" spans="4:4" x14ac:dyDescent="0.25">
      <c r="D14110" s="16"/>
    </row>
    <row r="14111" spans="4:4" x14ac:dyDescent="0.25">
      <c r="D14111" s="16"/>
    </row>
    <row r="14112" spans="4:4" x14ac:dyDescent="0.25">
      <c r="D14112" s="16"/>
    </row>
    <row r="14113" spans="4:4" x14ac:dyDescent="0.25">
      <c r="D14113" s="16"/>
    </row>
    <row r="14114" spans="4:4" x14ac:dyDescent="0.25">
      <c r="D14114" s="16"/>
    </row>
    <row r="14115" spans="4:4" x14ac:dyDescent="0.25">
      <c r="D14115" s="16"/>
    </row>
    <row r="14116" spans="4:4" x14ac:dyDescent="0.25">
      <c r="D14116" s="16"/>
    </row>
    <row r="14117" spans="4:4" x14ac:dyDescent="0.25">
      <c r="D14117" s="16"/>
    </row>
    <row r="14118" spans="4:4" x14ac:dyDescent="0.25">
      <c r="D14118" s="16"/>
    </row>
    <row r="14119" spans="4:4" x14ac:dyDescent="0.25">
      <c r="D14119" s="16"/>
    </row>
    <row r="14120" spans="4:4" x14ac:dyDescent="0.25">
      <c r="D14120" s="16"/>
    </row>
    <row r="14121" spans="4:4" x14ac:dyDescent="0.25">
      <c r="D14121" s="16"/>
    </row>
    <row r="14122" spans="4:4" x14ac:dyDescent="0.25">
      <c r="D14122" s="16"/>
    </row>
    <row r="14123" spans="4:4" x14ac:dyDescent="0.25">
      <c r="D14123" s="16"/>
    </row>
    <row r="14124" spans="4:4" x14ac:dyDescent="0.25">
      <c r="D14124" s="16"/>
    </row>
    <row r="14125" spans="4:4" x14ac:dyDescent="0.25">
      <c r="D14125" s="16"/>
    </row>
    <row r="14126" spans="4:4" x14ac:dyDescent="0.25">
      <c r="D14126" s="16"/>
    </row>
    <row r="14127" spans="4:4" x14ac:dyDescent="0.25">
      <c r="D14127" s="16"/>
    </row>
    <row r="14128" spans="4:4" x14ac:dyDescent="0.25">
      <c r="D14128" s="16"/>
    </row>
    <row r="14129" spans="4:4" x14ac:dyDescent="0.25">
      <c r="D14129" s="16"/>
    </row>
    <row r="14130" spans="4:4" x14ac:dyDescent="0.25">
      <c r="D14130" s="16"/>
    </row>
    <row r="14131" spans="4:4" x14ac:dyDescent="0.25">
      <c r="D14131" s="16"/>
    </row>
    <row r="14132" spans="4:4" x14ac:dyDescent="0.25">
      <c r="D14132" s="16"/>
    </row>
    <row r="14133" spans="4:4" x14ac:dyDescent="0.25">
      <c r="D14133" s="16"/>
    </row>
    <row r="14134" spans="4:4" x14ac:dyDescent="0.25">
      <c r="D14134" s="16"/>
    </row>
    <row r="14135" spans="4:4" x14ac:dyDescent="0.25">
      <c r="D14135" s="16"/>
    </row>
    <row r="14136" spans="4:4" x14ac:dyDescent="0.25">
      <c r="D14136" s="16"/>
    </row>
    <row r="14137" spans="4:4" x14ac:dyDescent="0.25">
      <c r="D14137" s="16"/>
    </row>
    <row r="14138" spans="4:4" x14ac:dyDescent="0.25">
      <c r="D14138" s="16"/>
    </row>
    <row r="14139" spans="4:4" x14ac:dyDescent="0.25">
      <c r="D14139" s="16"/>
    </row>
    <row r="14140" spans="4:4" x14ac:dyDescent="0.25">
      <c r="D14140" s="16"/>
    </row>
    <row r="14141" spans="4:4" x14ac:dyDescent="0.25">
      <c r="D14141" s="16"/>
    </row>
    <row r="14142" spans="4:4" x14ac:dyDescent="0.25">
      <c r="D14142" s="16"/>
    </row>
    <row r="14143" spans="4:4" x14ac:dyDescent="0.25">
      <c r="D14143" s="16"/>
    </row>
    <row r="14144" spans="4:4" x14ac:dyDescent="0.25">
      <c r="D14144" s="16"/>
    </row>
    <row r="14145" spans="4:4" x14ac:dyDescent="0.25">
      <c r="D14145" s="16"/>
    </row>
    <row r="14146" spans="4:4" x14ac:dyDescent="0.25">
      <c r="D14146" s="16"/>
    </row>
    <row r="14147" spans="4:4" x14ac:dyDescent="0.25">
      <c r="D14147" s="16"/>
    </row>
    <row r="14148" spans="4:4" x14ac:dyDescent="0.25">
      <c r="D14148" s="16"/>
    </row>
    <row r="14149" spans="4:4" x14ac:dyDescent="0.25">
      <c r="D14149" s="16"/>
    </row>
    <row r="14150" spans="4:4" x14ac:dyDescent="0.25">
      <c r="D14150" s="16"/>
    </row>
    <row r="14151" spans="4:4" x14ac:dyDescent="0.25">
      <c r="D14151" s="16"/>
    </row>
    <row r="14152" spans="4:4" x14ac:dyDescent="0.25">
      <c r="D14152" s="16"/>
    </row>
    <row r="14153" spans="4:4" x14ac:dyDescent="0.25">
      <c r="D14153" s="16"/>
    </row>
    <row r="14154" spans="4:4" x14ac:dyDescent="0.25">
      <c r="D14154" s="16"/>
    </row>
    <row r="14155" spans="4:4" x14ac:dyDescent="0.25">
      <c r="D14155" s="16"/>
    </row>
    <row r="14156" spans="4:4" x14ac:dyDescent="0.25">
      <c r="D14156" s="16"/>
    </row>
    <row r="14157" spans="4:4" x14ac:dyDescent="0.25">
      <c r="D14157" s="16"/>
    </row>
    <row r="14158" spans="4:4" x14ac:dyDescent="0.25">
      <c r="D14158" s="16"/>
    </row>
    <row r="14159" spans="4:4" x14ac:dyDescent="0.25">
      <c r="D14159" s="16"/>
    </row>
    <row r="14160" spans="4:4" x14ac:dyDescent="0.25">
      <c r="D14160" s="16"/>
    </row>
    <row r="14161" spans="4:4" x14ac:dyDescent="0.25">
      <c r="D14161" s="16"/>
    </row>
    <row r="14162" spans="4:4" x14ac:dyDescent="0.25">
      <c r="D14162" s="16"/>
    </row>
    <row r="14163" spans="4:4" x14ac:dyDescent="0.25">
      <c r="D14163" s="16"/>
    </row>
    <row r="14164" spans="4:4" x14ac:dyDescent="0.25">
      <c r="D14164" s="16"/>
    </row>
    <row r="14165" spans="4:4" x14ac:dyDescent="0.25">
      <c r="D14165" s="16"/>
    </row>
    <row r="14166" spans="4:4" x14ac:dyDescent="0.25">
      <c r="D14166" s="16"/>
    </row>
    <row r="14167" spans="4:4" x14ac:dyDescent="0.25">
      <c r="D14167" s="16"/>
    </row>
    <row r="14168" spans="4:4" x14ac:dyDescent="0.25">
      <c r="D14168" s="16"/>
    </row>
    <row r="14169" spans="4:4" x14ac:dyDescent="0.25">
      <c r="D14169" s="16"/>
    </row>
    <row r="14170" spans="4:4" x14ac:dyDescent="0.25">
      <c r="D14170" s="16"/>
    </row>
    <row r="14171" spans="4:4" x14ac:dyDescent="0.25">
      <c r="D14171" s="16"/>
    </row>
    <row r="14172" spans="4:4" x14ac:dyDescent="0.25">
      <c r="D14172" s="16"/>
    </row>
    <row r="14173" spans="4:4" x14ac:dyDescent="0.25">
      <c r="D14173" s="16"/>
    </row>
    <row r="14174" spans="4:4" x14ac:dyDescent="0.25">
      <c r="D14174" s="16"/>
    </row>
    <row r="14175" spans="4:4" x14ac:dyDescent="0.25">
      <c r="D14175" s="16"/>
    </row>
    <row r="14176" spans="4:4" x14ac:dyDescent="0.25">
      <c r="D14176" s="16"/>
    </row>
    <row r="14177" spans="4:4" x14ac:dyDescent="0.25">
      <c r="D14177" s="16"/>
    </row>
    <row r="14178" spans="4:4" x14ac:dyDescent="0.25">
      <c r="D14178" s="16"/>
    </row>
    <row r="14179" spans="4:4" x14ac:dyDescent="0.25">
      <c r="D14179" s="16"/>
    </row>
    <row r="14180" spans="4:4" x14ac:dyDescent="0.25">
      <c r="D14180" s="16"/>
    </row>
    <row r="14181" spans="4:4" x14ac:dyDescent="0.25">
      <c r="D14181" s="16"/>
    </row>
    <row r="14182" spans="4:4" x14ac:dyDescent="0.25">
      <c r="D14182" s="16"/>
    </row>
    <row r="14183" spans="4:4" x14ac:dyDescent="0.25">
      <c r="D14183" s="16"/>
    </row>
    <row r="14184" spans="4:4" x14ac:dyDescent="0.25">
      <c r="D14184" s="16"/>
    </row>
    <row r="14185" spans="4:4" x14ac:dyDescent="0.25">
      <c r="D14185" s="16"/>
    </row>
    <row r="14186" spans="4:4" x14ac:dyDescent="0.25">
      <c r="D14186" s="16"/>
    </row>
    <row r="14187" spans="4:4" x14ac:dyDescent="0.25">
      <c r="D14187" s="16"/>
    </row>
    <row r="14188" spans="4:4" x14ac:dyDescent="0.25">
      <c r="D14188" s="16"/>
    </row>
    <row r="14189" spans="4:4" x14ac:dyDescent="0.25">
      <c r="D14189" s="16"/>
    </row>
    <row r="14190" spans="4:4" x14ac:dyDescent="0.25">
      <c r="D14190" s="16"/>
    </row>
    <row r="14191" spans="4:4" x14ac:dyDescent="0.25">
      <c r="D14191" s="16"/>
    </row>
    <row r="14192" spans="4:4" x14ac:dyDescent="0.25">
      <c r="D14192" s="16"/>
    </row>
    <row r="14193" spans="4:4" x14ac:dyDescent="0.25">
      <c r="D14193" s="16"/>
    </row>
    <row r="14194" spans="4:4" x14ac:dyDescent="0.25">
      <c r="D14194" s="16"/>
    </row>
    <row r="14195" spans="4:4" x14ac:dyDescent="0.25">
      <c r="D14195" s="16"/>
    </row>
    <row r="14196" spans="4:4" x14ac:dyDescent="0.25">
      <c r="D14196" s="16"/>
    </row>
    <row r="14197" spans="4:4" x14ac:dyDescent="0.25">
      <c r="D14197" s="16"/>
    </row>
    <row r="14198" spans="4:4" x14ac:dyDescent="0.25">
      <c r="D14198" s="16"/>
    </row>
    <row r="14199" spans="4:4" x14ac:dyDescent="0.25">
      <c r="D14199" s="16"/>
    </row>
    <row r="14200" spans="4:4" x14ac:dyDescent="0.25">
      <c r="D14200" s="16"/>
    </row>
    <row r="14201" spans="4:4" x14ac:dyDescent="0.25">
      <c r="D14201" s="16"/>
    </row>
    <row r="14202" spans="4:4" x14ac:dyDescent="0.25">
      <c r="D14202" s="16"/>
    </row>
    <row r="14203" spans="4:4" x14ac:dyDescent="0.25">
      <c r="D14203" s="16"/>
    </row>
    <row r="14204" spans="4:4" x14ac:dyDescent="0.25">
      <c r="D14204" s="16"/>
    </row>
    <row r="14205" spans="4:4" x14ac:dyDescent="0.25">
      <c r="D14205" s="16"/>
    </row>
    <row r="14206" spans="4:4" x14ac:dyDescent="0.25">
      <c r="D14206" s="16"/>
    </row>
    <row r="14207" spans="4:4" x14ac:dyDescent="0.25">
      <c r="D14207" s="16"/>
    </row>
    <row r="14208" spans="4:4" x14ac:dyDescent="0.25">
      <c r="D14208" s="16"/>
    </row>
    <row r="14209" spans="4:4" x14ac:dyDescent="0.25">
      <c r="D14209" s="16"/>
    </row>
    <row r="14210" spans="4:4" x14ac:dyDescent="0.25">
      <c r="D14210" s="16"/>
    </row>
    <row r="14211" spans="4:4" x14ac:dyDescent="0.25">
      <c r="D14211" s="16"/>
    </row>
    <row r="14212" spans="4:4" x14ac:dyDescent="0.25">
      <c r="D14212" s="16"/>
    </row>
    <row r="14213" spans="4:4" x14ac:dyDescent="0.25">
      <c r="D14213" s="16"/>
    </row>
    <row r="14214" spans="4:4" x14ac:dyDescent="0.25">
      <c r="D14214" s="16"/>
    </row>
    <row r="14215" spans="4:4" x14ac:dyDescent="0.25">
      <c r="D14215" s="16"/>
    </row>
    <row r="14216" spans="4:4" x14ac:dyDescent="0.25">
      <c r="D14216" s="16"/>
    </row>
    <row r="14217" spans="4:4" x14ac:dyDescent="0.25">
      <c r="D14217" s="16"/>
    </row>
    <row r="14218" spans="4:4" x14ac:dyDescent="0.25">
      <c r="D14218" s="16"/>
    </row>
    <row r="14219" spans="4:4" x14ac:dyDescent="0.25">
      <c r="D14219" s="16"/>
    </row>
    <row r="14220" spans="4:4" x14ac:dyDescent="0.25">
      <c r="D14220" s="16"/>
    </row>
    <row r="14221" spans="4:4" x14ac:dyDescent="0.25">
      <c r="D14221" s="16"/>
    </row>
    <row r="14222" spans="4:4" x14ac:dyDescent="0.25">
      <c r="D14222" s="16"/>
    </row>
    <row r="14223" spans="4:4" x14ac:dyDescent="0.25">
      <c r="D14223" s="16"/>
    </row>
    <row r="14224" spans="4:4" x14ac:dyDescent="0.25">
      <c r="D14224" s="16"/>
    </row>
    <row r="14225" spans="4:4" x14ac:dyDescent="0.25">
      <c r="D14225" s="16"/>
    </row>
    <row r="14226" spans="4:4" x14ac:dyDescent="0.25">
      <c r="D14226" s="16"/>
    </row>
    <row r="14227" spans="4:4" x14ac:dyDescent="0.25">
      <c r="D14227" s="16"/>
    </row>
    <row r="14228" spans="4:4" x14ac:dyDescent="0.25">
      <c r="D14228" s="16"/>
    </row>
    <row r="14229" spans="4:4" x14ac:dyDescent="0.25">
      <c r="D14229" s="16"/>
    </row>
    <row r="14230" spans="4:4" x14ac:dyDescent="0.25">
      <c r="D14230" s="16"/>
    </row>
    <row r="14231" spans="4:4" x14ac:dyDescent="0.25">
      <c r="D14231" s="16"/>
    </row>
    <row r="14232" spans="4:4" x14ac:dyDescent="0.25">
      <c r="D14232" s="16"/>
    </row>
    <row r="14233" spans="4:4" x14ac:dyDescent="0.25">
      <c r="D14233" s="16"/>
    </row>
    <row r="14234" spans="4:4" x14ac:dyDescent="0.25">
      <c r="D14234" s="16"/>
    </row>
    <row r="14235" spans="4:4" x14ac:dyDescent="0.25">
      <c r="D14235" s="16"/>
    </row>
    <row r="14236" spans="4:4" x14ac:dyDescent="0.25">
      <c r="D14236" s="16"/>
    </row>
    <row r="14237" spans="4:4" x14ac:dyDescent="0.25">
      <c r="D14237" s="16"/>
    </row>
    <row r="14238" spans="4:4" x14ac:dyDescent="0.25">
      <c r="D14238" s="16"/>
    </row>
    <row r="14239" spans="4:4" x14ac:dyDescent="0.25">
      <c r="D14239" s="16"/>
    </row>
    <row r="14240" spans="4:4" x14ac:dyDescent="0.25">
      <c r="D14240" s="16"/>
    </row>
    <row r="14241" spans="4:4" x14ac:dyDescent="0.25">
      <c r="D14241" s="16"/>
    </row>
    <row r="14242" spans="4:4" x14ac:dyDescent="0.25">
      <c r="D14242" s="16"/>
    </row>
    <row r="14243" spans="4:4" x14ac:dyDescent="0.25">
      <c r="D14243" s="16"/>
    </row>
    <row r="14244" spans="4:4" x14ac:dyDescent="0.25">
      <c r="D14244" s="16"/>
    </row>
    <row r="14245" spans="4:4" x14ac:dyDescent="0.25">
      <c r="D14245" s="16"/>
    </row>
    <row r="14246" spans="4:4" x14ac:dyDescent="0.25">
      <c r="D14246" s="16"/>
    </row>
    <row r="14247" spans="4:4" x14ac:dyDescent="0.25">
      <c r="D14247" s="16"/>
    </row>
    <row r="14248" spans="4:4" x14ac:dyDescent="0.25">
      <c r="D14248" s="16"/>
    </row>
    <row r="14249" spans="4:4" x14ac:dyDescent="0.25">
      <c r="D14249" s="16"/>
    </row>
    <row r="14250" spans="4:4" x14ac:dyDescent="0.25">
      <c r="D14250" s="16"/>
    </row>
    <row r="14251" spans="4:4" x14ac:dyDescent="0.25">
      <c r="D14251" s="16"/>
    </row>
    <row r="14252" spans="4:4" x14ac:dyDescent="0.25">
      <c r="D14252" s="16"/>
    </row>
    <row r="14253" spans="4:4" x14ac:dyDescent="0.25">
      <c r="D14253" s="16"/>
    </row>
    <row r="14254" spans="4:4" x14ac:dyDescent="0.25">
      <c r="D14254" s="16"/>
    </row>
    <row r="14255" spans="4:4" x14ac:dyDescent="0.25">
      <c r="D14255" s="16"/>
    </row>
    <row r="14256" spans="4:4" x14ac:dyDescent="0.25">
      <c r="D14256" s="16"/>
    </row>
    <row r="14257" spans="4:4" x14ac:dyDescent="0.25">
      <c r="D14257" s="16"/>
    </row>
    <row r="14258" spans="4:4" x14ac:dyDescent="0.25">
      <c r="D14258" s="16"/>
    </row>
    <row r="14259" spans="4:4" x14ac:dyDescent="0.25">
      <c r="D14259" s="16"/>
    </row>
    <row r="14260" spans="4:4" x14ac:dyDescent="0.25">
      <c r="D14260" s="16"/>
    </row>
    <row r="14261" spans="4:4" x14ac:dyDescent="0.25">
      <c r="D14261" s="16"/>
    </row>
    <row r="14262" spans="4:4" x14ac:dyDescent="0.25">
      <c r="D14262" s="16"/>
    </row>
    <row r="14263" spans="4:4" x14ac:dyDescent="0.25">
      <c r="D14263" s="16"/>
    </row>
    <row r="14264" spans="4:4" x14ac:dyDescent="0.25">
      <c r="D14264" s="16"/>
    </row>
    <row r="14265" spans="4:4" x14ac:dyDescent="0.25">
      <c r="D14265" s="16"/>
    </row>
    <row r="14266" spans="4:4" x14ac:dyDescent="0.25">
      <c r="D14266" s="16"/>
    </row>
    <row r="14267" spans="4:4" x14ac:dyDescent="0.25">
      <c r="D14267" s="16"/>
    </row>
    <row r="14268" spans="4:4" x14ac:dyDescent="0.25">
      <c r="D14268" s="16"/>
    </row>
    <row r="14269" spans="4:4" x14ac:dyDescent="0.25">
      <c r="D14269" s="16"/>
    </row>
    <row r="14270" spans="4:4" x14ac:dyDescent="0.25">
      <c r="D14270" s="16"/>
    </row>
    <row r="14271" spans="4:4" x14ac:dyDescent="0.25">
      <c r="D14271" s="16"/>
    </row>
    <row r="14272" spans="4:4" x14ac:dyDescent="0.25">
      <c r="D14272" s="16"/>
    </row>
    <row r="14273" spans="4:4" x14ac:dyDescent="0.25">
      <c r="D14273" s="16"/>
    </row>
    <row r="14274" spans="4:4" x14ac:dyDescent="0.25">
      <c r="D14274" s="16"/>
    </row>
    <row r="14275" spans="4:4" x14ac:dyDescent="0.25">
      <c r="D14275" s="16"/>
    </row>
    <row r="14276" spans="4:4" x14ac:dyDescent="0.25">
      <c r="D14276" s="16"/>
    </row>
    <row r="14277" spans="4:4" x14ac:dyDescent="0.25">
      <c r="D14277" s="16"/>
    </row>
    <row r="14278" spans="4:4" x14ac:dyDescent="0.25">
      <c r="D14278" s="16"/>
    </row>
    <row r="14279" spans="4:4" x14ac:dyDescent="0.25">
      <c r="D14279" s="16"/>
    </row>
    <row r="14280" spans="4:4" x14ac:dyDescent="0.25">
      <c r="D14280" s="16"/>
    </row>
    <row r="14281" spans="4:4" x14ac:dyDescent="0.25">
      <c r="D14281" s="16"/>
    </row>
    <row r="14282" spans="4:4" x14ac:dyDescent="0.25">
      <c r="D14282" s="16"/>
    </row>
    <row r="14283" spans="4:4" x14ac:dyDescent="0.25">
      <c r="D14283" s="16"/>
    </row>
    <row r="14284" spans="4:4" x14ac:dyDescent="0.25">
      <c r="D14284" s="16"/>
    </row>
    <row r="14285" spans="4:4" x14ac:dyDescent="0.25">
      <c r="D14285" s="16"/>
    </row>
    <row r="14286" spans="4:4" x14ac:dyDescent="0.25">
      <c r="D14286" s="16"/>
    </row>
    <row r="14287" spans="4:4" x14ac:dyDescent="0.25">
      <c r="D14287" s="16"/>
    </row>
    <row r="14288" spans="4:4" x14ac:dyDescent="0.25">
      <c r="D14288" s="16"/>
    </row>
    <row r="14289" spans="4:4" x14ac:dyDescent="0.25">
      <c r="D14289" s="16"/>
    </row>
    <row r="14290" spans="4:4" x14ac:dyDescent="0.25">
      <c r="D14290" s="16"/>
    </row>
    <row r="14291" spans="4:4" x14ac:dyDescent="0.25">
      <c r="D14291" s="16"/>
    </row>
    <row r="14292" spans="4:4" x14ac:dyDescent="0.25">
      <c r="D14292" s="16"/>
    </row>
    <row r="14293" spans="4:4" x14ac:dyDescent="0.25">
      <c r="D14293" s="16"/>
    </row>
    <row r="14294" spans="4:4" x14ac:dyDescent="0.25">
      <c r="D14294" s="16"/>
    </row>
    <row r="14295" spans="4:4" x14ac:dyDescent="0.25">
      <c r="D14295" s="16"/>
    </row>
    <row r="14296" spans="4:4" x14ac:dyDescent="0.25">
      <c r="D14296" s="16"/>
    </row>
    <row r="14297" spans="4:4" x14ac:dyDescent="0.25">
      <c r="D14297" s="16"/>
    </row>
    <row r="14298" spans="4:4" x14ac:dyDescent="0.25">
      <c r="D14298" s="16"/>
    </row>
    <row r="14299" spans="4:4" x14ac:dyDescent="0.25">
      <c r="D14299" s="16"/>
    </row>
    <row r="14300" spans="4:4" x14ac:dyDescent="0.25">
      <c r="D14300" s="16"/>
    </row>
    <row r="14301" spans="4:4" x14ac:dyDescent="0.25">
      <c r="D14301" s="16"/>
    </row>
    <row r="14302" spans="4:4" x14ac:dyDescent="0.25">
      <c r="D14302" s="16"/>
    </row>
    <row r="14303" spans="4:4" x14ac:dyDescent="0.25">
      <c r="D14303" s="16"/>
    </row>
    <row r="14304" spans="4:4" x14ac:dyDescent="0.25">
      <c r="D14304" s="16"/>
    </row>
    <row r="14305" spans="4:4" x14ac:dyDescent="0.25">
      <c r="D14305" s="16"/>
    </row>
    <row r="14306" spans="4:4" x14ac:dyDescent="0.25">
      <c r="D14306" s="16"/>
    </row>
    <row r="14307" spans="4:4" x14ac:dyDescent="0.25">
      <c r="D14307" s="16"/>
    </row>
    <row r="14308" spans="4:4" x14ac:dyDescent="0.25">
      <c r="D14308" s="16"/>
    </row>
    <row r="14309" spans="4:4" x14ac:dyDescent="0.25">
      <c r="D14309" s="16"/>
    </row>
    <row r="14310" spans="4:4" x14ac:dyDescent="0.25">
      <c r="D14310" s="16"/>
    </row>
    <row r="14311" spans="4:4" x14ac:dyDescent="0.25">
      <c r="D14311" s="16"/>
    </row>
    <row r="14312" spans="4:4" x14ac:dyDescent="0.25">
      <c r="D14312" s="16"/>
    </row>
    <row r="14313" spans="4:4" x14ac:dyDescent="0.25">
      <c r="D14313" s="16"/>
    </row>
    <row r="14314" spans="4:4" x14ac:dyDescent="0.25">
      <c r="D14314" s="16"/>
    </row>
    <row r="14315" spans="4:4" x14ac:dyDescent="0.25">
      <c r="D14315" s="16"/>
    </row>
    <row r="14316" spans="4:4" x14ac:dyDescent="0.25">
      <c r="D14316" s="16"/>
    </row>
    <row r="14317" spans="4:4" x14ac:dyDescent="0.25">
      <c r="D14317" s="16"/>
    </row>
    <row r="14318" spans="4:4" x14ac:dyDescent="0.25">
      <c r="D14318" s="16"/>
    </row>
    <row r="14319" spans="4:4" x14ac:dyDescent="0.25">
      <c r="D14319" s="16"/>
    </row>
    <row r="14320" spans="4:4" x14ac:dyDescent="0.25">
      <c r="D14320" s="16"/>
    </row>
    <row r="14321" spans="4:4" x14ac:dyDescent="0.25">
      <c r="D14321" s="16"/>
    </row>
    <row r="14322" spans="4:4" x14ac:dyDescent="0.25">
      <c r="D14322" s="16"/>
    </row>
    <row r="14323" spans="4:4" x14ac:dyDescent="0.25">
      <c r="D14323" s="16"/>
    </row>
    <row r="14324" spans="4:4" x14ac:dyDescent="0.25">
      <c r="D14324" s="16"/>
    </row>
    <row r="14325" spans="4:4" x14ac:dyDescent="0.25">
      <c r="D14325" s="16"/>
    </row>
    <row r="14326" spans="4:4" x14ac:dyDescent="0.25">
      <c r="D14326" s="16"/>
    </row>
    <row r="14327" spans="4:4" x14ac:dyDescent="0.25">
      <c r="D14327" s="16"/>
    </row>
    <row r="14328" spans="4:4" x14ac:dyDescent="0.25">
      <c r="D14328" s="16"/>
    </row>
    <row r="14329" spans="4:4" x14ac:dyDescent="0.25">
      <c r="D14329" s="16"/>
    </row>
    <row r="14330" spans="4:4" x14ac:dyDescent="0.25">
      <c r="D14330" s="16"/>
    </row>
    <row r="14331" spans="4:4" x14ac:dyDescent="0.25">
      <c r="D14331" s="16"/>
    </row>
    <row r="14332" spans="4:4" x14ac:dyDescent="0.25">
      <c r="D14332" s="16"/>
    </row>
    <row r="14333" spans="4:4" x14ac:dyDescent="0.25">
      <c r="D14333" s="16"/>
    </row>
    <row r="14334" spans="4:4" x14ac:dyDescent="0.25">
      <c r="D14334" s="16"/>
    </row>
    <row r="14335" spans="4:4" x14ac:dyDescent="0.25">
      <c r="D14335" s="16"/>
    </row>
    <row r="14336" spans="4:4" x14ac:dyDescent="0.25">
      <c r="D14336" s="16"/>
    </row>
    <row r="14337" spans="4:4" x14ac:dyDescent="0.25">
      <c r="D14337" s="16"/>
    </row>
    <row r="14338" spans="4:4" x14ac:dyDescent="0.25">
      <c r="D14338" s="16"/>
    </row>
    <row r="14339" spans="4:4" x14ac:dyDescent="0.25">
      <c r="D14339" s="16"/>
    </row>
    <row r="14340" spans="4:4" x14ac:dyDescent="0.25">
      <c r="D14340" s="16"/>
    </row>
    <row r="14341" spans="4:4" x14ac:dyDescent="0.25">
      <c r="D14341" s="16"/>
    </row>
    <row r="14342" spans="4:4" x14ac:dyDescent="0.25">
      <c r="D14342" s="16"/>
    </row>
    <row r="14343" spans="4:4" x14ac:dyDescent="0.25">
      <c r="D14343" s="16"/>
    </row>
    <row r="14344" spans="4:4" x14ac:dyDescent="0.25">
      <c r="D14344" s="16"/>
    </row>
    <row r="14345" spans="4:4" x14ac:dyDescent="0.25">
      <c r="D14345" s="16"/>
    </row>
    <row r="14346" spans="4:4" x14ac:dyDescent="0.25">
      <c r="D14346" s="16"/>
    </row>
    <row r="14347" spans="4:4" x14ac:dyDescent="0.25">
      <c r="D14347" s="16"/>
    </row>
    <row r="14348" spans="4:4" x14ac:dyDescent="0.25">
      <c r="D14348" s="16"/>
    </row>
    <row r="14349" spans="4:4" x14ac:dyDescent="0.25">
      <c r="D14349" s="16"/>
    </row>
    <row r="14350" spans="4:4" x14ac:dyDescent="0.25">
      <c r="D14350" s="16"/>
    </row>
    <row r="14351" spans="4:4" x14ac:dyDescent="0.25">
      <c r="D14351" s="16"/>
    </row>
    <row r="14352" spans="4:4" x14ac:dyDescent="0.25">
      <c r="D14352" s="16"/>
    </row>
    <row r="14353" spans="4:4" x14ac:dyDescent="0.25">
      <c r="D14353" s="16"/>
    </row>
    <row r="14354" spans="4:4" x14ac:dyDescent="0.25">
      <c r="D14354" s="16"/>
    </row>
    <row r="14355" spans="4:4" x14ac:dyDescent="0.25">
      <c r="D14355" s="16"/>
    </row>
    <row r="14356" spans="4:4" x14ac:dyDescent="0.25">
      <c r="D14356" s="16"/>
    </row>
    <row r="14357" spans="4:4" x14ac:dyDescent="0.25">
      <c r="D14357" s="16"/>
    </row>
    <row r="14358" spans="4:4" x14ac:dyDescent="0.25">
      <c r="D14358" s="16"/>
    </row>
    <row r="14359" spans="4:4" x14ac:dyDescent="0.25">
      <c r="D14359" s="16"/>
    </row>
    <row r="14360" spans="4:4" x14ac:dyDescent="0.25">
      <c r="D14360" s="16"/>
    </row>
    <row r="14361" spans="4:4" x14ac:dyDescent="0.25">
      <c r="D14361" s="16"/>
    </row>
    <row r="14362" spans="4:4" x14ac:dyDescent="0.25">
      <c r="D14362" s="16"/>
    </row>
    <row r="14363" spans="4:4" x14ac:dyDescent="0.25">
      <c r="D14363" s="16"/>
    </row>
    <row r="14364" spans="4:4" x14ac:dyDescent="0.25">
      <c r="D14364" s="16"/>
    </row>
    <row r="14365" spans="4:4" x14ac:dyDescent="0.25">
      <c r="D14365" s="16"/>
    </row>
    <row r="14366" spans="4:4" x14ac:dyDescent="0.25">
      <c r="D14366" s="16"/>
    </row>
    <row r="14367" spans="4:4" x14ac:dyDescent="0.25">
      <c r="D14367" s="16"/>
    </row>
    <row r="14368" spans="4:4" x14ac:dyDescent="0.25">
      <c r="D14368" s="16"/>
    </row>
    <row r="14369" spans="4:4" x14ac:dyDescent="0.25">
      <c r="D14369" s="16"/>
    </row>
    <row r="14370" spans="4:4" x14ac:dyDescent="0.25">
      <c r="D14370" s="16"/>
    </row>
    <row r="14371" spans="4:4" x14ac:dyDescent="0.25">
      <c r="D14371" s="16"/>
    </row>
    <row r="14372" spans="4:4" x14ac:dyDescent="0.25">
      <c r="D14372" s="16"/>
    </row>
    <row r="14373" spans="4:4" x14ac:dyDescent="0.25">
      <c r="D14373" s="16"/>
    </row>
    <row r="14374" spans="4:4" x14ac:dyDescent="0.25">
      <c r="D14374" s="16"/>
    </row>
    <row r="14375" spans="4:4" x14ac:dyDescent="0.25">
      <c r="D14375" s="16"/>
    </row>
    <row r="14376" spans="4:4" x14ac:dyDescent="0.25">
      <c r="D14376" s="16"/>
    </row>
    <row r="14377" spans="4:4" x14ac:dyDescent="0.25">
      <c r="D14377" s="16"/>
    </row>
    <row r="14378" spans="4:4" x14ac:dyDescent="0.25">
      <c r="D14378" s="16"/>
    </row>
    <row r="14379" spans="4:4" x14ac:dyDescent="0.25">
      <c r="D14379" s="16"/>
    </row>
    <row r="14380" spans="4:4" x14ac:dyDescent="0.25">
      <c r="D14380" s="16"/>
    </row>
    <row r="14381" spans="4:4" x14ac:dyDescent="0.25">
      <c r="D14381" s="16"/>
    </row>
    <row r="14382" spans="4:4" x14ac:dyDescent="0.25">
      <c r="D14382" s="16"/>
    </row>
    <row r="14383" spans="4:4" x14ac:dyDescent="0.25">
      <c r="D14383" s="16"/>
    </row>
    <row r="14384" spans="4:4" x14ac:dyDescent="0.25">
      <c r="D14384" s="16"/>
    </row>
    <row r="14385" spans="4:4" x14ac:dyDescent="0.25">
      <c r="D14385" s="16"/>
    </row>
    <row r="14386" spans="4:4" x14ac:dyDescent="0.25">
      <c r="D14386" s="16"/>
    </row>
    <row r="14387" spans="4:4" x14ac:dyDescent="0.25">
      <c r="D14387" s="16"/>
    </row>
    <row r="14388" spans="4:4" x14ac:dyDescent="0.25">
      <c r="D14388" s="16"/>
    </row>
    <row r="14389" spans="4:4" x14ac:dyDescent="0.25">
      <c r="D14389" s="16"/>
    </row>
    <row r="14390" spans="4:4" x14ac:dyDescent="0.25">
      <c r="D14390" s="16"/>
    </row>
    <row r="14391" spans="4:4" x14ac:dyDescent="0.25">
      <c r="D14391" s="16"/>
    </row>
    <row r="14392" spans="4:4" x14ac:dyDescent="0.25">
      <c r="D14392" s="16"/>
    </row>
    <row r="14393" spans="4:4" x14ac:dyDescent="0.25">
      <c r="D14393" s="16"/>
    </row>
    <row r="14394" spans="4:4" x14ac:dyDescent="0.25">
      <c r="D14394" s="16"/>
    </row>
    <row r="14395" spans="4:4" x14ac:dyDescent="0.25">
      <c r="D14395" s="16"/>
    </row>
    <row r="14396" spans="4:4" x14ac:dyDescent="0.25">
      <c r="D14396" s="16"/>
    </row>
    <row r="14397" spans="4:4" x14ac:dyDescent="0.25">
      <c r="D14397" s="16"/>
    </row>
    <row r="14398" spans="4:4" x14ac:dyDescent="0.25">
      <c r="D14398" s="16"/>
    </row>
    <row r="14399" spans="4:4" x14ac:dyDescent="0.25">
      <c r="D14399" s="16"/>
    </row>
    <row r="14400" spans="4:4" x14ac:dyDescent="0.25">
      <c r="D14400" s="16"/>
    </row>
    <row r="14401" spans="4:4" x14ac:dyDescent="0.25">
      <c r="D14401" s="16"/>
    </row>
    <row r="14402" spans="4:4" x14ac:dyDescent="0.25">
      <c r="D14402" s="16"/>
    </row>
    <row r="14403" spans="4:4" x14ac:dyDescent="0.25">
      <c r="D14403" s="16"/>
    </row>
    <row r="14404" spans="4:4" x14ac:dyDescent="0.25">
      <c r="D14404" s="16"/>
    </row>
    <row r="14405" spans="4:4" x14ac:dyDescent="0.25">
      <c r="D14405" s="16"/>
    </row>
    <row r="14406" spans="4:4" x14ac:dyDescent="0.25">
      <c r="D14406" s="16"/>
    </row>
    <row r="14407" spans="4:4" x14ac:dyDescent="0.25">
      <c r="D14407" s="16"/>
    </row>
    <row r="14408" spans="4:4" x14ac:dyDescent="0.25">
      <c r="D14408" s="16"/>
    </row>
    <row r="14409" spans="4:4" x14ac:dyDescent="0.25">
      <c r="D14409" s="16"/>
    </row>
    <row r="14410" spans="4:4" x14ac:dyDescent="0.25">
      <c r="D14410" s="16"/>
    </row>
    <row r="14411" spans="4:4" x14ac:dyDescent="0.25">
      <c r="D14411" s="16"/>
    </row>
    <row r="14412" spans="4:4" x14ac:dyDescent="0.25">
      <c r="D14412" s="16"/>
    </row>
    <row r="14413" spans="4:4" x14ac:dyDescent="0.25">
      <c r="D14413" s="16"/>
    </row>
    <row r="14414" spans="4:4" x14ac:dyDescent="0.25">
      <c r="D14414" s="16"/>
    </row>
    <row r="14415" spans="4:4" x14ac:dyDescent="0.25">
      <c r="D14415" s="16"/>
    </row>
    <row r="14416" spans="4:4" x14ac:dyDescent="0.25">
      <c r="D14416" s="16"/>
    </row>
    <row r="14417" spans="4:4" x14ac:dyDescent="0.25">
      <c r="D14417" s="16"/>
    </row>
    <row r="14418" spans="4:4" x14ac:dyDescent="0.25">
      <c r="D14418" s="16"/>
    </row>
    <row r="14419" spans="4:4" x14ac:dyDescent="0.25">
      <c r="D14419" s="16"/>
    </row>
    <row r="14420" spans="4:4" x14ac:dyDescent="0.25">
      <c r="D14420" s="16"/>
    </row>
    <row r="14421" spans="4:4" x14ac:dyDescent="0.25">
      <c r="D14421" s="16"/>
    </row>
    <row r="14422" spans="4:4" x14ac:dyDescent="0.25">
      <c r="D14422" s="16"/>
    </row>
    <row r="14423" spans="4:4" x14ac:dyDescent="0.25">
      <c r="D14423" s="16"/>
    </row>
    <row r="14424" spans="4:4" x14ac:dyDescent="0.25">
      <c r="D14424" s="16"/>
    </row>
    <row r="14425" spans="4:4" x14ac:dyDescent="0.25">
      <c r="D14425" s="16"/>
    </row>
    <row r="14426" spans="4:4" x14ac:dyDescent="0.25">
      <c r="D14426" s="16"/>
    </row>
    <row r="14427" spans="4:4" x14ac:dyDescent="0.25">
      <c r="D14427" s="16"/>
    </row>
    <row r="14428" spans="4:4" x14ac:dyDescent="0.25">
      <c r="D14428" s="16"/>
    </row>
    <row r="14429" spans="4:4" x14ac:dyDescent="0.25">
      <c r="D14429" s="16"/>
    </row>
    <row r="14430" spans="4:4" x14ac:dyDescent="0.25">
      <c r="D14430" s="16"/>
    </row>
    <row r="14431" spans="4:4" x14ac:dyDescent="0.25">
      <c r="D14431" s="16"/>
    </row>
    <row r="14432" spans="4:4" x14ac:dyDescent="0.25">
      <c r="D14432" s="16"/>
    </row>
    <row r="14433" spans="4:4" x14ac:dyDescent="0.25">
      <c r="D14433" s="16"/>
    </row>
    <row r="14434" spans="4:4" x14ac:dyDescent="0.25">
      <c r="D14434" s="16"/>
    </row>
    <row r="14435" spans="4:4" x14ac:dyDescent="0.25">
      <c r="D14435" s="16"/>
    </row>
    <row r="14436" spans="4:4" x14ac:dyDescent="0.25">
      <c r="D14436" s="16"/>
    </row>
    <row r="14437" spans="4:4" x14ac:dyDescent="0.25">
      <c r="D14437" s="16"/>
    </row>
    <row r="14438" spans="4:4" x14ac:dyDescent="0.25">
      <c r="D14438" s="16"/>
    </row>
    <row r="14439" spans="4:4" x14ac:dyDescent="0.25">
      <c r="D14439" s="16"/>
    </row>
    <row r="14440" spans="4:4" x14ac:dyDescent="0.25">
      <c r="D14440" s="16"/>
    </row>
    <row r="14441" spans="4:4" x14ac:dyDescent="0.25">
      <c r="D14441" s="16"/>
    </row>
    <row r="14442" spans="4:4" x14ac:dyDescent="0.25">
      <c r="D14442" s="16"/>
    </row>
    <row r="14443" spans="4:4" x14ac:dyDescent="0.25">
      <c r="D14443" s="16"/>
    </row>
    <row r="14444" spans="4:4" x14ac:dyDescent="0.25">
      <c r="D14444" s="16"/>
    </row>
    <row r="14445" spans="4:4" x14ac:dyDescent="0.25">
      <c r="D14445" s="16"/>
    </row>
    <row r="14446" spans="4:4" x14ac:dyDescent="0.25">
      <c r="D14446" s="16"/>
    </row>
    <row r="14447" spans="4:4" x14ac:dyDescent="0.25">
      <c r="D14447" s="16"/>
    </row>
    <row r="14448" spans="4:4" x14ac:dyDescent="0.25">
      <c r="D14448" s="16"/>
    </row>
    <row r="14449" spans="4:4" x14ac:dyDescent="0.25">
      <c r="D14449" s="16"/>
    </row>
    <row r="14450" spans="4:4" x14ac:dyDescent="0.25">
      <c r="D14450" s="16"/>
    </row>
    <row r="14451" spans="4:4" x14ac:dyDescent="0.25">
      <c r="D14451" s="16"/>
    </row>
    <row r="14452" spans="4:4" x14ac:dyDescent="0.25">
      <c r="D14452" s="16"/>
    </row>
    <row r="14453" spans="4:4" x14ac:dyDescent="0.25">
      <c r="D14453" s="16"/>
    </row>
    <row r="14454" spans="4:4" x14ac:dyDescent="0.25">
      <c r="D14454" s="16"/>
    </row>
    <row r="14455" spans="4:4" x14ac:dyDescent="0.25">
      <c r="D14455" s="16"/>
    </row>
    <row r="14456" spans="4:4" x14ac:dyDescent="0.25">
      <c r="D14456" s="16"/>
    </row>
    <row r="14457" spans="4:4" x14ac:dyDescent="0.25">
      <c r="D14457" s="16"/>
    </row>
    <row r="14458" spans="4:4" x14ac:dyDescent="0.25">
      <c r="D14458" s="16"/>
    </row>
    <row r="14459" spans="4:4" x14ac:dyDescent="0.25">
      <c r="D14459" s="16"/>
    </row>
    <row r="14460" spans="4:4" x14ac:dyDescent="0.25">
      <c r="D14460" s="16"/>
    </row>
    <row r="14461" spans="4:4" x14ac:dyDescent="0.25">
      <c r="D14461" s="16"/>
    </row>
    <row r="14462" spans="4:4" x14ac:dyDescent="0.25">
      <c r="D14462" s="16"/>
    </row>
    <row r="14463" spans="4:4" x14ac:dyDescent="0.25">
      <c r="D14463" s="16"/>
    </row>
    <row r="14464" spans="4:4" x14ac:dyDescent="0.25">
      <c r="D14464" s="16"/>
    </row>
    <row r="14465" spans="4:4" x14ac:dyDescent="0.25">
      <c r="D14465" s="16"/>
    </row>
    <row r="14466" spans="4:4" x14ac:dyDescent="0.25">
      <c r="D14466" s="16"/>
    </row>
    <row r="14467" spans="4:4" x14ac:dyDescent="0.25">
      <c r="D14467" s="16"/>
    </row>
    <row r="14468" spans="4:4" x14ac:dyDescent="0.25">
      <c r="D14468" s="16"/>
    </row>
    <row r="14469" spans="4:4" x14ac:dyDescent="0.25">
      <c r="D14469" s="16"/>
    </row>
    <row r="14470" spans="4:4" x14ac:dyDescent="0.25">
      <c r="D14470" s="16"/>
    </row>
    <row r="14471" spans="4:4" x14ac:dyDescent="0.25">
      <c r="D14471" s="16"/>
    </row>
    <row r="14472" spans="4:4" x14ac:dyDescent="0.25">
      <c r="D14472" s="16"/>
    </row>
    <row r="14473" spans="4:4" x14ac:dyDescent="0.25">
      <c r="D14473" s="16"/>
    </row>
    <row r="14474" spans="4:4" x14ac:dyDescent="0.25">
      <c r="D14474" s="16"/>
    </row>
    <row r="14475" spans="4:4" x14ac:dyDescent="0.25">
      <c r="D14475" s="16"/>
    </row>
    <row r="14476" spans="4:4" x14ac:dyDescent="0.25">
      <c r="D14476" s="16"/>
    </row>
    <row r="14477" spans="4:4" x14ac:dyDescent="0.25">
      <c r="D14477" s="16"/>
    </row>
    <row r="14478" spans="4:4" x14ac:dyDescent="0.25">
      <c r="D14478" s="16"/>
    </row>
    <row r="14479" spans="4:4" x14ac:dyDescent="0.25">
      <c r="D14479" s="16"/>
    </row>
    <row r="14480" spans="4:4" x14ac:dyDescent="0.25">
      <c r="D14480" s="16"/>
    </row>
    <row r="14481" spans="4:4" x14ac:dyDescent="0.25">
      <c r="D14481" s="16"/>
    </row>
    <row r="14482" spans="4:4" x14ac:dyDescent="0.25">
      <c r="D14482" s="16"/>
    </row>
    <row r="14483" spans="4:4" x14ac:dyDescent="0.25">
      <c r="D14483" s="16"/>
    </row>
    <row r="14484" spans="4:4" x14ac:dyDescent="0.25">
      <c r="D14484" s="16"/>
    </row>
    <row r="14485" spans="4:4" x14ac:dyDescent="0.25">
      <c r="D14485" s="16"/>
    </row>
    <row r="14486" spans="4:4" x14ac:dyDescent="0.25">
      <c r="D14486" s="16"/>
    </row>
    <row r="14487" spans="4:4" x14ac:dyDescent="0.25">
      <c r="D14487" s="16"/>
    </row>
    <row r="14488" spans="4:4" x14ac:dyDescent="0.25">
      <c r="D14488" s="16"/>
    </row>
    <row r="14489" spans="4:4" x14ac:dyDescent="0.25">
      <c r="D14489" s="16"/>
    </row>
    <row r="14490" spans="4:4" x14ac:dyDescent="0.25">
      <c r="D14490" s="16"/>
    </row>
    <row r="14491" spans="4:4" x14ac:dyDescent="0.25">
      <c r="D14491" s="16"/>
    </row>
    <row r="14492" spans="4:4" x14ac:dyDescent="0.25">
      <c r="D14492" s="16"/>
    </row>
    <row r="14493" spans="4:4" x14ac:dyDescent="0.25">
      <c r="D14493" s="16"/>
    </row>
    <row r="14494" spans="4:4" x14ac:dyDescent="0.25">
      <c r="D14494" s="16"/>
    </row>
    <row r="14495" spans="4:4" x14ac:dyDescent="0.25">
      <c r="D14495" s="16"/>
    </row>
    <row r="14496" spans="4:4" x14ac:dyDescent="0.25">
      <c r="D14496" s="16"/>
    </row>
    <row r="14497" spans="4:4" x14ac:dyDescent="0.25">
      <c r="D14497" s="16"/>
    </row>
    <row r="14498" spans="4:4" x14ac:dyDescent="0.25">
      <c r="D14498" s="16"/>
    </row>
    <row r="14499" spans="4:4" x14ac:dyDescent="0.25">
      <c r="D14499" s="16"/>
    </row>
    <row r="14500" spans="4:4" x14ac:dyDescent="0.25">
      <c r="D14500" s="16"/>
    </row>
    <row r="14501" spans="4:4" x14ac:dyDescent="0.25">
      <c r="D14501" s="16"/>
    </row>
    <row r="14502" spans="4:4" x14ac:dyDescent="0.25">
      <c r="D14502" s="16"/>
    </row>
    <row r="14503" spans="4:4" x14ac:dyDescent="0.25">
      <c r="D14503" s="16"/>
    </row>
    <row r="14504" spans="4:4" x14ac:dyDescent="0.25">
      <c r="D14504" s="16"/>
    </row>
    <row r="14505" spans="4:4" x14ac:dyDescent="0.25">
      <c r="D14505" s="16"/>
    </row>
    <row r="14506" spans="4:4" x14ac:dyDescent="0.25">
      <c r="D14506" s="16"/>
    </row>
    <row r="14507" spans="4:4" x14ac:dyDescent="0.25">
      <c r="D14507" s="16"/>
    </row>
    <row r="14508" spans="4:4" x14ac:dyDescent="0.25">
      <c r="D14508" s="16"/>
    </row>
    <row r="14509" spans="4:4" x14ac:dyDescent="0.25">
      <c r="D14509" s="16"/>
    </row>
    <row r="14510" spans="4:4" x14ac:dyDescent="0.25">
      <c r="D14510" s="16"/>
    </row>
    <row r="14511" spans="4:4" x14ac:dyDescent="0.25">
      <c r="D14511" s="16"/>
    </row>
    <row r="14512" spans="4:4" x14ac:dyDescent="0.25">
      <c r="D14512" s="16"/>
    </row>
    <row r="14513" spans="4:4" x14ac:dyDescent="0.25">
      <c r="D14513" s="16"/>
    </row>
    <row r="14514" spans="4:4" x14ac:dyDescent="0.25">
      <c r="D14514" s="16"/>
    </row>
    <row r="14515" spans="4:4" x14ac:dyDescent="0.25">
      <c r="D14515" s="16"/>
    </row>
    <row r="14516" spans="4:4" x14ac:dyDescent="0.25">
      <c r="D14516" s="16"/>
    </row>
    <row r="14517" spans="4:4" x14ac:dyDescent="0.25">
      <c r="D14517" s="16"/>
    </row>
    <row r="14518" spans="4:4" x14ac:dyDescent="0.25">
      <c r="D14518" s="16"/>
    </row>
    <row r="14519" spans="4:4" x14ac:dyDescent="0.25">
      <c r="D14519" s="16"/>
    </row>
    <row r="14520" spans="4:4" x14ac:dyDescent="0.25">
      <c r="D14520" s="16"/>
    </row>
    <row r="14521" spans="4:4" x14ac:dyDescent="0.25">
      <c r="D14521" s="16"/>
    </row>
    <row r="14522" spans="4:4" x14ac:dyDescent="0.25">
      <c r="D14522" s="16"/>
    </row>
    <row r="14523" spans="4:4" x14ac:dyDescent="0.25">
      <c r="D14523" s="16"/>
    </row>
    <row r="14524" spans="4:4" x14ac:dyDescent="0.25">
      <c r="D14524" s="16"/>
    </row>
    <row r="14525" spans="4:4" x14ac:dyDescent="0.25">
      <c r="D14525" s="16"/>
    </row>
    <row r="14526" spans="4:4" x14ac:dyDescent="0.25">
      <c r="D14526" s="16"/>
    </row>
    <row r="14527" spans="4:4" x14ac:dyDescent="0.25">
      <c r="D14527" s="16"/>
    </row>
    <row r="14528" spans="4:4" x14ac:dyDescent="0.25">
      <c r="D14528" s="16"/>
    </row>
    <row r="14529" spans="4:4" x14ac:dyDescent="0.25">
      <c r="D14529" s="16"/>
    </row>
    <row r="14530" spans="4:4" x14ac:dyDescent="0.25">
      <c r="D14530" s="16"/>
    </row>
    <row r="14531" spans="4:4" x14ac:dyDescent="0.25">
      <c r="D14531" s="16"/>
    </row>
    <row r="14532" spans="4:4" x14ac:dyDescent="0.25">
      <c r="D14532" s="16"/>
    </row>
    <row r="14533" spans="4:4" x14ac:dyDescent="0.25">
      <c r="D14533" s="16"/>
    </row>
    <row r="14534" spans="4:4" x14ac:dyDescent="0.25">
      <c r="D14534" s="16"/>
    </row>
    <row r="14535" spans="4:4" x14ac:dyDescent="0.25">
      <c r="D14535" s="16"/>
    </row>
    <row r="14536" spans="4:4" x14ac:dyDescent="0.25">
      <c r="D14536" s="16"/>
    </row>
    <row r="14537" spans="4:4" x14ac:dyDescent="0.25">
      <c r="D14537" s="16"/>
    </row>
    <row r="14538" spans="4:4" x14ac:dyDescent="0.25">
      <c r="D14538" s="16"/>
    </row>
    <row r="14539" spans="4:4" x14ac:dyDescent="0.25">
      <c r="D14539" s="16"/>
    </row>
    <row r="14540" spans="4:4" x14ac:dyDescent="0.25">
      <c r="D14540" s="16"/>
    </row>
    <row r="14541" spans="4:4" x14ac:dyDescent="0.25">
      <c r="D14541" s="16"/>
    </row>
    <row r="14542" spans="4:4" x14ac:dyDescent="0.25">
      <c r="D14542" s="16"/>
    </row>
    <row r="14543" spans="4:4" x14ac:dyDescent="0.25">
      <c r="D14543" s="16"/>
    </row>
    <row r="14544" spans="4:4" x14ac:dyDescent="0.25">
      <c r="D14544" s="16"/>
    </row>
    <row r="14545" spans="4:4" x14ac:dyDescent="0.25">
      <c r="D14545" s="16"/>
    </row>
    <row r="14546" spans="4:4" x14ac:dyDescent="0.25">
      <c r="D14546" s="16"/>
    </row>
    <row r="14547" spans="4:4" x14ac:dyDescent="0.25">
      <c r="D14547" s="16"/>
    </row>
    <row r="14548" spans="4:4" x14ac:dyDescent="0.25">
      <c r="D14548" s="16"/>
    </row>
    <row r="14549" spans="4:4" x14ac:dyDescent="0.25">
      <c r="D14549" s="16"/>
    </row>
    <row r="14550" spans="4:4" x14ac:dyDescent="0.25">
      <c r="D14550" s="16"/>
    </row>
    <row r="14551" spans="4:4" x14ac:dyDescent="0.25">
      <c r="D14551" s="16"/>
    </row>
    <row r="14552" spans="4:4" x14ac:dyDescent="0.25">
      <c r="D14552" s="16"/>
    </row>
    <row r="14553" spans="4:4" x14ac:dyDescent="0.25">
      <c r="D14553" s="16"/>
    </row>
    <row r="14554" spans="4:4" x14ac:dyDescent="0.25">
      <c r="D14554" s="16"/>
    </row>
    <row r="14555" spans="4:4" x14ac:dyDescent="0.25">
      <c r="D14555" s="16"/>
    </row>
    <row r="14556" spans="4:4" x14ac:dyDescent="0.25">
      <c r="D14556" s="16"/>
    </row>
    <row r="14557" spans="4:4" x14ac:dyDescent="0.25">
      <c r="D14557" s="16"/>
    </row>
    <row r="14558" spans="4:4" x14ac:dyDescent="0.25">
      <c r="D14558" s="16"/>
    </row>
    <row r="14559" spans="4:4" x14ac:dyDescent="0.25">
      <c r="D14559" s="16"/>
    </row>
    <row r="14560" spans="4:4" x14ac:dyDescent="0.25">
      <c r="D14560" s="16"/>
    </row>
    <row r="14561" spans="4:4" x14ac:dyDescent="0.25">
      <c r="D14561" s="16"/>
    </row>
    <row r="14562" spans="4:4" x14ac:dyDescent="0.25">
      <c r="D14562" s="16"/>
    </row>
    <row r="14563" spans="4:4" x14ac:dyDescent="0.25">
      <c r="D14563" s="16"/>
    </row>
    <row r="14564" spans="4:4" x14ac:dyDescent="0.25">
      <c r="D14564" s="16"/>
    </row>
    <row r="14565" spans="4:4" x14ac:dyDescent="0.25">
      <c r="D14565" s="16"/>
    </row>
    <row r="14566" spans="4:4" x14ac:dyDescent="0.25">
      <c r="D14566" s="16"/>
    </row>
    <row r="14567" spans="4:4" x14ac:dyDescent="0.25">
      <c r="D14567" s="16"/>
    </row>
    <row r="14568" spans="4:4" x14ac:dyDescent="0.25">
      <c r="D14568" s="16"/>
    </row>
    <row r="14569" spans="4:4" x14ac:dyDescent="0.25">
      <c r="D14569" s="16"/>
    </row>
    <row r="14570" spans="4:4" x14ac:dyDescent="0.25">
      <c r="D14570" s="16"/>
    </row>
    <row r="14571" spans="4:4" x14ac:dyDescent="0.25">
      <c r="D14571" s="16"/>
    </row>
    <row r="14572" spans="4:4" x14ac:dyDescent="0.25">
      <c r="D14572" s="16"/>
    </row>
    <row r="14573" spans="4:4" x14ac:dyDescent="0.25">
      <c r="D14573" s="16"/>
    </row>
    <row r="14574" spans="4:4" x14ac:dyDescent="0.25">
      <c r="D14574" s="16"/>
    </row>
    <row r="14575" spans="4:4" x14ac:dyDescent="0.25">
      <c r="D14575" s="16"/>
    </row>
    <row r="14576" spans="4:4" x14ac:dyDescent="0.25">
      <c r="D14576" s="16"/>
    </row>
    <row r="14577" spans="4:4" x14ac:dyDescent="0.25">
      <c r="D14577" s="16"/>
    </row>
    <row r="14578" spans="4:4" x14ac:dyDescent="0.25">
      <c r="D14578" s="16"/>
    </row>
    <row r="14579" spans="4:4" x14ac:dyDescent="0.25">
      <c r="D14579" s="16"/>
    </row>
    <row r="14580" spans="4:4" x14ac:dyDescent="0.25">
      <c r="D14580" s="16"/>
    </row>
    <row r="14581" spans="4:4" x14ac:dyDescent="0.25">
      <c r="D14581" s="16"/>
    </row>
    <row r="14582" spans="4:4" x14ac:dyDescent="0.25">
      <c r="D14582" s="16"/>
    </row>
    <row r="14583" spans="4:4" x14ac:dyDescent="0.25">
      <c r="D14583" s="16"/>
    </row>
    <row r="14584" spans="4:4" x14ac:dyDescent="0.25">
      <c r="D14584" s="16"/>
    </row>
    <row r="14585" spans="4:4" x14ac:dyDescent="0.25">
      <c r="D14585" s="16"/>
    </row>
    <row r="14586" spans="4:4" x14ac:dyDescent="0.25">
      <c r="D14586" s="16"/>
    </row>
    <row r="14587" spans="4:4" x14ac:dyDescent="0.25">
      <c r="D14587" s="16"/>
    </row>
    <row r="14588" spans="4:4" x14ac:dyDescent="0.25">
      <c r="D14588" s="16"/>
    </row>
    <row r="14589" spans="4:4" x14ac:dyDescent="0.25">
      <c r="D14589" s="16"/>
    </row>
    <row r="14590" spans="4:4" x14ac:dyDescent="0.25">
      <c r="D14590" s="16"/>
    </row>
    <row r="14591" spans="4:4" x14ac:dyDescent="0.25">
      <c r="D14591" s="16"/>
    </row>
    <row r="14592" spans="4:4" x14ac:dyDescent="0.25">
      <c r="D14592" s="16"/>
    </row>
    <row r="14593" spans="4:4" x14ac:dyDescent="0.25">
      <c r="D14593" s="16"/>
    </row>
    <row r="14594" spans="4:4" x14ac:dyDescent="0.25">
      <c r="D14594" s="16"/>
    </row>
    <row r="14595" spans="4:4" x14ac:dyDescent="0.25">
      <c r="D14595" s="16"/>
    </row>
    <row r="14596" spans="4:4" x14ac:dyDescent="0.25">
      <c r="D14596" s="16"/>
    </row>
    <row r="14597" spans="4:4" x14ac:dyDescent="0.25">
      <c r="D14597" s="16"/>
    </row>
    <row r="14598" spans="4:4" x14ac:dyDescent="0.25">
      <c r="D14598" s="16"/>
    </row>
    <row r="14599" spans="4:4" x14ac:dyDescent="0.25">
      <c r="D14599" s="16"/>
    </row>
    <row r="14600" spans="4:4" x14ac:dyDescent="0.25">
      <c r="D14600" s="16"/>
    </row>
    <row r="14601" spans="4:4" x14ac:dyDescent="0.25">
      <c r="D14601" s="16"/>
    </row>
    <row r="14602" spans="4:4" x14ac:dyDescent="0.25">
      <c r="D14602" s="16"/>
    </row>
    <row r="14603" spans="4:4" x14ac:dyDescent="0.25">
      <c r="D14603" s="16"/>
    </row>
    <row r="14604" spans="4:4" x14ac:dyDescent="0.25">
      <c r="D14604" s="16"/>
    </row>
    <row r="14605" spans="4:4" x14ac:dyDescent="0.25">
      <c r="D14605" s="16"/>
    </row>
    <row r="14606" spans="4:4" x14ac:dyDescent="0.25">
      <c r="D14606" s="16"/>
    </row>
    <row r="14607" spans="4:4" x14ac:dyDescent="0.25">
      <c r="D14607" s="16"/>
    </row>
    <row r="14608" spans="4:4" x14ac:dyDescent="0.25">
      <c r="D14608" s="16"/>
    </row>
    <row r="14609" spans="4:4" x14ac:dyDescent="0.25">
      <c r="D14609" s="16"/>
    </row>
    <row r="14610" spans="4:4" x14ac:dyDescent="0.25">
      <c r="D14610" s="16"/>
    </row>
    <row r="14611" spans="4:4" x14ac:dyDescent="0.25">
      <c r="D14611" s="16"/>
    </row>
    <row r="14612" spans="4:4" x14ac:dyDescent="0.25">
      <c r="D14612" s="16"/>
    </row>
    <row r="14613" spans="4:4" x14ac:dyDescent="0.25">
      <c r="D14613" s="16"/>
    </row>
    <row r="14614" spans="4:4" x14ac:dyDescent="0.25">
      <c r="D14614" s="16"/>
    </row>
    <row r="14615" spans="4:4" x14ac:dyDescent="0.25">
      <c r="D14615" s="16"/>
    </row>
    <row r="14616" spans="4:4" x14ac:dyDescent="0.25">
      <c r="D14616" s="16"/>
    </row>
    <row r="14617" spans="4:4" x14ac:dyDescent="0.25">
      <c r="D14617" s="16"/>
    </row>
    <row r="14618" spans="4:4" x14ac:dyDescent="0.25">
      <c r="D14618" s="16"/>
    </row>
    <row r="14619" spans="4:4" x14ac:dyDescent="0.25">
      <c r="D14619" s="16"/>
    </row>
    <row r="14620" spans="4:4" x14ac:dyDescent="0.25">
      <c r="D14620" s="16"/>
    </row>
    <row r="14621" spans="4:4" x14ac:dyDescent="0.25">
      <c r="D14621" s="16"/>
    </row>
    <row r="14622" spans="4:4" x14ac:dyDescent="0.25">
      <c r="D14622" s="16"/>
    </row>
    <row r="14623" spans="4:4" x14ac:dyDescent="0.25">
      <c r="D14623" s="16"/>
    </row>
    <row r="14624" spans="4:4" x14ac:dyDescent="0.25">
      <c r="D14624" s="16"/>
    </row>
    <row r="14625" spans="4:4" x14ac:dyDescent="0.25">
      <c r="D14625" s="16"/>
    </row>
    <row r="14626" spans="4:4" x14ac:dyDescent="0.25">
      <c r="D14626" s="16"/>
    </row>
    <row r="14627" spans="4:4" x14ac:dyDescent="0.25">
      <c r="D14627" s="16"/>
    </row>
    <row r="14628" spans="4:4" x14ac:dyDescent="0.25">
      <c r="D14628" s="16"/>
    </row>
    <row r="14629" spans="4:4" x14ac:dyDescent="0.25">
      <c r="D14629" s="16"/>
    </row>
    <row r="14630" spans="4:4" x14ac:dyDescent="0.25">
      <c r="D14630" s="16"/>
    </row>
    <row r="14631" spans="4:4" x14ac:dyDescent="0.25">
      <c r="D14631" s="16"/>
    </row>
    <row r="14632" spans="4:4" x14ac:dyDescent="0.25">
      <c r="D14632" s="16"/>
    </row>
    <row r="14633" spans="4:4" x14ac:dyDescent="0.25">
      <c r="D14633" s="16"/>
    </row>
    <row r="14634" spans="4:4" x14ac:dyDescent="0.25">
      <c r="D14634" s="16"/>
    </row>
    <row r="14635" spans="4:4" x14ac:dyDescent="0.25">
      <c r="D14635" s="16"/>
    </row>
    <row r="14636" spans="4:4" x14ac:dyDescent="0.25">
      <c r="D14636" s="16"/>
    </row>
    <row r="14637" spans="4:4" x14ac:dyDescent="0.25">
      <c r="D14637" s="16"/>
    </row>
    <row r="14638" spans="4:4" x14ac:dyDescent="0.25">
      <c r="D14638" s="16"/>
    </row>
    <row r="14639" spans="4:4" x14ac:dyDescent="0.25">
      <c r="D14639" s="16"/>
    </row>
    <row r="14640" spans="4:4" x14ac:dyDescent="0.25">
      <c r="D14640" s="16"/>
    </row>
    <row r="14641" spans="4:4" x14ac:dyDescent="0.25">
      <c r="D14641" s="16"/>
    </row>
    <row r="14642" spans="4:4" x14ac:dyDescent="0.25">
      <c r="D14642" s="16"/>
    </row>
    <row r="14643" spans="4:4" x14ac:dyDescent="0.25">
      <c r="D14643" s="16"/>
    </row>
    <row r="14644" spans="4:4" x14ac:dyDescent="0.25">
      <c r="D14644" s="16"/>
    </row>
    <row r="14645" spans="4:4" x14ac:dyDescent="0.25">
      <c r="D14645" s="16"/>
    </row>
    <row r="14646" spans="4:4" x14ac:dyDescent="0.25">
      <c r="D14646" s="16"/>
    </row>
    <row r="14647" spans="4:4" x14ac:dyDescent="0.25">
      <c r="D14647" s="16"/>
    </row>
    <row r="14648" spans="4:4" x14ac:dyDescent="0.25">
      <c r="D14648" s="16"/>
    </row>
    <row r="14649" spans="4:4" x14ac:dyDescent="0.25">
      <c r="D14649" s="16"/>
    </row>
    <row r="14650" spans="4:4" x14ac:dyDescent="0.25">
      <c r="D14650" s="16"/>
    </row>
    <row r="14651" spans="4:4" x14ac:dyDescent="0.25">
      <c r="D14651" s="16"/>
    </row>
    <row r="14652" spans="4:4" x14ac:dyDescent="0.25">
      <c r="D14652" s="16"/>
    </row>
    <row r="14653" spans="4:4" x14ac:dyDescent="0.25">
      <c r="D14653" s="16"/>
    </row>
    <row r="14654" spans="4:4" x14ac:dyDescent="0.25">
      <c r="D14654" s="16"/>
    </row>
    <row r="14655" spans="4:4" x14ac:dyDescent="0.25">
      <c r="D14655" s="16"/>
    </row>
    <row r="14656" spans="4:4" x14ac:dyDescent="0.25">
      <c r="D14656" s="16"/>
    </row>
    <row r="14657" spans="4:4" x14ac:dyDescent="0.25">
      <c r="D14657" s="16"/>
    </row>
    <row r="14658" spans="4:4" x14ac:dyDescent="0.25">
      <c r="D14658" s="16"/>
    </row>
    <row r="14659" spans="4:4" x14ac:dyDescent="0.25">
      <c r="D14659" s="16"/>
    </row>
    <row r="14660" spans="4:4" x14ac:dyDescent="0.25">
      <c r="D14660" s="16"/>
    </row>
    <row r="14661" spans="4:4" x14ac:dyDescent="0.25">
      <c r="D14661" s="16"/>
    </row>
    <row r="14662" spans="4:4" x14ac:dyDescent="0.25">
      <c r="D14662" s="16"/>
    </row>
    <row r="14663" spans="4:4" x14ac:dyDescent="0.25">
      <c r="D14663" s="16"/>
    </row>
    <row r="14664" spans="4:4" x14ac:dyDescent="0.25">
      <c r="D14664" s="16"/>
    </row>
    <row r="14665" spans="4:4" x14ac:dyDescent="0.25">
      <c r="D14665" s="16"/>
    </row>
    <row r="14666" spans="4:4" x14ac:dyDescent="0.25">
      <c r="D14666" s="16"/>
    </row>
    <row r="14667" spans="4:4" x14ac:dyDescent="0.25">
      <c r="D14667" s="16"/>
    </row>
    <row r="14668" spans="4:4" x14ac:dyDescent="0.25">
      <c r="D14668" s="16"/>
    </row>
    <row r="14669" spans="4:4" x14ac:dyDescent="0.25">
      <c r="D14669" s="16"/>
    </row>
    <row r="14670" spans="4:4" x14ac:dyDescent="0.25">
      <c r="D14670" s="16"/>
    </row>
    <row r="14671" spans="4:4" x14ac:dyDescent="0.25">
      <c r="D14671" s="16"/>
    </row>
    <row r="14672" spans="4:4" x14ac:dyDescent="0.25">
      <c r="D14672" s="16"/>
    </row>
    <row r="14673" spans="4:4" x14ac:dyDescent="0.25">
      <c r="D14673" s="16"/>
    </row>
    <row r="14674" spans="4:4" x14ac:dyDescent="0.25">
      <c r="D14674" s="16"/>
    </row>
    <row r="14675" spans="4:4" x14ac:dyDescent="0.25">
      <c r="D14675" s="16"/>
    </row>
    <row r="14676" spans="4:4" x14ac:dyDescent="0.25">
      <c r="D14676" s="16"/>
    </row>
    <row r="14677" spans="4:4" x14ac:dyDescent="0.25">
      <c r="D14677" s="16"/>
    </row>
    <row r="14678" spans="4:4" x14ac:dyDescent="0.25">
      <c r="D14678" s="16"/>
    </row>
    <row r="14679" spans="4:4" x14ac:dyDescent="0.25">
      <c r="D14679" s="16"/>
    </row>
    <row r="14680" spans="4:4" x14ac:dyDescent="0.25">
      <c r="D14680" s="16"/>
    </row>
    <row r="14681" spans="4:4" x14ac:dyDescent="0.25">
      <c r="D14681" s="16"/>
    </row>
    <row r="14682" spans="4:4" x14ac:dyDescent="0.25">
      <c r="D14682" s="16"/>
    </row>
    <row r="14683" spans="4:4" x14ac:dyDescent="0.25">
      <c r="D14683" s="16"/>
    </row>
    <row r="14684" spans="4:4" x14ac:dyDescent="0.25">
      <c r="D14684" s="16"/>
    </row>
    <row r="14685" spans="4:4" x14ac:dyDescent="0.25">
      <c r="D14685" s="16"/>
    </row>
    <row r="14686" spans="4:4" x14ac:dyDescent="0.25">
      <c r="D14686" s="16"/>
    </row>
    <row r="14687" spans="4:4" x14ac:dyDescent="0.25">
      <c r="D14687" s="16"/>
    </row>
    <row r="14688" spans="4:4" x14ac:dyDescent="0.25">
      <c r="D14688" s="16"/>
    </row>
    <row r="14689" spans="4:4" x14ac:dyDescent="0.25">
      <c r="D14689" s="16"/>
    </row>
    <row r="14690" spans="4:4" x14ac:dyDescent="0.25">
      <c r="D14690" s="16"/>
    </row>
    <row r="14691" spans="4:4" x14ac:dyDescent="0.25">
      <c r="D14691" s="16"/>
    </row>
    <row r="14692" spans="4:4" x14ac:dyDescent="0.25">
      <c r="D14692" s="16"/>
    </row>
    <row r="14693" spans="4:4" x14ac:dyDescent="0.25">
      <c r="D14693" s="16"/>
    </row>
    <row r="14694" spans="4:4" x14ac:dyDescent="0.25">
      <c r="D14694" s="16"/>
    </row>
    <row r="14695" spans="4:4" x14ac:dyDescent="0.25">
      <c r="D14695" s="16"/>
    </row>
    <row r="14696" spans="4:4" x14ac:dyDescent="0.25">
      <c r="D14696" s="16"/>
    </row>
    <row r="14697" spans="4:4" x14ac:dyDescent="0.25">
      <c r="D14697" s="16"/>
    </row>
    <row r="14698" spans="4:4" x14ac:dyDescent="0.25">
      <c r="D14698" s="16"/>
    </row>
    <row r="14699" spans="4:4" x14ac:dyDescent="0.25">
      <c r="D14699" s="16"/>
    </row>
    <row r="14700" spans="4:4" x14ac:dyDescent="0.25">
      <c r="D14700" s="16"/>
    </row>
    <row r="14701" spans="4:4" x14ac:dyDescent="0.25">
      <c r="D14701" s="16"/>
    </row>
    <row r="14702" spans="4:4" x14ac:dyDescent="0.25">
      <c r="D14702" s="16"/>
    </row>
    <row r="14703" spans="4:4" x14ac:dyDescent="0.25">
      <c r="D14703" s="16"/>
    </row>
    <row r="14704" spans="4:4" x14ac:dyDescent="0.25">
      <c r="D14704" s="16"/>
    </row>
    <row r="14705" spans="4:4" x14ac:dyDescent="0.25">
      <c r="D14705" s="16"/>
    </row>
    <row r="14706" spans="4:4" x14ac:dyDescent="0.25">
      <c r="D14706" s="16"/>
    </row>
    <row r="14707" spans="4:4" x14ac:dyDescent="0.25">
      <c r="D14707" s="16"/>
    </row>
    <row r="14708" spans="4:4" x14ac:dyDescent="0.25">
      <c r="D14708" s="16"/>
    </row>
    <row r="14709" spans="4:4" x14ac:dyDescent="0.25">
      <c r="D14709" s="16"/>
    </row>
    <row r="14710" spans="4:4" x14ac:dyDescent="0.25">
      <c r="D14710" s="16"/>
    </row>
    <row r="14711" spans="4:4" x14ac:dyDescent="0.25">
      <c r="D14711" s="16"/>
    </row>
    <row r="14712" spans="4:4" x14ac:dyDescent="0.25">
      <c r="D14712" s="16"/>
    </row>
    <row r="14713" spans="4:4" x14ac:dyDescent="0.25">
      <c r="D14713" s="16"/>
    </row>
    <row r="14714" spans="4:4" x14ac:dyDescent="0.25">
      <c r="D14714" s="16"/>
    </row>
    <row r="14715" spans="4:4" x14ac:dyDescent="0.25">
      <c r="D14715" s="16"/>
    </row>
    <row r="14716" spans="4:4" x14ac:dyDescent="0.25">
      <c r="D14716" s="16"/>
    </row>
    <row r="14717" spans="4:4" x14ac:dyDescent="0.25">
      <c r="D14717" s="16"/>
    </row>
    <row r="14718" spans="4:4" x14ac:dyDescent="0.25">
      <c r="D14718" s="16"/>
    </row>
    <row r="14719" spans="4:4" x14ac:dyDescent="0.25">
      <c r="D14719" s="16"/>
    </row>
    <row r="14720" spans="4:4" x14ac:dyDescent="0.25">
      <c r="D14720" s="16"/>
    </row>
    <row r="14721" spans="4:4" x14ac:dyDescent="0.25">
      <c r="D14721" s="16"/>
    </row>
    <row r="14722" spans="4:4" x14ac:dyDescent="0.25">
      <c r="D14722" s="16"/>
    </row>
    <row r="14723" spans="4:4" x14ac:dyDescent="0.25">
      <c r="D14723" s="16"/>
    </row>
    <row r="14724" spans="4:4" x14ac:dyDescent="0.25">
      <c r="D14724" s="16"/>
    </row>
    <row r="14725" spans="4:4" x14ac:dyDescent="0.25">
      <c r="D14725" s="16"/>
    </row>
    <row r="14726" spans="4:4" x14ac:dyDescent="0.25">
      <c r="D14726" s="16"/>
    </row>
    <row r="14727" spans="4:4" x14ac:dyDescent="0.25">
      <c r="D14727" s="16"/>
    </row>
    <row r="14728" spans="4:4" x14ac:dyDescent="0.25">
      <c r="D14728" s="16"/>
    </row>
    <row r="14729" spans="4:4" x14ac:dyDescent="0.25">
      <c r="D14729" s="16"/>
    </row>
    <row r="14730" spans="4:4" x14ac:dyDescent="0.25">
      <c r="D14730" s="16"/>
    </row>
    <row r="14731" spans="4:4" x14ac:dyDescent="0.25">
      <c r="D14731" s="16"/>
    </row>
    <row r="14732" spans="4:4" x14ac:dyDescent="0.25">
      <c r="D14732" s="16"/>
    </row>
    <row r="14733" spans="4:4" x14ac:dyDescent="0.25">
      <c r="D14733" s="16"/>
    </row>
    <row r="14734" spans="4:4" x14ac:dyDescent="0.25">
      <c r="D14734" s="16"/>
    </row>
    <row r="14735" spans="4:4" x14ac:dyDescent="0.25">
      <c r="D14735" s="16"/>
    </row>
    <row r="14736" spans="4:4" x14ac:dyDescent="0.25">
      <c r="D14736" s="16"/>
    </row>
    <row r="14737" spans="4:4" x14ac:dyDescent="0.25">
      <c r="D14737" s="16"/>
    </row>
    <row r="14738" spans="4:4" x14ac:dyDescent="0.25">
      <c r="D14738" s="16"/>
    </row>
    <row r="14739" spans="4:4" x14ac:dyDescent="0.25">
      <c r="D14739" s="16"/>
    </row>
    <row r="14740" spans="4:4" x14ac:dyDescent="0.25">
      <c r="D14740" s="16"/>
    </row>
    <row r="14741" spans="4:4" x14ac:dyDescent="0.25">
      <c r="D14741" s="16"/>
    </row>
    <row r="14742" spans="4:4" x14ac:dyDescent="0.25">
      <c r="D14742" s="16"/>
    </row>
    <row r="14743" spans="4:4" x14ac:dyDescent="0.25">
      <c r="D14743" s="16"/>
    </row>
    <row r="14744" spans="4:4" x14ac:dyDescent="0.25">
      <c r="D14744" s="16"/>
    </row>
    <row r="14745" spans="4:4" x14ac:dyDescent="0.25">
      <c r="D14745" s="16"/>
    </row>
    <row r="14746" spans="4:4" x14ac:dyDescent="0.25">
      <c r="D14746" s="16"/>
    </row>
    <row r="14747" spans="4:4" x14ac:dyDescent="0.25">
      <c r="D14747" s="16"/>
    </row>
    <row r="14748" spans="4:4" x14ac:dyDescent="0.25">
      <c r="D14748" s="16"/>
    </row>
    <row r="14749" spans="4:4" x14ac:dyDescent="0.25">
      <c r="D14749" s="16"/>
    </row>
    <row r="14750" spans="4:4" x14ac:dyDescent="0.25">
      <c r="D14750" s="16"/>
    </row>
    <row r="14751" spans="4:4" x14ac:dyDescent="0.25">
      <c r="D14751" s="16"/>
    </row>
    <row r="14752" spans="4:4" x14ac:dyDescent="0.25">
      <c r="D14752" s="16"/>
    </row>
    <row r="14753" spans="4:4" x14ac:dyDescent="0.25">
      <c r="D14753" s="16"/>
    </row>
    <row r="14754" spans="4:4" x14ac:dyDescent="0.25">
      <c r="D14754" s="16"/>
    </row>
    <row r="14755" spans="4:4" x14ac:dyDescent="0.25">
      <c r="D14755" s="16"/>
    </row>
    <row r="14756" spans="4:4" x14ac:dyDescent="0.25">
      <c r="D14756" s="16"/>
    </row>
    <row r="14757" spans="4:4" x14ac:dyDescent="0.25">
      <c r="D14757" s="16"/>
    </row>
    <row r="14758" spans="4:4" x14ac:dyDescent="0.25">
      <c r="D14758" s="16"/>
    </row>
    <row r="14759" spans="4:4" x14ac:dyDescent="0.25">
      <c r="D14759" s="16"/>
    </row>
    <row r="14760" spans="4:4" x14ac:dyDescent="0.25">
      <c r="D14760" s="16"/>
    </row>
    <row r="14761" spans="4:4" x14ac:dyDescent="0.25">
      <c r="D14761" s="16"/>
    </row>
    <row r="14762" spans="4:4" x14ac:dyDescent="0.25">
      <c r="D14762" s="16"/>
    </row>
    <row r="14763" spans="4:4" x14ac:dyDescent="0.25">
      <c r="D14763" s="16"/>
    </row>
    <row r="14764" spans="4:4" x14ac:dyDescent="0.25">
      <c r="D14764" s="16"/>
    </row>
    <row r="14765" spans="4:4" x14ac:dyDescent="0.25">
      <c r="D14765" s="16"/>
    </row>
    <row r="14766" spans="4:4" x14ac:dyDescent="0.25">
      <c r="D14766" s="16"/>
    </row>
    <row r="14767" spans="4:4" x14ac:dyDescent="0.25">
      <c r="D14767" s="16"/>
    </row>
    <row r="14768" spans="4:4" x14ac:dyDescent="0.25">
      <c r="D14768" s="16"/>
    </row>
    <row r="14769" spans="4:4" x14ac:dyDescent="0.25">
      <c r="D14769" s="16"/>
    </row>
    <row r="14770" spans="4:4" x14ac:dyDescent="0.25">
      <c r="D14770" s="16"/>
    </row>
    <row r="14771" spans="4:4" x14ac:dyDescent="0.25">
      <c r="D14771" s="16"/>
    </row>
    <row r="14772" spans="4:4" x14ac:dyDescent="0.25">
      <c r="D14772" s="16"/>
    </row>
    <row r="14773" spans="4:4" x14ac:dyDescent="0.25">
      <c r="D14773" s="16"/>
    </row>
    <row r="14774" spans="4:4" x14ac:dyDescent="0.25">
      <c r="D14774" s="16"/>
    </row>
    <row r="14775" spans="4:4" x14ac:dyDescent="0.25">
      <c r="D14775" s="16"/>
    </row>
    <row r="14776" spans="4:4" x14ac:dyDescent="0.25">
      <c r="D14776" s="16"/>
    </row>
    <row r="14777" spans="4:4" x14ac:dyDescent="0.25">
      <c r="D14777" s="16"/>
    </row>
    <row r="14778" spans="4:4" x14ac:dyDescent="0.25">
      <c r="D14778" s="16"/>
    </row>
    <row r="14779" spans="4:4" x14ac:dyDescent="0.25">
      <c r="D14779" s="16"/>
    </row>
    <row r="14780" spans="4:4" x14ac:dyDescent="0.25">
      <c r="D14780" s="16"/>
    </row>
    <row r="14781" spans="4:4" x14ac:dyDescent="0.25">
      <c r="D14781" s="16"/>
    </row>
    <row r="14782" spans="4:4" x14ac:dyDescent="0.25">
      <c r="D14782" s="16"/>
    </row>
    <row r="14783" spans="4:4" x14ac:dyDescent="0.25">
      <c r="D14783" s="16"/>
    </row>
    <row r="14784" spans="4:4" x14ac:dyDescent="0.25">
      <c r="D14784" s="16"/>
    </row>
    <row r="14785" spans="4:4" x14ac:dyDescent="0.25">
      <c r="D14785" s="16"/>
    </row>
    <row r="14786" spans="4:4" x14ac:dyDescent="0.25">
      <c r="D14786" s="16"/>
    </row>
    <row r="14787" spans="4:4" x14ac:dyDescent="0.25">
      <c r="D14787" s="16"/>
    </row>
    <row r="14788" spans="4:4" x14ac:dyDescent="0.25">
      <c r="D14788" s="16"/>
    </row>
    <row r="14789" spans="4:4" x14ac:dyDescent="0.25">
      <c r="D14789" s="16"/>
    </row>
    <row r="14790" spans="4:4" x14ac:dyDescent="0.25">
      <c r="D14790" s="16"/>
    </row>
    <row r="14791" spans="4:4" x14ac:dyDescent="0.25">
      <c r="D14791" s="16"/>
    </row>
    <row r="14792" spans="4:4" x14ac:dyDescent="0.25">
      <c r="D14792" s="16"/>
    </row>
    <row r="14793" spans="4:4" x14ac:dyDescent="0.25">
      <c r="D14793" s="16"/>
    </row>
    <row r="14794" spans="4:4" x14ac:dyDescent="0.25">
      <c r="D14794" s="16"/>
    </row>
    <row r="14795" spans="4:4" x14ac:dyDescent="0.25">
      <c r="D14795" s="16"/>
    </row>
    <row r="14796" spans="4:4" x14ac:dyDescent="0.25">
      <c r="D14796" s="16"/>
    </row>
    <row r="14797" spans="4:4" x14ac:dyDescent="0.25">
      <c r="D14797" s="16"/>
    </row>
    <row r="14798" spans="4:4" x14ac:dyDescent="0.25">
      <c r="D14798" s="16"/>
    </row>
    <row r="14799" spans="4:4" x14ac:dyDescent="0.25">
      <c r="D14799" s="16"/>
    </row>
    <row r="14800" spans="4:4" x14ac:dyDescent="0.25">
      <c r="D14800" s="16"/>
    </row>
    <row r="14801" spans="4:4" x14ac:dyDescent="0.25">
      <c r="D14801" s="16"/>
    </row>
    <row r="14802" spans="4:4" x14ac:dyDescent="0.25">
      <c r="D14802" s="16"/>
    </row>
    <row r="14803" spans="4:4" x14ac:dyDescent="0.25">
      <c r="D14803" s="16"/>
    </row>
    <row r="14804" spans="4:4" x14ac:dyDescent="0.25">
      <c r="D14804" s="16"/>
    </row>
    <row r="14805" spans="4:4" x14ac:dyDescent="0.25">
      <c r="D14805" s="16"/>
    </row>
    <row r="14806" spans="4:4" x14ac:dyDescent="0.25">
      <c r="D14806" s="16"/>
    </row>
    <row r="14807" spans="4:4" x14ac:dyDescent="0.25">
      <c r="D14807" s="16"/>
    </row>
    <row r="14808" spans="4:4" x14ac:dyDescent="0.25">
      <c r="D14808" s="16"/>
    </row>
    <row r="14809" spans="4:4" x14ac:dyDescent="0.25">
      <c r="D14809" s="16"/>
    </row>
    <row r="14810" spans="4:4" x14ac:dyDescent="0.25">
      <c r="D14810" s="16"/>
    </row>
    <row r="14811" spans="4:4" x14ac:dyDescent="0.25">
      <c r="D14811" s="16"/>
    </row>
    <row r="14812" spans="4:4" x14ac:dyDescent="0.25">
      <c r="D14812" s="16"/>
    </row>
    <row r="14813" spans="4:4" x14ac:dyDescent="0.25">
      <c r="D14813" s="16"/>
    </row>
    <row r="14814" spans="4:4" x14ac:dyDescent="0.25">
      <c r="D14814" s="16"/>
    </row>
    <row r="14815" spans="4:4" x14ac:dyDescent="0.25">
      <c r="D14815" s="16"/>
    </row>
    <row r="14816" spans="4:4" x14ac:dyDescent="0.25">
      <c r="D14816" s="16"/>
    </row>
    <row r="14817" spans="4:4" x14ac:dyDescent="0.25">
      <c r="D14817" s="16"/>
    </row>
    <row r="14818" spans="4:4" x14ac:dyDescent="0.25">
      <c r="D14818" s="16"/>
    </row>
    <row r="14819" spans="4:4" x14ac:dyDescent="0.25">
      <c r="D14819" s="16"/>
    </row>
    <row r="14820" spans="4:4" x14ac:dyDescent="0.25">
      <c r="D14820" s="16"/>
    </row>
    <row r="14821" spans="4:4" x14ac:dyDescent="0.25">
      <c r="D14821" s="16"/>
    </row>
    <row r="14822" spans="4:4" x14ac:dyDescent="0.25">
      <c r="D14822" s="16"/>
    </row>
    <row r="14823" spans="4:4" x14ac:dyDescent="0.25">
      <c r="D14823" s="16"/>
    </row>
    <row r="14824" spans="4:4" x14ac:dyDescent="0.25">
      <c r="D14824" s="16"/>
    </row>
    <row r="14825" spans="4:4" x14ac:dyDescent="0.25">
      <c r="D14825" s="16"/>
    </row>
    <row r="14826" spans="4:4" x14ac:dyDescent="0.25">
      <c r="D14826" s="16"/>
    </row>
    <row r="14827" spans="4:4" x14ac:dyDescent="0.25">
      <c r="D14827" s="16"/>
    </row>
    <row r="14828" spans="4:4" x14ac:dyDescent="0.25">
      <c r="D14828" s="16"/>
    </row>
    <row r="14829" spans="4:4" x14ac:dyDescent="0.25">
      <c r="D14829" s="16"/>
    </row>
    <row r="14830" spans="4:4" x14ac:dyDescent="0.25">
      <c r="D14830" s="16"/>
    </row>
    <row r="14831" spans="4:4" x14ac:dyDescent="0.25">
      <c r="D14831" s="16"/>
    </row>
    <row r="14832" spans="4:4" x14ac:dyDescent="0.25">
      <c r="D14832" s="16"/>
    </row>
    <row r="14833" spans="4:4" x14ac:dyDescent="0.25">
      <c r="D14833" s="16"/>
    </row>
    <row r="14834" spans="4:4" x14ac:dyDescent="0.25">
      <c r="D14834" s="16"/>
    </row>
    <row r="14835" spans="4:4" x14ac:dyDescent="0.25">
      <c r="D14835" s="16"/>
    </row>
    <row r="14836" spans="4:4" x14ac:dyDescent="0.25">
      <c r="D14836" s="16"/>
    </row>
    <row r="14837" spans="4:4" x14ac:dyDescent="0.25">
      <c r="D14837" s="16"/>
    </row>
    <row r="14838" spans="4:4" x14ac:dyDescent="0.25">
      <c r="D14838" s="16"/>
    </row>
    <row r="14839" spans="4:4" x14ac:dyDescent="0.25">
      <c r="D14839" s="16"/>
    </row>
    <row r="14840" spans="4:4" x14ac:dyDescent="0.25">
      <c r="D14840" s="16"/>
    </row>
    <row r="14841" spans="4:4" x14ac:dyDescent="0.25">
      <c r="D14841" s="16"/>
    </row>
    <row r="14842" spans="4:4" x14ac:dyDescent="0.25">
      <c r="D14842" s="16"/>
    </row>
    <row r="14843" spans="4:4" x14ac:dyDescent="0.25">
      <c r="D14843" s="16"/>
    </row>
    <row r="14844" spans="4:4" x14ac:dyDescent="0.25">
      <c r="D14844" s="16"/>
    </row>
    <row r="14845" spans="4:4" x14ac:dyDescent="0.25">
      <c r="D14845" s="16"/>
    </row>
    <row r="14846" spans="4:4" x14ac:dyDescent="0.25">
      <c r="D14846" s="16"/>
    </row>
    <row r="14847" spans="4:4" x14ac:dyDescent="0.25">
      <c r="D14847" s="16"/>
    </row>
    <row r="14848" spans="4:4" x14ac:dyDescent="0.25">
      <c r="D14848" s="16"/>
    </row>
    <row r="14849" spans="4:4" x14ac:dyDescent="0.25">
      <c r="D14849" s="16"/>
    </row>
    <row r="14850" spans="4:4" x14ac:dyDescent="0.25">
      <c r="D14850" s="16"/>
    </row>
    <row r="14851" spans="4:4" x14ac:dyDescent="0.25">
      <c r="D14851" s="16"/>
    </row>
    <row r="14852" spans="4:4" x14ac:dyDescent="0.25">
      <c r="D14852" s="16"/>
    </row>
    <row r="14853" spans="4:4" x14ac:dyDescent="0.25">
      <c r="D14853" s="16"/>
    </row>
    <row r="14854" spans="4:4" x14ac:dyDescent="0.25">
      <c r="D14854" s="16"/>
    </row>
    <row r="14855" spans="4:4" x14ac:dyDescent="0.25">
      <c r="D14855" s="16"/>
    </row>
    <row r="14856" spans="4:4" x14ac:dyDescent="0.25">
      <c r="D14856" s="16"/>
    </row>
    <row r="14857" spans="4:4" x14ac:dyDescent="0.25">
      <c r="D14857" s="16"/>
    </row>
    <row r="14858" spans="4:4" x14ac:dyDescent="0.25">
      <c r="D14858" s="16"/>
    </row>
    <row r="14859" spans="4:4" x14ac:dyDescent="0.25">
      <c r="D14859" s="16"/>
    </row>
    <row r="14860" spans="4:4" x14ac:dyDescent="0.25">
      <c r="D14860" s="16"/>
    </row>
    <row r="14861" spans="4:4" x14ac:dyDescent="0.25">
      <c r="D14861" s="16"/>
    </row>
    <row r="14862" spans="4:4" x14ac:dyDescent="0.25">
      <c r="D14862" s="16"/>
    </row>
    <row r="14863" spans="4:4" x14ac:dyDescent="0.25">
      <c r="D14863" s="16"/>
    </row>
    <row r="14864" spans="4:4" x14ac:dyDescent="0.25">
      <c r="D14864" s="16"/>
    </row>
    <row r="14865" spans="4:4" x14ac:dyDescent="0.25">
      <c r="D14865" s="16"/>
    </row>
    <row r="14866" spans="4:4" x14ac:dyDescent="0.25">
      <c r="D14866" s="16"/>
    </row>
    <row r="14867" spans="4:4" x14ac:dyDescent="0.25">
      <c r="D14867" s="16"/>
    </row>
    <row r="14868" spans="4:4" x14ac:dyDescent="0.25">
      <c r="D14868" s="16"/>
    </row>
    <row r="14869" spans="4:4" x14ac:dyDescent="0.25">
      <c r="D14869" s="16"/>
    </row>
    <row r="14870" spans="4:4" x14ac:dyDescent="0.25">
      <c r="D14870" s="16"/>
    </row>
    <row r="14871" spans="4:4" x14ac:dyDescent="0.25">
      <c r="D14871" s="16"/>
    </row>
    <row r="14872" spans="4:4" x14ac:dyDescent="0.25">
      <c r="D14872" s="16"/>
    </row>
    <row r="14873" spans="4:4" x14ac:dyDescent="0.25">
      <c r="D14873" s="16"/>
    </row>
    <row r="14874" spans="4:4" x14ac:dyDescent="0.25">
      <c r="D14874" s="16"/>
    </row>
    <row r="14875" spans="4:4" x14ac:dyDescent="0.25">
      <c r="D14875" s="16"/>
    </row>
    <row r="14876" spans="4:4" x14ac:dyDescent="0.25">
      <c r="D14876" s="16"/>
    </row>
    <row r="14877" spans="4:4" x14ac:dyDescent="0.25">
      <c r="D14877" s="16"/>
    </row>
    <row r="14878" spans="4:4" x14ac:dyDescent="0.25">
      <c r="D14878" s="16"/>
    </row>
    <row r="14879" spans="4:4" x14ac:dyDescent="0.25">
      <c r="D14879" s="16"/>
    </row>
    <row r="14880" spans="4:4" x14ac:dyDescent="0.25">
      <c r="D14880" s="16"/>
    </row>
    <row r="14881" spans="4:4" x14ac:dyDescent="0.25">
      <c r="D14881" s="16"/>
    </row>
    <row r="14882" spans="4:4" x14ac:dyDescent="0.25">
      <c r="D14882" s="16"/>
    </row>
    <row r="14883" spans="4:4" x14ac:dyDescent="0.25">
      <c r="D14883" s="16"/>
    </row>
    <row r="14884" spans="4:4" x14ac:dyDescent="0.25">
      <c r="D14884" s="16"/>
    </row>
    <row r="14885" spans="4:4" x14ac:dyDescent="0.25">
      <c r="D14885" s="16"/>
    </row>
    <row r="14886" spans="4:4" x14ac:dyDescent="0.25">
      <c r="D14886" s="16"/>
    </row>
    <row r="14887" spans="4:4" x14ac:dyDescent="0.25">
      <c r="D14887" s="16"/>
    </row>
    <row r="14888" spans="4:4" x14ac:dyDescent="0.25">
      <c r="D14888" s="16"/>
    </row>
    <row r="14889" spans="4:4" x14ac:dyDescent="0.25">
      <c r="D14889" s="16"/>
    </row>
    <row r="14890" spans="4:4" x14ac:dyDescent="0.25">
      <c r="D14890" s="16"/>
    </row>
    <row r="14891" spans="4:4" x14ac:dyDescent="0.25">
      <c r="D14891" s="16"/>
    </row>
    <row r="14892" spans="4:4" x14ac:dyDescent="0.25">
      <c r="D14892" s="16"/>
    </row>
    <row r="14893" spans="4:4" x14ac:dyDescent="0.25">
      <c r="D14893" s="16"/>
    </row>
    <row r="14894" spans="4:4" x14ac:dyDescent="0.25">
      <c r="D14894" s="16"/>
    </row>
    <row r="14895" spans="4:4" x14ac:dyDescent="0.25">
      <c r="D14895" s="16"/>
    </row>
    <row r="14896" spans="4:4" x14ac:dyDescent="0.25">
      <c r="D14896" s="16"/>
    </row>
    <row r="14897" spans="4:4" x14ac:dyDescent="0.25">
      <c r="D14897" s="16"/>
    </row>
    <row r="14898" spans="4:4" x14ac:dyDescent="0.25">
      <c r="D14898" s="16"/>
    </row>
    <row r="14899" spans="4:4" x14ac:dyDescent="0.25">
      <c r="D14899" s="16"/>
    </row>
    <row r="14900" spans="4:4" x14ac:dyDescent="0.25">
      <c r="D14900" s="16"/>
    </row>
    <row r="14901" spans="4:4" x14ac:dyDescent="0.25">
      <c r="D14901" s="16"/>
    </row>
    <row r="14902" spans="4:4" x14ac:dyDescent="0.25">
      <c r="D14902" s="16"/>
    </row>
    <row r="14903" spans="4:4" x14ac:dyDescent="0.25">
      <c r="D14903" s="16"/>
    </row>
    <row r="14904" spans="4:4" x14ac:dyDescent="0.25">
      <c r="D14904" s="16"/>
    </row>
    <row r="14905" spans="4:4" x14ac:dyDescent="0.25">
      <c r="D14905" s="16"/>
    </row>
    <row r="14906" spans="4:4" x14ac:dyDescent="0.25">
      <c r="D14906" s="16"/>
    </row>
    <row r="14907" spans="4:4" x14ac:dyDescent="0.25">
      <c r="D14907" s="16"/>
    </row>
    <row r="14908" spans="4:4" x14ac:dyDescent="0.25">
      <c r="D14908" s="16"/>
    </row>
    <row r="14909" spans="4:4" x14ac:dyDescent="0.25">
      <c r="D14909" s="16"/>
    </row>
    <row r="14910" spans="4:4" x14ac:dyDescent="0.25">
      <c r="D14910" s="16"/>
    </row>
    <row r="14911" spans="4:4" x14ac:dyDescent="0.25">
      <c r="D14911" s="16"/>
    </row>
    <row r="14912" spans="4:4" x14ac:dyDescent="0.25">
      <c r="D14912" s="16"/>
    </row>
    <row r="14913" spans="4:4" x14ac:dyDescent="0.25">
      <c r="D14913" s="16"/>
    </row>
    <row r="14914" spans="4:4" x14ac:dyDescent="0.25">
      <c r="D14914" s="16"/>
    </row>
    <row r="14915" spans="4:4" x14ac:dyDescent="0.25">
      <c r="D14915" s="16"/>
    </row>
    <row r="14916" spans="4:4" x14ac:dyDescent="0.25">
      <c r="D14916" s="16"/>
    </row>
    <row r="14917" spans="4:4" x14ac:dyDescent="0.25">
      <c r="D14917" s="16"/>
    </row>
    <row r="14918" spans="4:4" x14ac:dyDescent="0.25">
      <c r="D14918" s="16"/>
    </row>
    <row r="14919" spans="4:4" x14ac:dyDescent="0.25">
      <c r="D14919" s="16"/>
    </row>
    <row r="14920" spans="4:4" x14ac:dyDescent="0.25">
      <c r="D14920" s="16"/>
    </row>
    <row r="14921" spans="4:4" x14ac:dyDescent="0.25">
      <c r="D14921" s="16"/>
    </row>
    <row r="14922" spans="4:4" x14ac:dyDescent="0.25">
      <c r="D14922" s="16"/>
    </row>
    <row r="14923" spans="4:4" x14ac:dyDescent="0.25">
      <c r="D14923" s="16"/>
    </row>
    <row r="14924" spans="4:4" x14ac:dyDescent="0.25">
      <c r="D14924" s="16"/>
    </row>
    <row r="14925" spans="4:4" x14ac:dyDescent="0.25">
      <c r="D14925" s="16"/>
    </row>
    <row r="14926" spans="4:4" x14ac:dyDescent="0.25">
      <c r="D14926" s="16"/>
    </row>
    <row r="14927" spans="4:4" x14ac:dyDescent="0.25">
      <c r="D14927" s="16"/>
    </row>
    <row r="14928" spans="4:4" x14ac:dyDescent="0.25">
      <c r="D14928" s="16"/>
    </row>
    <row r="14929" spans="4:4" x14ac:dyDescent="0.25">
      <c r="D14929" s="16"/>
    </row>
    <row r="14930" spans="4:4" x14ac:dyDescent="0.25">
      <c r="D14930" s="16"/>
    </row>
    <row r="14931" spans="4:4" x14ac:dyDescent="0.25">
      <c r="D14931" s="16"/>
    </row>
    <row r="14932" spans="4:4" x14ac:dyDescent="0.25">
      <c r="D14932" s="16"/>
    </row>
    <row r="14933" spans="4:4" x14ac:dyDescent="0.25">
      <c r="D14933" s="16"/>
    </row>
    <row r="14934" spans="4:4" x14ac:dyDescent="0.25">
      <c r="D14934" s="16"/>
    </row>
    <row r="14935" spans="4:4" x14ac:dyDescent="0.25">
      <c r="D14935" s="16"/>
    </row>
    <row r="14936" spans="4:4" x14ac:dyDescent="0.25">
      <c r="D14936" s="16"/>
    </row>
    <row r="14937" spans="4:4" x14ac:dyDescent="0.25">
      <c r="D14937" s="16"/>
    </row>
    <row r="14938" spans="4:4" x14ac:dyDescent="0.25">
      <c r="D14938" s="16"/>
    </row>
    <row r="14939" spans="4:4" x14ac:dyDescent="0.25">
      <c r="D14939" s="16"/>
    </row>
    <row r="14940" spans="4:4" x14ac:dyDescent="0.25">
      <c r="D14940" s="16"/>
    </row>
    <row r="14941" spans="4:4" x14ac:dyDescent="0.25">
      <c r="D14941" s="16"/>
    </row>
    <row r="14942" spans="4:4" x14ac:dyDescent="0.25">
      <c r="D14942" s="16"/>
    </row>
    <row r="14943" spans="4:4" x14ac:dyDescent="0.25">
      <c r="D14943" s="16"/>
    </row>
    <row r="14944" spans="4:4" x14ac:dyDescent="0.25">
      <c r="D14944" s="16"/>
    </row>
    <row r="14945" spans="4:4" x14ac:dyDescent="0.25">
      <c r="D14945" s="16"/>
    </row>
    <row r="14946" spans="4:4" x14ac:dyDescent="0.25">
      <c r="D14946" s="16"/>
    </row>
    <row r="14947" spans="4:4" x14ac:dyDescent="0.25">
      <c r="D14947" s="16"/>
    </row>
    <row r="14948" spans="4:4" x14ac:dyDescent="0.25">
      <c r="D14948" s="16"/>
    </row>
    <row r="14949" spans="4:4" x14ac:dyDescent="0.25">
      <c r="D14949" s="16"/>
    </row>
    <row r="14950" spans="4:4" x14ac:dyDescent="0.25">
      <c r="D14950" s="16"/>
    </row>
    <row r="14951" spans="4:4" x14ac:dyDescent="0.25">
      <c r="D14951" s="16"/>
    </row>
    <row r="14952" spans="4:4" x14ac:dyDescent="0.25">
      <c r="D14952" s="16"/>
    </row>
    <row r="14953" spans="4:4" x14ac:dyDescent="0.25">
      <c r="D14953" s="16"/>
    </row>
    <row r="14954" spans="4:4" x14ac:dyDescent="0.25">
      <c r="D14954" s="16"/>
    </row>
    <row r="14955" spans="4:4" x14ac:dyDescent="0.25">
      <c r="D14955" s="16"/>
    </row>
    <row r="14956" spans="4:4" x14ac:dyDescent="0.25">
      <c r="D14956" s="16"/>
    </row>
    <row r="14957" spans="4:4" x14ac:dyDescent="0.25">
      <c r="D14957" s="16"/>
    </row>
    <row r="14958" spans="4:4" x14ac:dyDescent="0.25">
      <c r="D14958" s="16"/>
    </row>
    <row r="14959" spans="4:4" x14ac:dyDescent="0.25">
      <c r="D14959" s="16"/>
    </row>
    <row r="14960" spans="4:4" x14ac:dyDescent="0.25">
      <c r="D14960" s="16"/>
    </row>
    <row r="14961" spans="4:4" x14ac:dyDescent="0.25">
      <c r="D14961" s="16"/>
    </row>
    <row r="14962" spans="4:4" x14ac:dyDescent="0.25">
      <c r="D14962" s="16"/>
    </row>
    <row r="14963" spans="4:4" x14ac:dyDescent="0.25">
      <c r="D14963" s="16"/>
    </row>
    <row r="14964" spans="4:4" x14ac:dyDescent="0.25">
      <c r="D14964" s="16"/>
    </row>
    <row r="14965" spans="4:4" x14ac:dyDescent="0.25">
      <c r="D14965" s="16"/>
    </row>
    <row r="14966" spans="4:4" x14ac:dyDescent="0.25">
      <c r="D14966" s="16"/>
    </row>
    <row r="14967" spans="4:4" x14ac:dyDescent="0.25">
      <c r="D14967" s="16"/>
    </row>
    <row r="14968" spans="4:4" x14ac:dyDescent="0.25">
      <c r="D14968" s="16"/>
    </row>
    <row r="14969" spans="4:4" x14ac:dyDescent="0.25">
      <c r="D14969" s="16"/>
    </row>
    <row r="14970" spans="4:4" x14ac:dyDescent="0.25">
      <c r="D14970" s="16"/>
    </row>
    <row r="14971" spans="4:4" x14ac:dyDescent="0.25">
      <c r="D14971" s="16"/>
    </row>
    <row r="14972" spans="4:4" x14ac:dyDescent="0.25">
      <c r="D14972" s="16"/>
    </row>
    <row r="14973" spans="4:4" x14ac:dyDescent="0.25">
      <c r="D14973" s="16"/>
    </row>
    <row r="14974" spans="4:4" x14ac:dyDescent="0.25">
      <c r="D14974" s="16"/>
    </row>
    <row r="14975" spans="4:4" x14ac:dyDescent="0.25">
      <c r="D14975" s="16"/>
    </row>
    <row r="14976" spans="4:4" x14ac:dyDescent="0.25">
      <c r="D14976" s="16"/>
    </row>
    <row r="14977" spans="4:4" x14ac:dyDescent="0.25">
      <c r="D14977" s="16"/>
    </row>
    <row r="14978" spans="4:4" x14ac:dyDescent="0.25">
      <c r="D14978" s="16"/>
    </row>
    <row r="14979" spans="4:4" x14ac:dyDescent="0.25">
      <c r="D14979" s="16"/>
    </row>
    <row r="14980" spans="4:4" x14ac:dyDescent="0.25">
      <c r="D14980" s="16"/>
    </row>
    <row r="14981" spans="4:4" x14ac:dyDescent="0.25">
      <c r="D14981" s="16"/>
    </row>
    <row r="14982" spans="4:4" x14ac:dyDescent="0.25">
      <c r="D14982" s="16"/>
    </row>
    <row r="14983" spans="4:4" x14ac:dyDescent="0.25">
      <c r="D14983" s="16"/>
    </row>
    <row r="14984" spans="4:4" x14ac:dyDescent="0.25">
      <c r="D14984" s="16"/>
    </row>
    <row r="14985" spans="4:4" x14ac:dyDescent="0.25">
      <c r="D14985" s="16"/>
    </row>
    <row r="14986" spans="4:4" x14ac:dyDescent="0.25">
      <c r="D14986" s="16"/>
    </row>
    <row r="14987" spans="4:4" x14ac:dyDescent="0.25">
      <c r="D14987" s="16"/>
    </row>
    <row r="14988" spans="4:4" x14ac:dyDescent="0.25">
      <c r="D14988" s="16"/>
    </row>
    <row r="14989" spans="4:4" x14ac:dyDescent="0.25">
      <c r="D14989" s="16"/>
    </row>
    <row r="14990" spans="4:4" x14ac:dyDescent="0.25">
      <c r="D14990" s="16"/>
    </row>
    <row r="14991" spans="4:4" x14ac:dyDescent="0.25">
      <c r="D14991" s="16"/>
    </row>
    <row r="14992" spans="4:4" x14ac:dyDescent="0.25">
      <c r="D14992" s="16"/>
    </row>
    <row r="14993" spans="4:4" x14ac:dyDescent="0.25">
      <c r="D14993" s="16"/>
    </row>
    <row r="14994" spans="4:4" x14ac:dyDescent="0.25">
      <c r="D14994" s="16"/>
    </row>
    <row r="14995" spans="4:4" x14ac:dyDescent="0.25">
      <c r="D14995" s="16"/>
    </row>
    <row r="14996" spans="4:4" x14ac:dyDescent="0.25">
      <c r="D14996" s="16"/>
    </row>
    <row r="14997" spans="4:4" x14ac:dyDescent="0.25">
      <c r="D14997" s="16"/>
    </row>
    <row r="14998" spans="4:4" x14ac:dyDescent="0.25">
      <c r="D14998" s="16"/>
    </row>
    <row r="14999" spans="4:4" x14ac:dyDescent="0.25">
      <c r="D14999" s="16"/>
    </row>
    <row r="15000" spans="4:4" x14ac:dyDescent="0.25">
      <c r="D15000" s="16"/>
    </row>
    <row r="15001" spans="4:4" x14ac:dyDescent="0.25">
      <c r="D15001" s="16"/>
    </row>
    <row r="15002" spans="4:4" x14ac:dyDescent="0.25">
      <c r="D15002" s="16"/>
    </row>
    <row r="15003" spans="4:4" x14ac:dyDescent="0.25">
      <c r="D15003" s="16"/>
    </row>
    <row r="15004" spans="4:4" x14ac:dyDescent="0.25">
      <c r="D15004" s="16"/>
    </row>
    <row r="15005" spans="4:4" x14ac:dyDescent="0.25">
      <c r="D15005" s="16"/>
    </row>
    <row r="15006" spans="4:4" x14ac:dyDescent="0.25">
      <c r="D15006" s="16"/>
    </row>
    <row r="15007" spans="4:4" x14ac:dyDescent="0.25">
      <c r="D15007" s="16"/>
    </row>
    <row r="15008" spans="4:4" x14ac:dyDescent="0.25">
      <c r="D15008" s="16"/>
    </row>
    <row r="15009" spans="4:4" x14ac:dyDescent="0.25">
      <c r="D15009" s="16"/>
    </row>
    <row r="15010" spans="4:4" x14ac:dyDescent="0.25">
      <c r="D15010" s="16"/>
    </row>
    <row r="15011" spans="4:4" x14ac:dyDescent="0.25">
      <c r="D15011" s="16"/>
    </row>
    <row r="15012" spans="4:4" x14ac:dyDescent="0.25">
      <c r="D15012" s="16"/>
    </row>
    <row r="15013" spans="4:4" x14ac:dyDescent="0.25">
      <c r="D15013" s="16"/>
    </row>
    <row r="15014" spans="4:4" x14ac:dyDescent="0.25">
      <c r="D15014" s="16"/>
    </row>
    <row r="15015" spans="4:4" x14ac:dyDescent="0.25">
      <c r="D15015" s="16"/>
    </row>
    <row r="15016" spans="4:4" x14ac:dyDescent="0.25">
      <c r="D15016" s="16"/>
    </row>
    <row r="15017" spans="4:4" x14ac:dyDescent="0.25">
      <c r="D15017" s="16"/>
    </row>
    <row r="15018" spans="4:4" x14ac:dyDescent="0.25">
      <c r="D15018" s="16"/>
    </row>
    <row r="15019" spans="4:4" x14ac:dyDescent="0.25">
      <c r="D15019" s="16"/>
    </row>
    <row r="15020" spans="4:4" x14ac:dyDescent="0.25">
      <c r="D15020" s="16"/>
    </row>
    <row r="15021" spans="4:4" x14ac:dyDescent="0.25">
      <c r="D15021" s="16"/>
    </row>
    <row r="15022" spans="4:4" x14ac:dyDescent="0.25">
      <c r="D15022" s="16"/>
    </row>
    <row r="15023" spans="4:4" x14ac:dyDescent="0.25">
      <c r="D15023" s="16"/>
    </row>
    <row r="15024" spans="4:4" x14ac:dyDescent="0.25">
      <c r="D15024" s="16"/>
    </row>
    <row r="15025" spans="4:4" x14ac:dyDescent="0.25">
      <c r="D15025" s="16"/>
    </row>
    <row r="15026" spans="4:4" x14ac:dyDescent="0.25">
      <c r="D15026" s="16"/>
    </row>
    <row r="15027" spans="4:4" x14ac:dyDescent="0.25">
      <c r="D15027" s="16"/>
    </row>
    <row r="15028" spans="4:4" x14ac:dyDescent="0.25">
      <c r="D15028" s="16"/>
    </row>
    <row r="15029" spans="4:4" x14ac:dyDescent="0.25">
      <c r="D15029" s="16"/>
    </row>
    <row r="15030" spans="4:4" x14ac:dyDescent="0.25">
      <c r="D15030" s="16"/>
    </row>
    <row r="15031" spans="4:4" x14ac:dyDescent="0.25">
      <c r="D15031" s="16"/>
    </row>
    <row r="15032" spans="4:4" x14ac:dyDescent="0.25">
      <c r="D15032" s="16"/>
    </row>
    <row r="15033" spans="4:4" x14ac:dyDescent="0.25">
      <c r="D15033" s="16"/>
    </row>
    <row r="15034" spans="4:4" x14ac:dyDescent="0.25">
      <c r="D15034" s="16"/>
    </row>
    <row r="15035" spans="4:4" x14ac:dyDescent="0.25">
      <c r="D15035" s="16"/>
    </row>
    <row r="15036" spans="4:4" x14ac:dyDescent="0.25">
      <c r="D15036" s="16"/>
    </row>
    <row r="15037" spans="4:4" x14ac:dyDescent="0.25">
      <c r="D15037" s="16"/>
    </row>
    <row r="15038" spans="4:4" x14ac:dyDescent="0.25">
      <c r="D15038" s="16"/>
    </row>
    <row r="15039" spans="4:4" x14ac:dyDescent="0.25">
      <c r="D15039" s="16"/>
    </row>
    <row r="15040" spans="4:4" x14ac:dyDescent="0.25">
      <c r="D15040" s="16"/>
    </row>
    <row r="15041" spans="4:4" x14ac:dyDescent="0.25">
      <c r="D15041" s="16"/>
    </row>
    <row r="15042" spans="4:4" x14ac:dyDescent="0.25">
      <c r="D15042" s="16"/>
    </row>
    <row r="15043" spans="4:4" x14ac:dyDescent="0.25">
      <c r="D15043" s="16"/>
    </row>
    <row r="15044" spans="4:4" x14ac:dyDescent="0.25">
      <c r="D15044" s="16"/>
    </row>
    <row r="15045" spans="4:4" x14ac:dyDescent="0.25">
      <c r="D15045" s="16"/>
    </row>
    <row r="15046" spans="4:4" x14ac:dyDescent="0.25">
      <c r="D15046" s="16"/>
    </row>
    <row r="15047" spans="4:4" x14ac:dyDescent="0.25">
      <c r="D15047" s="16"/>
    </row>
    <row r="15048" spans="4:4" x14ac:dyDescent="0.25">
      <c r="D15048" s="16"/>
    </row>
    <row r="15049" spans="4:4" x14ac:dyDescent="0.25">
      <c r="D15049" s="16"/>
    </row>
    <row r="15050" spans="4:4" x14ac:dyDescent="0.25">
      <c r="D15050" s="16"/>
    </row>
    <row r="15051" spans="4:4" x14ac:dyDescent="0.25">
      <c r="D15051" s="16"/>
    </row>
    <row r="15052" spans="4:4" x14ac:dyDescent="0.25">
      <c r="D15052" s="16"/>
    </row>
    <row r="15053" spans="4:4" x14ac:dyDescent="0.25">
      <c r="D15053" s="16"/>
    </row>
    <row r="15054" spans="4:4" x14ac:dyDescent="0.25">
      <c r="D15054" s="16"/>
    </row>
    <row r="15055" spans="4:4" x14ac:dyDescent="0.25">
      <c r="D15055" s="16"/>
    </row>
    <row r="15056" spans="4:4" x14ac:dyDescent="0.25">
      <c r="D15056" s="16"/>
    </row>
    <row r="15057" spans="4:4" x14ac:dyDescent="0.25">
      <c r="D15057" s="16"/>
    </row>
    <row r="15058" spans="4:4" x14ac:dyDescent="0.25">
      <c r="D15058" s="16"/>
    </row>
    <row r="15059" spans="4:4" x14ac:dyDescent="0.25">
      <c r="D15059" s="16"/>
    </row>
    <row r="15060" spans="4:4" x14ac:dyDescent="0.25">
      <c r="D15060" s="16"/>
    </row>
    <row r="15061" spans="4:4" x14ac:dyDescent="0.25">
      <c r="D15061" s="16"/>
    </row>
    <row r="15062" spans="4:4" x14ac:dyDescent="0.25">
      <c r="D15062" s="16"/>
    </row>
    <row r="15063" spans="4:4" x14ac:dyDescent="0.25">
      <c r="D15063" s="16"/>
    </row>
    <row r="15064" spans="4:4" x14ac:dyDescent="0.25">
      <c r="D15064" s="16"/>
    </row>
    <row r="15065" spans="4:4" x14ac:dyDescent="0.25">
      <c r="D15065" s="16"/>
    </row>
    <row r="15066" spans="4:4" x14ac:dyDescent="0.25">
      <c r="D15066" s="16"/>
    </row>
    <row r="15067" spans="4:4" x14ac:dyDescent="0.25">
      <c r="D15067" s="16"/>
    </row>
    <row r="15068" spans="4:4" x14ac:dyDescent="0.25">
      <c r="D15068" s="16"/>
    </row>
    <row r="15069" spans="4:4" x14ac:dyDescent="0.25">
      <c r="D15069" s="16"/>
    </row>
    <row r="15070" spans="4:4" x14ac:dyDescent="0.25">
      <c r="D15070" s="16"/>
    </row>
    <row r="15071" spans="4:4" x14ac:dyDescent="0.25">
      <c r="D15071" s="16"/>
    </row>
    <row r="15072" spans="4:4" x14ac:dyDescent="0.25">
      <c r="D15072" s="16"/>
    </row>
    <row r="15073" spans="4:4" x14ac:dyDescent="0.25">
      <c r="D15073" s="16"/>
    </row>
    <row r="15074" spans="4:4" x14ac:dyDescent="0.25">
      <c r="D15074" s="16"/>
    </row>
    <row r="15075" spans="4:4" x14ac:dyDescent="0.25">
      <c r="D15075" s="16"/>
    </row>
    <row r="15076" spans="4:4" x14ac:dyDescent="0.25">
      <c r="D15076" s="16"/>
    </row>
    <row r="15077" spans="4:4" x14ac:dyDescent="0.25">
      <c r="D15077" s="16"/>
    </row>
    <row r="15078" spans="4:4" x14ac:dyDescent="0.25">
      <c r="D15078" s="16"/>
    </row>
    <row r="15079" spans="4:4" x14ac:dyDescent="0.25">
      <c r="D15079" s="16"/>
    </row>
    <row r="15080" spans="4:4" x14ac:dyDescent="0.25">
      <c r="D15080" s="16"/>
    </row>
    <row r="15081" spans="4:4" x14ac:dyDescent="0.25">
      <c r="D15081" s="16"/>
    </row>
    <row r="15082" spans="4:4" x14ac:dyDescent="0.25">
      <c r="D15082" s="16"/>
    </row>
    <row r="15083" spans="4:4" x14ac:dyDescent="0.25">
      <c r="D15083" s="16"/>
    </row>
    <row r="15084" spans="4:4" x14ac:dyDescent="0.25">
      <c r="D15084" s="16"/>
    </row>
    <row r="15085" spans="4:4" x14ac:dyDescent="0.25">
      <c r="D15085" s="16"/>
    </row>
    <row r="15086" spans="4:4" x14ac:dyDescent="0.25">
      <c r="D15086" s="16"/>
    </row>
    <row r="15087" spans="4:4" x14ac:dyDescent="0.25">
      <c r="D15087" s="16"/>
    </row>
    <row r="15088" spans="4:4" x14ac:dyDescent="0.25">
      <c r="D15088" s="16"/>
    </row>
    <row r="15089" spans="4:4" x14ac:dyDescent="0.25">
      <c r="D15089" s="16"/>
    </row>
    <row r="15090" spans="4:4" x14ac:dyDescent="0.25">
      <c r="D15090" s="16"/>
    </row>
    <row r="15091" spans="4:4" x14ac:dyDescent="0.25">
      <c r="D15091" s="16"/>
    </row>
    <row r="15092" spans="4:4" x14ac:dyDescent="0.25">
      <c r="D15092" s="16"/>
    </row>
    <row r="15093" spans="4:4" x14ac:dyDescent="0.25">
      <c r="D15093" s="16"/>
    </row>
    <row r="15094" spans="4:4" x14ac:dyDescent="0.25">
      <c r="D15094" s="16"/>
    </row>
    <row r="15095" spans="4:4" x14ac:dyDescent="0.25">
      <c r="D15095" s="16"/>
    </row>
    <row r="15096" spans="4:4" x14ac:dyDescent="0.25">
      <c r="D15096" s="16"/>
    </row>
    <row r="15097" spans="4:4" x14ac:dyDescent="0.25">
      <c r="D15097" s="16"/>
    </row>
    <row r="15098" spans="4:4" x14ac:dyDescent="0.25">
      <c r="D15098" s="16"/>
    </row>
    <row r="15099" spans="4:4" x14ac:dyDescent="0.25">
      <c r="D15099" s="16"/>
    </row>
    <row r="15100" spans="4:4" x14ac:dyDescent="0.25">
      <c r="D15100" s="16"/>
    </row>
    <row r="15101" spans="4:4" x14ac:dyDescent="0.25">
      <c r="D15101" s="16"/>
    </row>
    <row r="15102" spans="4:4" x14ac:dyDescent="0.25">
      <c r="D15102" s="16"/>
    </row>
    <row r="15103" spans="4:4" x14ac:dyDescent="0.25">
      <c r="D15103" s="16"/>
    </row>
    <row r="15104" spans="4:4" x14ac:dyDescent="0.25">
      <c r="D15104" s="16"/>
    </row>
    <row r="15105" spans="4:4" x14ac:dyDescent="0.25">
      <c r="D15105" s="16"/>
    </row>
    <row r="15106" spans="4:4" x14ac:dyDescent="0.25">
      <c r="D15106" s="16"/>
    </row>
    <row r="15107" spans="4:4" x14ac:dyDescent="0.25">
      <c r="D15107" s="16"/>
    </row>
    <row r="15108" spans="4:4" x14ac:dyDescent="0.25">
      <c r="D15108" s="16"/>
    </row>
    <row r="15109" spans="4:4" x14ac:dyDescent="0.25">
      <c r="D15109" s="16"/>
    </row>
    <row r="15110" spans="4:4" x14ac:dyDescent="0.25">
      <c r="D15110" s="16"/>
    </row>
    <row r="15111" spans="4:4" x14ac:dyDescent="0.25">
      <c r="D15111" s="16"/>
    </row>
    <row r="15112" spans="4:4" x14ac:dyDescent="0.25">
      <c r="D15112" s="16"/>
    </row>
    <row r="15113" spans="4:4" x14ac:dyDescent="0.25">
      <c r="D15113" s="16"/>
    </row>
    <row r="15114" spans="4:4" x14ac:dyDescent="0.25">
      <c r="D15114" s="16"/>
    </row>
    <row r="15115" spans="4:4" x14ac:dyDescent="0.25">
      <c r="D15115" s="16"/>
    </row>
    <row r="15116" spans="4:4" x14ac:dyDescent="0.25">
      <c r="D15116" s="16"/>
    </row>
    <row r="15117" spans="4:4" x14ac:dyDescent="0.25">
      <c r="D15117" s="16"/>
    </row>
    <row r="15118" spans="4:4" x14ac:dyDescent="0.25">
      <c r="D15118" s="16"/>
    </row>
    <row r="15119" spans="4:4" x14ac:dyDescent="0.25">
      <c r="D15119" s="16"/>
    </row>
    <row r="15120" spans="4:4" x14ac:dyDescent="0.25">
      <c r="D15120" s="16"/>
    </row>
    <row r="15121" spans="4:4" x14ac:dyDescent="0.25">
      <c r="D15121" s="16"/>
    </row>
    <row r="15122" spans="4:4" x14ac:dyDescent="0.25">
      <c r="D15122" s="16"/>
    </row>
    <row r="15123" spans="4:4" x14ac:dyDescent="0.25">
      <c r="D15123" s="16"/>
    </row>
    <row r="15124" spans="4:4" x14ac:dyDescent="0.25">
      <c r="D15124" s="16"/>
    </row>
    <row r="15125" spans="4:4" x14ac:dyDescent="0.25">
      <c r="D15125" s="16"/>
    </row>
    <row r="15126" spans="4:4" x14ac:dyDescent="0.25">
      <c r="D15126" s="16"/>
    </row>
    <row r="15127" spans="4:4" x14ac:dyDescent="0.25">
      <c r="D15127" s="16"/>
    </row>
    <row r="15128" spans="4:4" x14ac:dyDescent="0.25">
      <c r="D15128" s="16"/>
    </row>
    <row r="15129" spans="4:4" x14ac:dyDescent="0.25">
      <c r="D15129" s="16"/>
    </row>
    <row r="15130" spans="4:4" x14ac:dyDescent="0.25">
      <c r="D15130" s="16"/>
    </row>
    <row r="15131" spans="4:4" x14ac:dyDescent="0.25">
      <c r="D15131" s="16"/>
    </row>
    <row r="15132" spans="4:4" x14ac:dyDescent="0.25">
      <c r="D15132" s="16"/>
    </row>
    <row r="15133" spans="4:4" x14ac:dyDescent="0.25">
      <c r="D15133" s="16"/>
    </row>
    <row r="15134" spans="4:4" x14ac:dyDescent="0.25">
      <c r="D15134" s="16"/>
    </row>
    <row r="15135" spans="4:4" x14ac:dyDescent="0.25">
      <c r="D15135" s="16"/>
    </row>
    <row r="15136" spans="4:4" x14ac:dyDescent="0.25">
      <c r="D15136" s="16"/>
    </row>
    <row r="15137" spans="4:4" x14ac:dyDescent="0.25">
      <c r="D15137" s="16"/>
    </row>
    <row r="15138" spans="4:4" x14ac:dyDescent="0.25">
      <c r="D15138" s="16"/>
    </row>
    <row r="15139" spans="4:4" x14ac:dyDescent="0.25">
      <c r="D15139" s="16"/>
    </row>
    <row r="15140" spans="4:4" x14ac:dyDescent="0.25">
      <c r="D15140" s="16"/>
    </row>
    <row r="15141" spans="4:4" x14ac:dyDescent="0.25">
      <c r="D15141" s="16"/>
    </row>
    <row r="15142" spans="4:4" x14ac:dyDescent="0.25">
      <c r="D15142" s="16"/>
    </row>
    <row r="15143" spans="4:4" x14ac:dyDescent="0.25">
      <c r="D15143" s="16"/>
    </row>
    <row r="15144" spans="4:4" x14ac:dyDescent="0.25">
      <c r="D15144" s="16"/>
    </row>
    <row r="15145" spans="4:4" x14ac:dyDescent="0.25">
      <c r="D15145" s="16"/>
    </row>
    <row r="15146" spans="4:4" x14ac:dyDescent="0.25">
      <c r="D15146" s="16"/>
    </row>
    <row r="15147" spans="4:4" x14ac:dyDescent="0.25">
      <c r="D15147" s="16"/>
    </row>
    <row r="15148" spans="4:4" x14ac:dyDescent="0.25">
      <c r="D15148" s="16"/>
    </row>
    <row r="15149" spans="4:4" x14ac:dyDescent="0.25">
      <c r="D15149" s="16"/>
    </row>
    <row r="15150" spans="4:4" x14ac:dyDescent="0.25">
      <c r="D15150" s="16"/>
    </row>
    <row r="15151" spans="4:4" x14ac:dyDescent="0.25">
      <c r="D15151" s="16"/>
    </row>
    <row r="15152" spans="4:4" x14ac:dyDescent="0.25">
      <c r="D15152" s="16"/>
    </row>
    <row r="15153" spans="4:4" x14ac:dyDescent="0.25">
      <c r="D15153" s="16"/>
    </row>
    <row r="15154" spans="4:4" x14ac:dyDescent="0.25">
      <c r="D15154" s="16"/>
    </row>
    <row r="15155" spans="4:4" x14ac:dyDescent="0.25">
      <c r="D15155" s="16"/>
    </row>
    <row r="15156" spans="4:4" x14ac:dyDescent="0.25">
      <c r="D15156" s="16"/>
    </row>
    <row r="15157" spans="4:4" x14ac:dyDescent="0.25">
      <c r="D15157" s="16"/>
    </row>
    <row r="15158" spans="4:4" x14ac:dyDescent="0.25">
      <c r="D15158" s="16"/>
    </row>
    <row r="15159" spans="4:4" x14ac:dyDescent="0.25">
      <c r="D15159" s="16"/>
    </row>
    <row r="15160" spans="4:4" x14ac:dyDescent="0.25">
      <c r="D15160" s="16"/>
    </row>
    <row r="15161" spans="4:4" x14ac:dyDescent="0.25">
      <c r="D15161" s="16"/>
    </row>
    <row r="15162" spans="4:4" x14ac:dyDescent="0.25">
      <c r="D15162" s="16"/>
    </row>
    <row r="15163" spans="4:4" x14ac:dyDescent="0.25">
      <c r="D15163" s="16"/>
    </row>
    <row r="15164" spans="4:4" x14ac:dyDescent="0.25">
      <c r="D15164" s="16"/>
    </row>
    <row r="15165" spans="4:4" x14ac:dyDescent="0.25">
      <c r="D15165" s="16"/>
    </row>
    <row r="15166" spans="4:4" x14ac:dyDescent="0.25">
      <c r="D15166" s="16"/>
    </row>
    <row r="15167" spans="4:4" x14ac:dyDescent="0.25">
      <c r="D15167" s="16"/>
    </row>
    <row r="15168" spans="4:4" x14ac:dyDescent="0.25">
      <c r="D15168" s="16"/>
    </row>
    <row r="15169" spans="4:4" x14ac:dyDescent="0.25">
      <c r="D15169" s="16"/>
    </row>
    <row r="15170" spans="4:4" x14ac:dyDescent="0.25">
      <c r="D15170" s="16"/>
    </row>
    <row r="15171" spans="4:4" x14ac:dyDescent="0.25">
      <c r="D15171" s="16"/>
    </row>
    <row r="15172" spans="4:4" x14ac:dyDescent="0.25">
      <c r="D15172" s="16"/>
    </row>
    <row r="15173" spans="4:4" x14ac:dyDescent="0.25">
      <c r="D15173" s="16"/>
    </row>
    <row r="15174" spans="4:4" x14ac:dyDescent="0.25">
      <c r="D15174" s="16"/>
    </row>
    <row r="15175" spans="4:4" x14ac:dyDescent="0.25">
      <c r="D15175" s="16"/>
    </row>
    <row r="15176" spans="4:4" x14ac:dyDescent="0.25">
      <c r="D15176" s="16"/>
    </row>
    <row r="15177" spans="4:4" x14ac:dyDescent="0.25">
      <c r="D15177" s="16"/>
    </row>
    <row r="15178" spans="4:4" x14ac:dyDescent="0.25">
      <c r="D15178" s="16"/>
    </row>
    <row r="15179" spans="4:4" x14ac:dyDescent="0.25">
      <c r="D15179" s="16"/>
    </row>
    <row r="15180" spans="4:4" x14ac:dyDescent="0.25">
      <c r="D15180" s="16"/>
    </row>
    <row r="15181" spans="4:4" x14ac:dyDescent="0.25">
      <c r="D15181" s="16"/>
    </row>
    <row r="15182" spans="4:4" x14ac:dyDescent="0.25">
      <c r="D15182" s="16"/>
    </row>
    <row r="15183" spans="4:4" x14ac:dyDescent="0.25">
      <c r="D15183" s="16"/>
    </row>
    <row r="15184" spans="4:4" x14ac:dyDescent="0.25">
      <c r="D15184" s="16"/>
    </row>
    <row r="15185" spans="4:4" x14ac:dyDescent="0.25">
      <c r="D15185" s="16"/>
    </row>
    <row r="15186" spans="4:4" x14ac:dyDescent="0.25">
      <c r="D15186" s="16"/>
    </row>
    <row r="15187" spans="4:4" x14ac:dyDescent="0.25">
      <c r="D15187" s="16"/>
    </row>
    <row r="15188" spans="4:4" x14ac:dyDescent="0.25">
      <c r="D15188" s="16"/>
    </row>
    <row r="15189" spans="4:4" x14ac:dyDescent="0.25">
      <c r="D15189" s="16"/>
    </row>
    <row r="15190" spans="4:4" x14ac:dyDescent="0.25">
      <c r="D15190" s="16"/>
    </row>
    <row r="15191" spans="4:4" x14ac:dyDescent="0.25">
      <c r="D15191" s="16"/>
    </row>
    <row r="15192" spans="4:4" x14ac:dyDescent="0.25">
      <c r="D15192" s="16"/>
    </row>
    <row r="15193" spans="4:4" x14ac:dyDescent="0.25">
      <c r="D15193" s="16"/>
    </row>
    <row r="15194" spans="4:4" x14ac:dyDescent="0.25">
      <c r="D15194" s="16"/>
    </row>
    <row r="15195" spans="4:4" x14ac:dyDescent="0.25">
      <c r="D15195" s="16"/>
    </row>
    <row r="15196" spans="4:4" x14ac:dyDescent="0.25">
      <c r="D15196" s="16"/>
    </row>
    <row r="15197" spans="4:4" x14ac:dyDescent="0.25">
      <c r="D15197" s="16"/>
    </row>
    <row r="15198" spans="4:4" x14ac:dyDescent="0.25">
      <c r="D15198" s="16"/>
    </row>
    <row r="15199" spans="4:4" x14ac:dyDescent="0.25">
      <c r="D15199" s="16"/>
    </row>
    <row r="15200" spans="4:4" x14ac:dyDescent="0.25">
      <c r="D15200" s="16"/>
    </row>
    <row r="15201" spans="4:4" x14ac:dyDescent="0.25">
      <c r="D15201" s="16"/>
    </row>
    <row r="15202" spans="4:4" x14ac:dyDescent="0.25">
      <c r="D15202" s="16"/>
    </row>
    <row r="15203" spans="4:4" x14ac:dyDescent="0.25">
      <c r="D15203" s="16"/>
    </row>
    <row r="15204" spans="4:4" x14ac:dyDescent="0.25">
      <c r="D15204" s="16"/>
    </row>
    <row r="15205" spans="4:4" x14ac:dyDescent="0.25">
      <c r="D15205" s="16"/>
    </row>
    <row r="15206" spans="4:4" x14ac:dyDescent="0.25">
      <c r="D15206" s="16"/>
    </row>
    <row r="15207" spans="4:4" x14ac:dyDescent="0.25">
      <c r="D15207" s="16"/>
    </row>
    <row r="15208" spans="4:4" x14ac:dyDescent="0.25">
      <c r="D15208" s="16"/>
    </row>
    <row r="15209" spans="4:4" x14ac:dyDescent="0.25">
      <c r="D15209" s="16"/>
    </row>
    <row r="15210" spans="4:4" x14ac:dyDescent="0.25">
      <c r="D15210" s="16"/>
    </row>
    <row r="15211" spans="4:4" x14ac:dyDescent="0.25">
      <c r="D15211" s="16"/>
    </row>
    <row r="15212" spans="4:4" x14ac:dyDescent="0.25">
      <c r="D15212" s="16"/>
    </row>
    <row r="15213" spans="4:4" x14ac:dyDescent="0.25">
      <c r="D15213" s="16"/>
    </row>
    <row r="15214" spans="4:4" x14ac:dyDescent="0.25">
      <c r="D15214" s="16"/>
    </row>
    <row r="15215" spans="4:4" x14ac:dyDescent="0.25">
      <c r="D15215" s="16"/>
    </row>
    <row r="15216" spans="4:4" x14ac:dyDescent="0.25">
      <c r="D15216" s="16"/>
    </row>
    <row r="15217" spans="4:4" x14ac:dyDescent="0.25">
      <c r="D15217" s="16"/>
    </row>
    <row r="15218" spans="4:4" x14ac:dyDescent="0.25">
      <c r="D15218" s="16"/>
    </row>
    <row r="15219" spans="4:4" x14ac:dyDescent="0.25">
      <c r="D15219" s="16"/>
    </row>
    <row r="15220" spans="4:4" x14ac:dyDescent="0.25">
      <c r="D15220" s="16"/>
    </row>
    <row r="15221" spans="4:4" x14ac:dyDescent="0.25">
      <c r="D15221" s="16"/>
    </row>
    <row r="15222" spans="4:4" x14ac:dyDescent="0.25">
      <c r="D15222" s="16"/>
    </row>
    <row r="15223" spans="4:4" x14ac:dyDescent="0.25">
      <c r="D15223" s="16"/>
    </row>
    <row r="15224" spans="4:4" x14ac:dyDescent="0.25">
      <c r="D15224" s="16"/>
    </row>
    <row r="15225" spans="4:4" x14ac:dyDescent="0.25">
      <c r="D15225" s="16"/>
    </row>
    <row r="15226" spans="4:4" x14ac:dyDescent="0.25">
      <c r="D15226" s="16"/>
    </row>
    <row r="15227" spans="4:4" x14ac:dyDescent="0.25">
      <c r="D15227" s="16"/>
    </row>
    <row r="15228" spans="4:4" x14ac:dyDescent="0.25">
      <c r="D15228" s="16"/>
    </row>
    <row r="15229" spans="4:4" x14ac:dyDescent="0.25">
      <c r="D15229" s="16"/>
    </row>
    <row r="15230" spans="4:4" x14ac:dyDescent="0.25">
      <c r="D15230" s="16"/>
    </row>
    <row r="15231" spans="4:4" x14ac:dyDescent="0.25">
      <c r="D15231" s="16"/>
    </row>
    <row r="15232" spans="4:4" x14ac:dyDescent="0.25">
      <c r="D15232" s="16"/>
    </row>
    <row r="15233" spans="4:4" x14ac:dyDescent="0.25">
      <c r="D15233" s="16"/>
    </row>
    <row r="15234" spans="4:4" x14ac:dyDescent="0.25">
      <c r="D15234" s="16"/>
    </row>
    <row r="15235" spans="4:4" x14ac:dyDescent="0.25">
      <c r="D15235" s="16"/>
    </row>
    <row r="15236" spans="4:4" x14ac:dyDescent="0.25">
      <c r="D15236" s="16"/>
    </row>
    <row r="15237" spans="4:4" x14ac:dyDescent="0.25">
      <c r="D15237" s="16"/>
    </row>
    <row r="15238" spans="4:4" x14ac:dyDescent="0.25">
      <c r="D15238" s="16"/>
    </row>
    <row r="15239" spans="4:4" x14ac:dyDescent="0.25">
      <c r="D15239" s="16"/>
    </row>
    <row r="15240" spans="4:4" x14ac:dyDescent="0.25">
      <c r="D15240" s="16"/>
    </row>
    <row r="15241" spans="4:4" x14ac:dyDescent="0.25">
      <c r="D15241" s="16"/>
    </row>
    <row r="15242" spans="4:4" x14ac:dyDescent="0.25">
      <c r="D15242" s="16"/>
    </row>
    <row r="15243" spans="4:4" x14ac:dyDescent="0.25">
      <c r="D15243" s="16"/>
    </row>
    <row r="15244" spans="4:4" x14ac:dyDescent="0.25">
      <c r="D15244" s="16"/>
    </row>
    <row r="15245" spans="4:4" x14ac:dyDescent="0.25">
      <c r="D15245" s="16"/>
    </row>
    <row r="15246" spans="4:4" x14ac:dyDescent="0.25">
      <c r="D15246" s="16"/>
    </row>
    <row r="15247" spans="4:4" x14ac:dyDescent="0.25">
      <c r="D15247" s="16"/>
    </row>
    <row r="15248" spans="4:4" x14ac:dyDescent="0.25">
      <c r="D15248" s="16"/>
    </row>
    <row r="15249" spans="4:4" x14ac:dyDescent="0.25">
      <c r="D15249" s="16"/>
    </row>
    <row r="15250" spans="4:4" x14ac:dyDescent="0.25">
      <c r="D15250" s="16"/>
    </row>
    <row r="15251" spans="4:4" x14ac:dyDescent="0.25">
      <c r="D15251" s="16"/>
    </row>
    <row r="15252" spans="4:4" x14ac:dyDescent="0.25">
      <c r="D15252" s="16"/>
    </row>
    <row r="15253" spans="4:4" x14ac:dyDescent="0.25">
      <c r="D15253" s="16"/>
    </row>
    <row r="15254" spans="4:4" x14ac:dyDescent="0.25">
      <c r="D15254" s="16"/>
    </row>
    <row r="15255" spans="4:4" x14ac:dyDescent="0.25">
      <c r="D15255" s="16"/>
    </row>
    <row r="15256" spans="4:4" x14ac:dyDescent="0.25">
      <c r="D15256" s="16"/>
    </row>
    <row r="15257" spans="4:4" x14ac:dyDescent="0.25">
      <c r="D15257" s="16"/>
    </row>
    <row r="15258" spans="4:4" x14ac:dyDescent="0.25">
      <c r="D15258" s="16"/>
    </row>
    <row r="15259" spans="4:4" x14ac:dyDescent="0.25">
      <c r="D15259" s="16"/>
    </row>
    <row r="15260" spans="4:4" x14ac:dyDescent="0.25">
      <c r="D15260" s="16"/>
    </row>
    <row r="15261" spans="4:4" x14ac:dyDescent="0.25">
      <c r="D15261" s="16"/>
    </row>
    <row r="15262" spans="4:4" x14ac:dyDescent="0.25">
      <c r="D15262" s="16"/>
    </row>
    <row r="15263" spans="4:4" x14ac:dyDescent="0.25">
      <c r="D15263" s="16"/>
    </row>
    <row r="15264" spans="4:4" x14ac:dyDescent="0.25">
      <c r="D15264" s="16"/>
    </row>
    <row r="15265" spans="4:4" x14ac:dyDescent="0.25">
      <c r="D15265" s="16"/>
    </row>
    <row r="15266" spans="4:4" x14ac:dyDescent="0.25">
      <c r="D15266" s="16"/>
    </row>
    <row r="15267" spans="4:4" x14ac:dyDescent="0.25">
      <c r="D15267" s="16"/>
    </row>
    <row r="15268" spans="4:4" x14ac:dyDescent="0.25">
      <c r="D15268" s="16"/>
    </row>
    <row r="15269" spans="4:4" x14ac:dyDescent="0.25">
      <c r="D15269" s="16"/>
    </row>
    <row r="15270" spans="4:4" x14ac:dyDescent="0.25">
      <c r="D15270" s="16"/>
    </row>
    <row r="15271" spans="4:4" x14ac:dyDescent="0.25">
      <c r="D15271" s="16"/>
    </row>
    <row r="15272" spans="4:4" x14ac:dyDescent="0.25">
      <c r="D15272" s="16"/>
    </row>
    <row r="15273" spans="4:4" x14ac:dyDescent="0.25">
      <c r="D15273" s="16"/>
    </row>
    <row r="15274" spans="4:4" x14ac:dyDescent="0.25">
      <c r="D15274" s="16"/>
    </row>
    <row r="15275" spans="4:4" x14ac:dyDescent="0.25">
      <c r="D15275" s="16"/>
    </row>
    <row r="15276" spans="4:4" x14ac:dyDescent="0.25">
      <c r="D15276" s="16"/>
    </row>
    <row r="15277" spans="4:4" x14ac:dyDescent="0.25">
      <c r="D15277" s="16"/>
    </row>
    <row r="15278" spans="4:4" x14ac:dyDescent="0.25">
      <c r="D15278" s="16"/>
    </row>
    <row r="15279" spans="4:4" x14ac:dyDescent="0.25">
      <c r="D15279" s="16"/>
    </row>
    <row r="15280" spans="4:4" x14ac:dyDescent="0.25">
      <c r="D15280" s="16"/>
    </row>
    <row r="15281" spans="4:4" x14ac:dyDescent="0.25">
      <c r="D15281" s="16"/>
    </row>
    <row r="15282" spans="4:4" x14ac:dyDescent="0.25">
      <c r="D15282" s="16"/>
    </row>
    <row r="15283" spans="4:4" x14ac:dyDescent="0.25">
      <c r="D15283" s="16"/>
    </row>
    <row r="15284" spans="4:4" x14ac:dyDescent="0.25">
      <c r="D15284" s="16"/>
    </row>
    <row r="15285" spans="4:4" x14ac:dyDescent="0.25">
      <c r="D15285" s="16"/>
    </row>
    <row r="15286" spans="4:4" x14ac:dyDescent="0.25">
      <c r="D15286" s="16"/>
    </row>
    <row r="15287" spans="4:4" x14ac:dyDescent="0.25">
      <c r="D15287" s="16"/>
    </row>
    <row r="15288" spans="4:4" x14ac:dyDescent="0.25">
      <c r="D15288" s="16"/>
    </row>
    <row r="15289" spans="4:4" x14ac:dyDescent="0.25">
      <c r="D15289" s="16"/>
    </row>
    <row r="15290" spans="4:4" x14ac:dyDescent="0.25">
      <c r="D15290" s="16"/>
    </row>
    <row r="15291" spans="4:4" x14ac:dyDescent="0.25">
      <c r="D15291" s="16"/>
    </row>
    <row r="15292" spans="4:4" x14ac:dyDescent="0.25">
      <c r="D15292" s="16"/>
    </row>
    <row r="15293" spans="4:4" x14ac:dyDescent="0.25">
      <c r="D15293" s="16"/>
    </row>
    <row r="15294" spans="4:4" x14ac:dyDescent="0.25">
      <c r="D15294" s="16"/>
    </row>
    <row r="15295" spans="4:4" x14ac:dyDescent="0.25">
      <c r="D15295" s="16"/>
    </row>
    <row r="15296" spans="4:4" x14ac:dyDescent="0.25">
      <c r="D15296" s="16"/>
    </row>
    <row r="15297" spans="4:4" x14ac:dyDescent="0.25">
      <c r="D15297" s="16"/>
    </row>
    <row r="15298" spans="4:4" x14ac:dyDescent="0.25">
      <c r="D15298" s="16"/>
    </row>
    <row r="15299" spans="4:4" x14ac:dyDescent="0.25">
      <c r="D15299" s="16"/>
    </row>
    <row r="15300" spans="4:4" x14ac:dyDescent="0.25">
      <c r="D15300" s="16"/>
    </row>
    <row r="15301" spans="4:4" x14ac:dyDescent="0.25">
      <c r="D15301" s="16"/>
    </row>
    <row r="15302" spans="4:4" x14ac:dyDescent="0.25">
      <c r="D15302" s="16"/>
    </row>
    <row r="15303" spans="4:4" x14ac:dyDescent="0.25">
      <c r="D15303" s="16"/>
    </row>
    <row r="15304" spans="4:4" x14ac:dyDescent="0.25">
      <c r="D15304" s="16"/>
    </row>
    <row r="15305" spans="4:4" x14ac:dyDescent="0.25">
      <c r="D15305" s="16"/>
    </row>
    <row r="15306" spans="4:4" x14ac:dyDescent="0.25">
      <c r="D15306" s="16"/>
    </row>
    <row r="15307" spans="4:4" x14ac:dyDescent="0.25">
      <c r="D15307" s="16"/>
    </row>
    <row r="15308" spans="4:4" x14ac:dyDescent="0.25">
      <c r="D15308" s="16"/>
    </row>
    <row r="15309" spans="4:4" x14ac:dyDescent="0.25">
      <c r="D15309" s="16"/>
    </row>
    <row r="15310" spans="4:4" x14ac:dyDescent="0.25">
      <c r="D15310" s="16"/>
    </row>
    <row r="15311" spans="4:4" x14ac:dyDescent="0.25">
      <c r="D15311" s="16"/>
    </row>
    <row r="15312" spans="4:4" x14ac:dyDescent="0.25">
      <c r="D15312" s="16"/>
    </row>
    <row r="15313" spans="4:4" x14ac:dyDescent="0.25">
      <c r="D15313" s="16"/>
    </row>
    <row r="15314" spans="4:4" x14ac:dyDescent="0.25">
      <c r="D15314" s="16"/>
    </row>
    <row r="15315" spans="4:4" x14ac:dyDescent="0.25">
      <c r="D15315" s="16"/>
    </row>
    <row r="15316" spans="4:4" x14ac:dyDescent="0.25">
      <c r="D15316" s="16"/>
    </row>
    <row r="15317" spans="4:4" x14ac:dyDescent="0.25">
      <c r="D15317" s="16"/>
    </row>
    <row r="15318" spans="4:4" x14ac:dyDescent="0.25">
      <c r="D15318" s="16"/>
    </row>
    <row r="15319" spans="4:4" x14ac:dyDescent="0.25">
      <c r="D15319" s="16"/>
    </row>
    <row r="15320" spans="4:4" x14ac:dyDescent="0.25">
      <c r="D15320" s="16"/>
    </row>
    <row r="15321" spans="4:4" x14ac:dyDescent="0.25">
      <c r="D15321" s="16"/>
    </row>
    <row r="15322" spans="4:4" x14ac:dyDescent="0.25">
      <c r="D15322" s="16"/>
    </row>
    <row r="15323" spans="4:4" x14ac:dyDescent="0.25">
      <c r="D15323" s="16"/>
    </row>
    <row r="15324" spans="4:4" x14ac:dyDescent="0.25">
      <c r="D15324" s="16"/>
    </row>
    <row r="15325" spans="4:4" x14ac:dyDescent="0.25">
      <c r="D15325" s="16"/>
    </row>
    <row r="15326" spans="4:4" x14ac:dyDescent="0.25">
      <c r="D15326" s="16"/>
    </row>
    <row r="15327" spans="4:4" x14ac:dyDescent="0.25">
      <c r="D15327" s="16"/>
    </row>
    <row r="15328" spans="4:4" x14ac:dyDescent="0.25">
      <c r="D15328" s="16"/>
    </row>
    <row r="15329" spans="4:4" x14ac:dyDescent="0.25">
      <c r="D15329" s="16"/>
    </row>
    <row r="15330" spans="4:4" x14ac:dyDescent="0.25">
      <c r="D15330" s="16"/>
    </row>
    <row r="15331" spans="4:4" x14ac:dyDescent="0.25">
      <c r="D15331" s="16"/>
    </row>
    <row r="15332" spans="4:4" x14ac:dyDescent="0.25">
      <c r="D15332" s="16"/>
    </row>
    <row r="15333" spans="4:4" x14ac:dyDescent="0.25">
      <c r="D15333" s="16"/>
    </row>
    <row r="15334" spans="4:4" x14ac:dyDescent="0.25">
      <c r="D15334" s="16"/>
    </row>
    <row r="15335" spans="4:4" x14ac:dyDescent="0.25">
      <c r="D15335" s="16"/>
    </row>
    <row r="15336" spans="4:4" x14ac:dyDescent="0.25">
      <c r="D15336" s="16"/>
    </row>
    <row r="15337" spans="4:4" x14ac:dyDescent="0.25">
      <c r="D15337" s="16"/>
    </row>
    <row r="15338" spans="4:4" x14ac:dyDescent="0.25">
      <c r="D15338" s="16"/>
    </row>
    <row r="15339" spans="4:4" x14ac:dyDescent="0.25">
      <c r="D15339" s="16"/>
    </row>
    <row r="15340" spans="4:4" x14ac:dyDescent="0.25">
      <c r="D15340" s="16"/>
    </row>
    <row r="15341" spans="4:4" x14ac:dyDescent="0.25">
      <c r="D15341" s="16"/>
    </row>
    <row r="15342" spans="4:4" x14ac:dyDescent="0.25">
      <c r="D15342" s="16"/>
    </row>
    <row r="15343" spans="4:4" x14ac:dyDescent="0.25">
      <c r="D15343" s="16"/>
    </row>
    <row r="15344" spans="4:4" x14ac:dyDescent="0.25">
      <c r="D15344" s="16"/>
    </row>
    <row r="15345" spans="4:4" x14ac:dyDescent="0.25">
      <c r="D15345" s="16"/>
    </row>
    <row r="15346" spans="4:4" x14ac:dyDescent="0.25">
      <c r="D15346" s="16"/>
    </row>
    <row r="15347" spans="4:4" x14ac:dyDescent="0.25">
      <c r="D15347" s="16"/>
    </row>
    <row r="15348" spans="4:4" x14ac:dyDescent="0.25">
      <c r="D15348" s="16"/>
    </row>
    <row r="15349" spans="4:4" x14ac:dyDescent="0.25">
      <c r="D15349" s="16"/>
    </row>
    <row r="15350" spans="4:4" x14ac:dyDescent="0.25">
      <c r="D15350" s="16"/>
    </row>
    <row r="15351" spans="4:4" x14ac:dyDescent="0.25">
      <c r="D15351" s="16"/>
    </row>
    <row r="15352" spans="4:4" x14ac:dyDescent="0.25">
      <c r="D15352" s="16"/>
    </row>
    <row r="15353" spans="4:4" x14ac:dyDescent="0.25">
      <c r="D15353" s="16"/>
    </row>
    <row r="15354" spans="4:4" x14ac:dyDescent="0.25">
      <c r="D15354" s="16"/>
    </row>
    <row r="15355" spans="4:4" x14ac:dyDescent="0.25">
      <c r="D15355" s="16"/>
    </row>
    <row r="15356" spans="4:4" x14ac:dyDescent="0.25">
      <c r="D15356" s="16"/>
    </row>
    <row r="15357" spans="4:4" x14ac:dyDescent="0.25">
      <c r="D15357" s="16"/>
    </row>
    <row r="15358" spans="4:4" x14ac:dyDescent="0.25">
      <c r="D15358" s="16"/>
    </row>
    <row r="15359" spans="4:4" x14ac:dyDescent="0.25">
      <c r="D15359" s="16"/>
    </row>
    <row r="15360" spans="4:4" x14ac:dyDescent="0.25">
      <c r="D15360" s="16"/>
    </row>
    <row r="15361" spans="4:4" x14ac:dyDescent="0.25">
      <c r="D15361" s="16"/>
    </row>
    <row r="15362" spans="4:4" x14ac:dyDescent="0.25">
      <c r="D15362" s="16"/>
    </row>
    <row r="15363" spans="4:4" x14ac:dyDescent="0.25">
      <c r="D15363" s="16"/>
    </row>
    <row r="15364" spans="4:4" x14ac:dyDescent="0.25">
      <c r="D15364" s="16"/>
    </row>
    <row r="15365" spans="4:4" x14ac:dyDescent="0.25">
      <c r="D15365" s="16"/>
    </row>
    <row r="15366" spans="4:4" x14ac:dyDescent="0.25">
      <c r="D15366" s="16"/>
    </row>
    <row r="15367" spans="4:4" x14ac:dyDescent="0.25">
      <c r="D15367" s="16"/>
    </row>
    <row r="15368" spans="4:4" x14ac:dyDescent="0.25">
      <c r="D15368" s="16"/>
    </row>
    <row r="15369" spans="4:4" x14ac:dyDescent="0.25">
      <c r="D15369" s="16"/>
    </row>
    <row r="15370" spans="4:4" x14ac:dyDescent="0.25">
      <c r="D15370" s="16"/>
    </row>
    <row r="15371" spans="4:4" x14ac:dyDescent="0.25">
      <c r="D15371" s="16"/>
    </row>
    <row r="15372" spans="4:4" x14ac:dyDescent="0.25">
      <c r="D15372" s="16"/>
    </row>
    <row r="15373" spans="4:4" x14ac:dyDescent="0.25">
      <c r="D15373" s="16"/>
    </row>
    <row r="15374" spans="4:4" x14ac:dyDescent="0.25">
      <c r="D15374" s="16"/>
    </row>
    <row r="15375" spans="4:4" x14ac:dyDescent="0.25">
      <c r="D15375" s="16"/>
    </row>
    <row r="15376" spans="4:4" x14ac:dyDescent="0.25">
      <c r="D15376" s="16"/>
    </row>
    <row r="15377" spans="4:4" x14ac:dyDescent="0.25">
      <c r="D15377" s="16"/>
    </row>
    <row r="15378" spans="4:4" x14ac:dyDescent="0.25">
      <c r="D15378" s="16"/>
    </row>
    <row r="15379" spans="4:4" x14ac:dyDescent="0.25">
      <c r="D15379" s="16"/>
    </row>
    <row r="15380" spans="4:4" x14ac:dyDescent="0.25">
      <c r="D15380" s="16"/>
    </row>
    <row r="15381" spans="4:4" x14ac:dyDescent="0.25">
      <c r="D15381" s="16"/>
    </row>
    <row r="15382" spans="4:4" x14ac:dyDescent="0.25">
      <c r="D15382" s="16"/>
    </row>
    <row r="15383" spans="4:4" x14ac:dyDescent="0.25">
      <c r="D15383" s="16"/>
    </row>
    <row r="15384" spans="4:4" x14ac:dyDescent="0.25">
      <c r="D15384" s="16"/>
    </row>
    <row r="15385" spans="4:4" x14ac:dyDescent="0.25">
      <c r="D15385" s="16"/>
    </row>
    <row r="15386" spans="4:4" x14ac:dyDescent="0.25">
      <c r="D15386" s="16"/>
    </row>
    <row r="15387" spans="4:4" x14ac:dyDescent="0.25">
      <c r="D15387" s="16"/>
    </row>
    <row r="15388" spans="4:4" x14ac:dyDescent="0.25">
      <c r="D15388" s="16"/>
    </row>
    <row r="15389" spans="4:4" x14ac:dyDescent="0.25">
      <c r="D15389" s="16"/>
    </row>
    <row r="15390" spans="4:4" x14ac:dyDescent="0.25">
      <c r="D15390" s="16"/>
    </row>
    <row r="15391" spans="4:4" x14ac:dyDescent="0.25">
      <c r="D15391" s="16"/>
    </row>
    <row r="15392" spans="4:4" x14ac:dyDescent="0.25">
      <c r="D15392" s="16"/>
    </row>
    <row r="15393" spans="4:4" x14ac:dyDescent="0.25">
      <c r="D15393" s="16"/>
    </row>
    <row r="15394" spans="4:4" x14ac:dyDescent="0.25">
      <c r="D15394" s="16"/>
    </row>
    <row r="15395" spans="4:4" x14ac:dyDescent="0.25">
      <c r="D15395" s="16"/>
    </row>
    <row r="15396" spans="4:4" x14ac:dyDescent="0.25">
      <c r="D15396" s="16"/>
    </row>
    <row r="15397" spans="4:4" x14ac:dyDescent="0.25">
      <c r="D15397" s="16"/>
    </row>
    <row r="15398" spans="4:4" x14ac:dyDescent="0.25">
      <c r="D15398" s="16"/>
    </row>
    <row r="15399" spans="4:4" x14ac:dyDescent="0.25">
      <c r="D15399" s="16"/>
    </row>
    <row r="15400" spans="4:4" x14ac:dyDescent="0.25">
      <c r="D15400" s="16"/>
    </row>
    <row r="15401" spans="4:4" x14ac:dyDescent="0.25">
      <c r="D15401" s="16"/>
    </row>
    <row r="15402" spans="4:4" x14ac:dyDescent="0.25">
      <c r="D15402" s="16"/>
    </row>
    <row r="15403" spans="4:4" x14ac:dyDescent="0.25">
      <c r="D15403" s="16"/>
    </row>
    <row r="15404" spans="4:4" x14ac:dyDescent="0.25">
      <c r="D15404" s="16"/>
    </row>
    <row r="15405" spans="4:4" x14ac:dyDescent="0.25">
      <c r="D15405" s="16"/>
    </row>
    <row r="15406" spans="4:4" x14ac:dyDescent="0.25">
      <c r="D15406" s="16"/>
    </row>
    <row r="15407" spans="4:4" x14ac:dyDescent="0.25">
      <c r="D15407" s="16"/>
    </row>
    <row r="15408" spans="4:4" x14ac:dyDescent="0.25">
      <c r="D15408" s="16"/>
    </row>
    <row r="15409" spans="4:4" x14ac:dyDescent="0.25">
      <c r="D15409" s="16"/>
    </row>
    <row r="15410" spans="4:4" x14ac:dyDescent="0.25">
      <c r="D15410" s="16"/>
    </row>
    <row r="15411" spans="4:4" x14ac:dyDescent="0.25">
      <c r="D15411" s="16"/>
    </row>
    <row r="15412" spans="4:4" x14ac:dyDescent="0.25">
      <c r="D15412" s="16"/>
    </row>
    <row r="15413" spans="4:4" x14ac:dyDescent="0.25">
      <c r="D15413" s="16"/>
    </row>
    <row r="15414" spans="4:4" x14ac:dyDescent="0.25">
      <c r="D15414" s="16"/>
    </row>
    <row r="15415" spans="4:4" x14ac:dyDescent="0.25">
      <c r="D15415" s="16"/>
    </row>
    <row r="15416" spans="4:4" x14ac:dyDescent="0.25">
      <c r="D15416" s="16"/>
    </row>
    <row r="15417" spans="4:4" x14ac:dyDescent="0.25">
      <c r="D15417" s="16"/>
    </row>
    <row r="15418" spans="4:4" x14ac:dyDescent="0.25">
      <c r="D15418" s="16"/>
    </row>
    <row r="15419" spans="4:4" x14ac:dyDescent="0.25">
      <c r="D15419" s="16"/>
    </row>
    <row r="15420" spans="4:4" x14ac:dyDescent="0.25">
      <c r="D15420" s="16"/>
    </row>
    <row r="15421" spans="4:4" x14ac:dyDescent="0.25">
      <c r="D15421" s="16"/>
    </row>
    <row r="15422" spans="4:4" x14ac:dyDescent="0.25">
      <c r="D15422" s="16"/>
    </row>
    <row r="15423" spans="4:4" x14ac:dyDescent="0.25">
      <c r="D15423" s="16"/>
    </row>
    <row r="15424" spans="4:4" x14ac:dyDescent="0.25">
      <c r="D15424" s="16"/>
    </row>
    <row r="15425" spans="4:4" x14ac:dyDescent="0.25">
      <c r="D15425" s="16"/>
    </row>
    <row r="15426" spans="4:4" x14ac:dyDescent="0.25">
      <c r="D15426" s="16"/>
    </row>
    <row r="15427" spans="4:4" x14ac:dyDescent="0.25">
      <c r="D15427" s="16"/>
    </row>
    <row r="15428" spans="4:4" x14ac:dyDescent="0.25">
      <c r="D15428" s="16"/>
    </row>
    <row r="15429" spans="4:4" x14ac:dyDescent="0.25">
      <c r="D15429" s="16"/>
    </row>
    <row r="15430" spans="4:4" x14ac:dyDescent="0.25">
      <c r="D15430" s="16"/>
    </row>
    <row r="15431" spans="4:4" x14ac:dyDescent="0.25">
      <c r="D15431" s="16"/>
    </row>
    <row r="15432" spans="4:4" x14ac:dyDescent="0.25">
      <c r="D15432" s="16"/>
    </row>
    <row r="15433" spans="4:4" x14ac:dyDescent="0.25">
      <c r="D15433" s="16"/>
    </row>
    <row r="15434" spans="4:4" x14ac:dyDescent="0.25">
      <c r="D15434" s="16"/>
    </row>
    <row r="15435" spans="4:4" x14ac:dyDescent="0.25">
      <c r="D15435" s="16"/>
    </row>
    <row r="15436" spans="4:4" x14ac:dyDescent="0.25">
      <c r="D15436" s="16"/>
    </row>
    <row r="15437" spans="4:4" x14ac:dyDescent="0.25">
      <c r="D15437" s="16"/>
    </row>
    <row r="15438" spans="4:4" x14ac:dyDescent="0.25">
      <c r="D15438" s="16"/>
    </row>
    <row r="15439" spans="4:4" x14ac:dyDescent="0.25">
      <c r="D15439" s="16"/>
    </row>
    <row r="15440" spans="4:4" x14ac:dyDescent="0.25">
      <c r="D15440" s="16"/>
    </row>
    <row r="15441" spans="4:4" x14ac:dyDescent="0.25">
      <c r="D15441" s="16"/>
    </row>
    <row r="15442" spans="4:4" x14ac:dyDescent="0.25">
      <c r="D15442" s="16"/>
    </row>
    <row r="15443" spans="4:4" x14ac:dyDescent="0.25">
      <c r="D15443" s="16"/>
    </row>
    <row r="15444" spans="4:4" x14ac:dyDescent="0.25">
      <c r="D15444" s="16"/>
    </row>
    <row r="15445" spans="4:4" x14ac:dyDescent="0.25">
      <c r="D15445" s="16"/>
    </row>
    <row r="15446" spans="4:4" x14ac:dyDescent="0.25">
      <c r="D15446" s="16"/>
    </row>
    <row r="15447" spans="4:4" x14ac:dyDescent="0.25">
      <c r="D15447" s="16"/>
    </row>
    <row r="15448" spans="4:4" x14ac:dyDescent="0.25">
      <c r="D15448" s="16"/>
    </row>
    <row r="15449" spans="4:4" x14ac:dyDescent="0.25">
      <c r="D15449" s="16"/>
    </row>
    <row r="15450" spans="4:4" x14ac:dyDescent="0.25">
      <c r="D15450" s="16"/>
    </row>
    <row r="15451" spans="4:4" x14ac:dyDescent="0.25">
      <c r="D15451" s="16"/>
    </row>
    <row r="15452" spans="4:4" x14ac:dyDescent="0.25">
      <c r="D15452" s="16"/>
    </row>
    <row r="15453" spans="4:4" x14ac:dyDescent="0.25">
      <c r="D15453" s="16"/>
    </row>
    <row r="15454" spans="4:4" x14ac:dyDescent="0.25">
      <c r="D15454" s="16"/>
    </row>
    <row r="15455" spans="4:4" x14ac:dyDescent="0.25">
      <c r="D15455" s="16"/>
    </row>
    <row r="15456" spans="4:4" x14ac:dyDescent="0.25">
      <c r="D15456" s="16"/>
    </row>
    <row r="15457" spans="4:4" x14ac:dyDescent="0.25">
      <c r="D15457" s="16"/>
    </row>
    <row r="15458" spans="4:4" x14ac:dyDescent="0.25">
      <c r="D15458" s="16"/>
    </row>
    <row r="15459" spans="4:4" x14ac:dyDescent="0.25">
      <c r="D15459" s="16"/>
    </row>
    <row r="15460" spans="4:4" x14ac:dyDescent="0.25">
      <c r="D15460" s="16"/>
    </row>
    <row r="15461" spans="4:4" x14ac:dyDescent="0.25">
      <c r="D15461" s="16"/>
    </row>
    <row r="15462" spans="4:4" x14ac:dyDescent="0.25">
      <c r="D15462" s="16"/>
    </row>
    <row r="15463" spans="4:4" x14ac:dyDescent="0.25">
      <c r="D15463" s="16"/>
    </row>
    <row r="15464" spans="4:4" x14ac:dyDescent="0.25">
      <c r="D15464" s="16"/>
    </row>
    <row r="15465" spans="4:4" x14ac:dyDescent="0.25">
      <c r="D15465" s="16"/>
    </row>
    <row r="15466" spans="4:4" x14ac:dyDescent="0.25">
      <c r="D15466" s="16"/>
    </row>
    <row r="15467" spans="4:4" x14ac:dyDescent="0.25">
      <c r="D15467" s="16"/>
    </row>
    <row r="15468" spans="4:4" x14ac:dyDescent="0.25">
      <c r="D15468" s="16"/>
    </row>
    <row r="15469" spans="4:4" x14ac:dyDescent="0.25">
      <c r="D15469" s="16"/>
    </row>
    <row r="15470" spans="4:4" x14ac:dyDescent="0.25">
      <c r="D15470" s="16"/>
    </row>
    <row r="15471" spans="4:4" x14ac:dyDescent="0.25">
      <c r="D15471" s="16"/>
    </row>
    <row r="15472" spans="4:4" x14ac:dyDescent="0.25">
      <c r="D15472" s="16"/>
    </row>
    <row r="15473" spans="4:4" x14ac:dyDescent="0.25">
      <c r="D15473" s="16"/>
    </row>
    <row r="15474" spans="4:4" x14ac:dyDescent="0.25">
      <c r="D15474" s="16"/>
    </row>
    <row r="15475" spans="4:4" x14ac:dyDescent="0.25">
      <c r="D15475" s="16"/>
    </row>
    <row r="15476" spans="4:4" x14ac:dyDescent="0.25">
      <c r="D15476" s="16"/>
    </row>
    <row r="15477" spans="4:4" x14ac:dyDescent="0.25">
      <c r="D15477" s="16"/>
    </row>
    <row r="15478" spans="4:4" x14ac:dyDescent="0.25">
      <c r="D15478" s="16"/>
    </row>
    <row r="15479" spans="4:4" x14ac:dyDescent="0.25">
      <c r="D15479" s="16"/>
    </row>
    <row r="15480" spans="4:4" x14ac:dyDescent="0.25">
      <c r="D15480" s="16"/>
    </row>
    <row r="15481" spans="4:4" x14ac:dyDescent="0.25">
      <c r="D15481" s="16"/>
    </row>
    <row r="15482" spans="4:4" x14ac:dyDescent="0.25">
      <c r="D15482" s="16"/>
    </row>
    <row r="15483" spans="4:4" x14ac:dyDescent="0.25">
      <c r="D15483" s="16"/>
    </row>
    <row r="15484" spans="4:4" x14ac:dyDescent="0.25">
      <c r="D15484" s="16"/>
    </row>
    <row r="15485" spans="4:4" x14ac:dyDescent="0.25">
      <c r="D15485" s="16"/>
    </row>
    <row r="15486" spans="4:4" x14ac:dyDescent="0.25">
      <c r="D15486" s="16"/>
    </row>
    <row r="15487" spans="4:4" x14ac:dyDescent="0.25">
      <c r="D15487" s="16"/>
    </row>
    <row r="15488" spans="4:4" x14ac:dyDescent="0.25">
      <c r="D15488" s="16"/>
    </row>
    <row r="15489" spans="4:4" x14ac:dyDescent="0.25">
      <c r="D15489" s="16"/>
    </row>
    <row r="15490" spans="4:4" x14ac:dyDescent="0.25">
      <c r="D15490" s="16"/>
    </row>
    <row r="15491" spans="4:4" x14ac:dyDescent="0.25">
      <c r="D15491" s="16"/>
    </row>
    <row r="15492" spans="4:4" x14ac:dyDescent="0.25">
      <c r="D15492" s="16"/>
    </row>
    <row r="15493" spans="4:4" x14ac:dyDescent="0.25">
      <c r="D15493" s="16"/>
    </row>
    <row r="15494" spans="4:4" x14ac:dyDescent="0.25">
      <c r="D15494" s="16"/>
    </row>
    <row r="15495" spans="4:4" x14ac:dyDescent="0.25">
      <c r="D15495" s="16"/>
    </row>
    <row r="15496" spans="4:4" x14ac:dyDescent="0.25">
      <c r="D15496" s="16"/>
    </row>
    <row r="15497" spans="4:4" x14ac:dyDescent="0.25">
      <c r="D15497" s="16"/>
    </row>
    <row r="15498" spans="4:4" x14ac:dyDescent="0.25">
      <c r="D15498" s="16"/>
    </row>
    <row r="15499" spans="4:4" x14ac:dyDescent="0.25">
      <c r="D15499" s="16"/>
    </row>
    <row r="15500" spans="4:4" x14ac:dyDescent="0.25">
      <c r="D15500" s="16"/>
    </row>
    <row r="15501" spans="4:4" x14ac:dyDescent="0.25">
      <c r="D15501" s="16"/>
    </row>
    <row r="15502" spans="4:4" x14ac:dyDescent="0.25">
      <c r="D15502" s="16"/>
    </row>
    <row r="15503" spans="4:4" x14ac:dyDescent="0.25">
      <c r="D15503" s="16"/>
    </row>
    <row r="15504" spans="4:4" x14ac:dyDescent="0.25">
      <c r="D15504" s="16"/>
    </row>
    <row r="15505" spans="4:4" x14ac:dyDescent="0.25">
      <c r="D15505" s="16"/>
    </row>
    <row r="15506" spans="4:4" x14ac:dyDescent="0.25">
      <c r="D15506" s="16"/>
    </row>
    <row r="15507" spans="4:4" x14ac:dyDescent="0.25">
      <c r="D15507" s="16"/>
    </row>
    <row r="15508" spans="4:4" x14ac:dyDescent="0.25">
      <c r="D15508" s="16"/>
    </row>
    <row r="15509" spans="4:4" x14ac:dyDescent="0.25">
      <c r="D15509" s="16"/>
    </row>
    <row r="15510" spans="4:4" x14ac:dyDescent="0.25">
      <c r="D15510" s="16"/>
    </row>
    <row r="15511" spans="4:4" x14ac:dyDescent="0.25">
      <c r="D15511" s="16"/>
    </row>
    <row r="15512" spans="4:4" x14ac:dyDescent="0.25">
      <c r="D15512" s="16"/>
    </row>
    <row r="15513" spans="4:4" x14ac:dyDescent="0.25">
      <c r="D15513" s="16"/>
    </row>
    <row r="15514" spans="4:4" x14ac:dyDescent="0.25">
      <c r="D15514" s="16"/>
    </row>
    <row r="15515" spans="4:4" x14ac:dyDescent="0.25">
      <c r="D15515" s="16"/>
    </row>
    <row r="15516" spans="4:4" x14ac:dyDescent="0.25">
      <c r="D15516" s="16"/>
    </row>
    <row r="15517" spans="4:4" x14ac:dyDescent="0.25">
      <c r="D15517" s="16"/>
    </row>
    <row r="15518" spans="4:4" x14ac:dyDescent="0.25">
      <c r="D15518" s="16"/>
    </row>
    <row r="15519" spans="4:4" x14ac:dyDescent="0.25">
      <c r="D15519" s="16"/>
    </row>
    <row r="15520" spans="4:4" x14ac:dyDescent="0.25">
      <c r="D15520" s="16"/>
    </row>
    <row r="15521" spans="4:4" x14ac:dyDescent="0.25">
      <c r="D15521" s="16"/>
    </row>
    <row r="15522" spans="4:4" x14ac:dyDescent="0.25">
      <c r="D15522" s="16"/>
    </row>
    <row r="15523" spans="4:4" x14ac:dyDescent="0.25">
      <c r="D15523" s="16"/>
    </row>
    <row r="15524" spans="4:4" x14ac:dyDescent="0.25">
      <c r="D15524" s="16"/>
    </row>
    <row r="15525" spans="4:4" x14ac:dyDescent="0.25">
      <c r="D15525" s="16"/>
    </row>
    <row r="15526" spans="4:4" x14ac:dyDescent="0.25">
      <c r="D15526" s="16"/>
    </row>
    <row r="15527" spans="4:4" x14ac:dyDescent="0.25">
      <c r="D15527" s="16"/>
    </row>
    <row r="15528" spans="4:4" x14ac:dyDescent="0.25">
      <c r="D15528" s="16"/>
    </row>
    <row r="15529" spans="4:4" x14ac:dyDescent="0.25">
      <c r="D15529" s="16"/>
    </row>
    <row r="15530" spans="4:4" x14ac:dyDescent="0.25">
      <c r="D15530" s="16"/>
    </row>
    <row r="15531" spans="4:4" x14ac:dyDescent="0.25">
      <c r="D15531" s="16"/>
    </row>
    <row r="15532" spans="4:4" x14ac:dyDescent="0.25">
      <c r="D15532" s="16"/>
    </row>
    <row r="15533" spans="4:4" x14ac:dyDescent="0.25">
      <c r="D15533" s="16"/>
    </row>
    <row r="15534" spans="4:4" x14ac:dyDescent="0.25">
      <c r="D15534" s="16"/>
    </row>
    <row r="15535" spans="4:4" x14ac:dyDescent="0.25">
      <c r="D15535" s="16"/>
    </row>
    <row r="15536" spans="4:4" x14ac:dyDescent="0.25">
      <c r="D15536" s="16"/>
    </row>
    <row r="15537" spans="4:4" x14ac:dyDescent="0.25">
      <c r="D15537" s="16"/>
    </row>
    <row r="15538" spans="4:4" x14ac:dyDescent="0.25">
      <c r="D15538" s="16"/>
    </row>
    <row r="15539" spans="4:4" x14ac:dyDescent="0.25">
      <c r="D15539" s="16"/>
    </row>
    <row r="15540" spans="4:4" x14ac:dyDescent="0.25">
      <c r="D15540" s="16"/>
    </row>
    <row r="15541" spans="4:4" x14ac:dyDescent="0.25">
      <c r="D15541" s="16"/>
    </row>
    <row r="15542" spans="4:4" x14ac:dyDescent="0.25">
      <c r="D15542" s="16"/>
    </row>
    <row r="15543" spans="4:4" x14ac:dyDescent="0.25">
      <c r="D15543" s="16"/>
    </row>
    <row r="15544" spans="4:4" x14ac:dyDescent="0.25">
      <c r="D15544" s="16"/>
    </row>
    <row r="15545" spans="4:4" x14ac:dyDescent="0.25">
      <c r="D15545" s="16"/>
    </row>
    <row r="15546" spans="4:4" x14ac:dyDescent="0.25">
      <c r="D15546" s="16"/>
    </row>
    <row r="15547" spans="4:4" x14ac:dyDescent="0.25">
      <c r="D15547" s="16"/>
    </row>
    <row r="15548" spans="4:4" x14ac:dyDescent="0.25">
      <c r="D15548" s="16"/>
    </row>
    <row r="15549" spans="4:4" x14ac:dyDescent="0.25">
      <c r="D15549" s="16"/>
    </row>
    <row r="15550" spans="4:4" x14ac:dyDescent="0.25">
      <c r="D15550" s="16"/>
    </row>
    <row r="15551" spans="4:4" x14ac:dyDescent="0.25">
      <c r="D15551" s="16"/>
    </row>
    <row r="15552" spans="4:4" x14ac:dyDescent="0.25">
      <c r="D15552" s="16"/>
    </row>
    <row r="15553" spans="4:4" x14ac:dyDescent="0.25">
      <c r="D15553" s="16"/>
    </row>
    <row r="15554" spans="4:4" x14ac:dyDescent="0.25">
      <c r="D15554" s="16"/>
    </row>
    <row r="15555" spans="4:4" x14ac:dyDescent="0.25">
      <c r="D15555" s="16"/>
    </row>
    <row r="15556" spans="4:4" x14ac:dyDescent="0.25">
      <c r="D15556" s="16"/>
    </row>
    <row r="15557" spans="4:4" x14ac:dyDescent="0.25">
      <c r="D15557" s="16"/>
    </row>
    <row r="15558" spans="4:4" x14ac:dyDescent="0.25">
      <c r="D15558" s="16"/>
    </row>
    <row r="15559" spans="4:4" x14ac:dyDescent="0.25">
      <c r="D15559" s="16"/>
    </row>
    <row r="15560" spans="4:4" x14ac:dyDescent="0.25">
      <c r="D15560" s="16"/>
    </row>
    <row r="15561" spans="4:4" x14ac:dyDescent="0.25">
      <c r="D15561" s="16"/>
    </row>
    <row r="15562" spans="4:4" x14ac:dyDescent="0.25">
      <c r="D15562" s="16"/>
    </row>
    <row r="15563" spans="4:4" x14ac:dyDescent="0.25">
      <c r="D15563" s="16"/>
    </row>
    <row r="15564" spans="4:4" x14ac:dyDescent="0.25">
      <c r="D15564" s="16"/>
    </row>
    <row r="15565" spans="4:4" x14ac:dyDescent="0.25">
      <c r="D15565" s="16"/>
    </row>
    <row r="15566" spans="4:4" x14ac:dyDescent="0.25">
      <c r="D15566" s="16"/>
    </row>
    <row r="15567" spans="4:4" x14ac:dyDescent="0.25">
      <c r="D15567" s="16"/>
    </row>
    <row r="15568" spans="4:4" x14ac:dyDescent="0.25">
      <c r="D15568" s="16"/>
    </row>
    <row r="15569" spans="4:4" x14ac:dyDescent="0.25">
      <c r="D15569" s="16"/>
    </row>
    <row r="15570" spans="4:4" x14ac:dyDescent="0.25">
      <c r="D15570" s="16"/>
    </row>
    <row r="15571" spans="4:4" x14ac:dyDescent="0.25">
      <c r="D15571" s="16"/>
    </row>
    <row r="15572" spans="4:4" x14ac:dyDescent="0.25">
      <c r="D15572" s="16"/>
    </row>
    <row r="15573" spans="4:4" x14ac:dyDescent="0.25">
      <c r="D15573" s="16"/>
    </row>
    <row r="15574" spans="4:4" x14ac:dyDescent="0.25">
      <c r="D15574" s="16"/>
    </row>
    <row r="15575" spans="4:4" x14ac:dyDescent="0.25">
      <c r="D15575" s="16"/>
    </row>
    <row r="15576" spans="4:4" x14ac:dyDescent="0.25">
      <c r="D15576" s="16"/>
    </row>
    <row r="15577" spans="4:4" x14ac:dyDescent="0.25">
      <c r="D15577" s="16"/>
    </row>
    <row r="15578" spans="4:4" x14ac:dyDescent="0.25">
      <c r="D15578" s="16"/>
    </row>
    <row r="15579" spans="4:4" x14ac:dyDescent="0.25">
      <c r="D15579" s="16"/>
    </row>
    <row r="15580" spans="4:4" x14ac:dyDescent="0.25">
      <c r="D15580" s="16"/>
    </row>
    <row r="15581" spans="4:4" x14ac:dyDescent="0.25">
      <c r="D15581" s="16"/>
    </row>
    <row r="15582" spans="4:4" x14ac:dyDescent="0.25">
      <c r="D15582" s="16"/>
    </row>
    <row r="15583" spans="4:4" x14ac:dyDescent="0.25">
      <c r="D15583" s="16"/>
    </row>
    <row r="15584" spans="4:4" x14ac:dyDescent="0.25">
      <c r="D15584" s="16"/>
    </row>
    <row r="15585" spans="4:4" x14ac:dyDescent="0.25">
      <c r="D15585" s="16"/>
    </row>
    <row r="15586" spans="4:4" x14ac:dyDescent="0.25">
      <c r="D15586" s="16"/>
    </row>
    <row r="15587" spans="4:4" x14ac:dyDescent="0.25">
      <c r="D15587" s="16"/>
    </row>
    <row r="15588" spans="4:4" x14ac:dyDescent="0.25">
      <c r="D15588" s="16"/>
    </row>
    <row r="15589" spans="4:4" x14ac:dyDescent="0.25">
      <c r="D15589" s="16"/>
    </row>
    <row r="15590" spans="4:4" x14ac:dyDescent="0.25">
      <c r="D15590" s="16"/>
    </row>
    <row r="15591" spans="4:4" x14ac:dyDescent="0.25">
      <c r="D15591" s="16"/>
    </row>
    <row r="15592" spans="4:4" x14ac:dyDescent="0.25">
      <c r="D15592" s="16"/>
    </row>
    <row r="15593" spans="4:4" x14ac:dyDescent="0.25">
      <c r="D15593" s="16"/>
    </row>
    <row r="15594" spans="4:4" x14ac:dyDescent="0.25">
      <c r="D15594" s="16"/>
    </row>
    <row r="15595" spans="4:4" x14ac:dyDescent="0.25">
      <c r="D15595" s="16"/>
    </row>
    <row r="15596" spans="4:4" x14ac:dyDescent="0.25">
      <c r="D15596" s="16"/>
    </row>
    <row r="15597" spans="4:4" x14ac:dyDescent="0.25">
      <c r="D15597" s="16"/>
    </row>
    <row r="15598" spans="4:4" x14ac:dyDescent="0.25">
      <c r="D15598" s="16"/>
    </row>
    <row r="15599" spans="4:4" x14ac:dyDescent="0.25">
      <c r="D15599" s="16"/>
    </row>
    <row r="15600" spans="4:4" x14ac:dyDescent="0.25">
      <c r="D15600" s="16"/>
    </row>
    <row r="15601" spans="4:4" x14ac:dyDescent="0.25">
      <c r="D15601" s="16"/>
    </row>
    <row r="15602" spans="4:4" x14ac:dyDescent="0.25">
      <c r="D15602" s="16"/>
    </row>
    <row r="15603" spans="4:4" x14ac:dyDescent="0.25">
      <c r="D15603" s="16"/>
    </row>
    <row r="15604" spans="4:4" x14ac:dyDescent="0.25">
      <c r="D15604" s="16"/>
    </row>
    <row r="15605" spans="4:4" x14ac:dyDescent="0.25">
      <c r="D15605" s="16"/>
    </row>
    <row r="15606" spans="4:4" x14ac:dyDescent="0.25">
      <c r="D15606" s="16"/>
    </row>
    <row r="15607" spans="4:4" x14ac:dyDescent="0.25">
      <c r="D15607" s="16"/>
    </row>
    <row r="15608" spans="4:4" x14ac:dyDescent="0.25">
      <c r="D15608" s="16"/>
    </row>
    <row r="15609" spans="4:4" x14ac:dyDescent="0.25">
      <c r="D15609" s="16"/>
    </row>
    <row r="15610" spans="4:4" x14ac:dyDescent="0.25">
      <c r="D15610" s="16"/>
    </row>
    <row r="15611" spans="4:4" x14ac:dyDescent="0.25">
      <c r="D15611" s="16"/>
    </row>
    <row r="15612" spans="4:4" x14ac:dyDescent="0.25">
      <c r="D15612" s="16"/>
    </row>
    <row r="15613" spans="4:4" x14ac:dyDescent="0.25">
      <c r="D15613" s="16"/>
    </row>
    <row r="15614" spans="4:4" x14ac:dyDescent="0.25">
      <c r="D15614" s="16"/>
    </row>
    <row r="15615" spans="4:4" x14ac:dyDescent="0.25">
      <c r="D15615" s="16"/>
    </row>
    <row r="15616" spans="4:4" x14ac:dyDescent="0.25">
      <c r="D15616" s="16"/>
    </row>
    <row r="15617" spans="4:4" x14ac:dyDescent="0.25">
      <c r="D15617" s="16"/>
    </row>
    <row r="15618" spans="4:4" x14ac:dyDescent="0.25">
      <c r="D15618" s="16"/>
    </row>
    <row r="15619" spans="4:4" x14ac:dyDescent="0.25">
      <c r="D15619" s="16"/>
    </row>
    <row r="15620" spans="4:4" x14ac:dyDescent="0.25">
      <c r="D15620" s="16"/>
    </row>
    <row r="15621" spans="4:4" x14ac:dyDescent="0.25">
      <c r="D15621" s="16"/>
    </row>
    <row r="15622" spans="4:4" x14ac:dyDescent="0.25">
      <c r="D15622" s="16"/>
    </row>
    <row r="15623" spans="4:4" x14ac:dyDescent="0.25">
      <c r="D15623" s="16"/>
    </row>
    <row r="15624" spans="4:4" x14ac:dyDescent="0.25">
      <c r="D15624" s="16"/>
    </row>
    <row r="15625" spans="4:4" x14ac:dyDescent="0.25">
      <c r="D15625" s="16"/>
    </row>
    <row r="15626" spans="4:4" x14ac:dyDescent="0.25">
      <c r="D15626" s="16"/>
    </row>
    <row r="15627" spans="4:4" x14ac:dyDescent="0.25">
      <c r="D15627" s="16"/>
    </row>
    <row r="15628" spans="4:4" x14ac:dyDescent="0.25">
      <c r="D15628" s="16"/>
    </row>
    <row r="15629" spans="4:4" x14ac:dyDescent="0.25">
      <c r="D15629" s="16"/>
    </row>
    <row r="15630" spans="4:4" x14ac:dyDescent="0.25">
      <c r="D15630" s="16"/>
    </row>
    <row r="15631" spans="4:4" x14ac:dyDescent="0.25">
      <c r="D15631" s="16"/>
    </row>
    <row r="15632" spans="4:4" x14ac:dyDescent="0.25">
      <c r="D15632" s="16"/>
    </row>
    <row r="15633" spans="4:4" x14ac:dyDescent="0.25">
      <c r="D15633" s="16"/>
    </row>
    <row r="15634" spans="4:4" x14ac:dyDescent="0.25">
      <c r="D15634" s="16"/>
    </row>
    <row r="15635" spans="4:4" x14ac:dyDescent="0.25">
      <c r="D15635" s="16"/>
    </row>
    <row r="15636" spans="4:4" x14ac:dyDescent="0.25">
      <c r="D15636" s="16"/>
    </row>
    <row r="15637" spans="4:4" x14ac:dyDescent="0.25">
      <c r="D15637" s="16"/>
    </row>
    <row r="15638" spans="4:4" x14ac:dyDescent="0.25">
      <c r="D15638" s="16"/>
    </row>
    <row r="15639" spans="4:4" x14ac:dyDescent="0.25">
      <c r="D15639" s="16"/>
    </row>
    <row r="15640" spans="4:4" x14ac:dyDescent="0.25">
      <c r="D15640" s="16"/>
    </row>
    <row r="15641" spans="4:4" x14ac:dyDescent="0.25">
      <c r="D15641" s="16"/>
    </row>
    <row r="15642" spans="4:4" x14ac:dyDescent="0.25">
      <c r="D15642" s="16"/>
    </row>
    <row r="15643" spans="4:4" x14ac:dyDescent="0.25">
      <c r="D15643" s="16"/>
    </row>
    <row r="15644" spans="4:4" x14ac:dyDescent="0.25">
      <c r="D15644" s="16"/>
    </row>
    <row r="15645" spans="4:4" x14ac:dyDescent="0.25">
      <c r="D15645" s="16"/>
    </row>
    <row r="15646" spans="4:4" x14ac:dyDescent="0.25">
      <c r="D15646" s="16"/>
    </row>
    <row r="15647" spans="4:4" x14ac:dyDescent="0.25">
      <c r="D15647" s="16"/>
    </row>
    <row r="15648" spans="4:4" x14ac:dyDescent="0.25">
      <c r="D15648" s="16"/>
    </row>
    <row r="15649" spans="4:4" x14ac:dyDescent="0.25">
      <c r="D15649" s="16"/>
    </row>
    <row r="15650" spans="4:4" x14ac:dyDescent="0.25">
      <c r="D15650" s="16"/>
    </row>
    <row r="15651" spans="4:4" x14ac:dyDescent="0.25">
      <c r="D15651" s="16"/>
    </row>
    <row r="15652" spans="4:4" x14ac:dyDescent="0.25">
      <c r="D15652" s="16"/>
    </row>
    <row r="15653" spans="4:4" x14ac:dyDescent="0.25">
      <c r="D15653" s="16"/>
    </row>
    <row r="15654" spans="4:4" x14ac:dyDescent="0.25">
      <c r="D15654" s="16"/>
    </row>
    <row r="15655" spans="4:4" x14ac:dyDescent="0.25">
      <c r="D15655" s="16"/>
    </row>
    <row r="15656" spans="4:4" x14ac:dyDescent="0.25">
      <c r="D15656" s="16"/>
    </row>
    <row r="15657" spans="4:4" x14ac:dyDescent="0.25">
      <c r="D15657" s="16"/>
    </row>
    <row r="15658" spans="4:4" x14ac:dyDescent="0.25">
      <c r="D15658" s="16"/>
    </row>
    <row r="15659" spans="4:4" x14ac:dyDescent="0.25">
      <c r="D15659" s="16"/>
    </row>
    <row r="15660" spans="4:4" x14ac:dyDescent="0.25">
      <c r="D15660" s="16"/>
    </row>
    <row r="15661" spans="4:4" x14ac:dyDescent="0.25">
      <c r="D15661" s="16"/>
    </row>
    <row r="15662" spans="4:4" x14ac:dyDescent="0.25">
      <c r="D15662" s="16"/>
    </row>
    <row r="15663" spans="4:4" x14ac:dyDescent="0.25">
      <c r="D15663" s="16"/>
    </row>
    <row r="15664" spans="4:4" x14ac:dyDescent="0.25">
      <c r="D15664" s="16"/>
    </row>
    <row r="15665" spans="4:4" x14ac:dyDescent="0.25">
      <c r="D15665" s="16"/>
    </row>
    <row r="15666" spans="4:4" x14ac:dyDescent="0.25">
      <c r="D15666" s="16"/>
    </row>
    <row r="15667" spans="4:4" x14ac:dyDescent="0.25">
      <c r="D15667" s="16"/>
    </row>
    <row r="15668" spans="4:4" x14ac:dyDescent="0.25">
      <c r="D15668" s="16"/>
    </row>
    <row r="15669" spans="4:4" x14ac:dyDescent="0.25">
      <c r="D15669" s="16"/>
    </row>
    <row r="15670" spans="4:4" x14ac:dyDescent="0.25">
      <c r="D15670" s="16"/>
    </row>
    <row r="15671" spans="4:4" x14ac:dyDescent="0.25">
      <c r="D15671" s="16"/>
    </row>
    <row r="15672" spans="4:4" x14ac:dyDescent="0.25">
      <c r="D15672" s="16"/>
    </row>
    <row r="15673" spans="4:4" x14ac:dyDescent="0.25">
      <c r="D15673" s="16"/>
    </row>
    <row r="15674" spans="4:4" x14ac:dyDescent="0.25">
      <c r="D15674" s="16"/>
    </row>
    <row r="15675" spans="4:4" x14ac:dyDescent="0.25">
      <c r="D15675" s="16"/>
    </row>
    <row r="15676" spans="4:4" x14ac:dyDescent="0.25">
      <c r="D15676" s="16"/>
    </row>
    <row r="15677" spans="4:4" x14ac:dyDescent="0.25">
      <c r="D15677" s="16"/>
    </row>
    <row r="15678" spans="4:4" x14ac:dyDescent="0.25">
      <c r="D15678" s="16"/>
    </row>
    <row r="15679" spans="4:4" x14ac:dyDescent="0.25">
      <c r="D15679" s="16"/>
    </row>
    <row r="15680" spans="4:4" x14ac:dyDescent="0.25">
      <c r="D15680" s="16"/>
    </row>
    <row r="15681" spans="4:4" x14ac:dyDescent="0.25">
      <c r="D15681" s="16"/>
    </row>
    <row r="15682" spans="4:4" x14ac:dyDescent="0.25">
      <c r="D15682" s="16"/>
    </row>
    <row r="15683" spans="4:4" x14ac:dyDescent="0.25">
      <c r="D15683" s="16"/>
    </row>
    <row r="15684" spans="4:4" x14ac:dyDescent="0.25">
      <c r="D15684" s="16"/>
    </row>
    <row r="15685" spans="4:4" x14ac:dyDescent="0.25">
      <c r="D15685" s="16"/>
    </row>
    <row r="15686" spans="4:4" x14ac:dyDescent="0.25">
      <c r="D15686" s="16"/>
    </row>
    <row r="15687" spans="4:4" x14ac:dyDescent="0.25">
      <c r="D15687" s="16"/>
    </row>
    <row r="15688" spans="4:4" x14ac:dyDescent="0.25">
      <c r="D15688" s="16"/>
    </row>
    <row r="15689" spans="4:4" x14ac:dyDescent="0.25">
      <c r="D15689" s="16"/>
    </row>
    <row r="15690" spans="4:4" x14ac:dyDescent="0.25">
      <c r="D15690" s="16"/>
    </row>
    <row r="15691" spans="4:4" x14ac:dyDescent="0.25">
      <c r="D15691" s="16"/>
    </row>
    <row r="15692" spans="4:4" x14ac:dyDescent="0.25">
      <c r="D15692" s="16"/>
    </row>
    <row r="15693" spans="4:4" x14ac:dyDescent="0.25">
      <c r="D15693" s="16"/>
    </row>
    <row r="15694" spans="4:4" x14ac:dyDescent="0.25">
      <c r="D15694" s="16"/>
    </row>
    <row r="15695" spans="4:4" x14ac:dyDescent="0.25">
      <c r="D15695" s="16"/>
    </row>
    <row r="15696" spans="4:4" x14ac:dyDescent="0.25">
      <c r="D15696" s="16"/>
    </row>
    <row r="15697" spans="4:4" x14ac:dyDescent="0.25">
      <c r="D15697" s="16"/>
    </row>
    <row r="15698" spans="4:4" x14ac:dyDescent="0.25">
      <c r="D15698" s="16"/>
    </row>
    <row r="15699" spans="4:4" x14ac:dyDescent="0.25">
      <c r="D15699" s="16"/>
    </row>
    <row r="15700" spans="4:4" x14ac:dyDescent="0.25">
      <c r="D15700" s="16"/>
    </row>
    <row r="15701" spans="4:4" x14ac:dyDescent="0.25">
      <c r="D15701" s="16"/>
    </row>
    <row r="15702" spans="4:4" x14ac:dyDescent="0.25">
      <c r="D15702" s="16"/>
    </row>
    <row r="15703" spans="4:4" x14ac:dyDescent="0.25">
      <c r="D15703" s="16"/>
    </row>
    <row r="15704" spans="4:4" x14ac:dyDescent="0.25">
      <c r="D15704" s="16"/>
    </row>
    <row r="15705" spans="4:4" x14ac:dyDescent="0.25">
      <c r="D15705" s="16"/>
    </row>
    <row r="15706" spans="4:4" x14ac:dyDescent="0.25">
      <c r="D15706" s="16"/>
    </row>
    <row r="15707" spans="4:4" x14ac:dyDescent="0.25">
      <c r="D15707" s="16"/>
    </row>
    <row r="15708" spans="4:4" x14ac:dyDescent="0.25">
      <c r="D15708" s="16"/>
    </row>
    <row r="15709" spans="4:4" x14ac:dyDescent="0.25">
      <c r="D15709" s="16"/>
    </row>
    <row r="15710" spans="4:4" x14ac:dyDescent="0.25">
      <c r="D15710" s="16"/>
    </row>
    <row r="15711" spans="4:4" x14ac:dyDescent="0.25">
      <c r="D15711" s="16"/>
    </row>
    <row r="15712" spans="4:4" x14ac:dyDescent="0.25">
      <c r="D15712" s="16"/>
    </row>
    <row r="15713" spans="4:4" x14ac:dyDescent="0.25">
      <c r="D15713" s="16"/>
    </row>
    <row r="15714" spans="4:4" x14ac:dyDescent="0.25">
      <c r="D15714" s="16"/>
    </row>
    <row r="15715" spans="4:4" x14ac:dyDescent="0.25">
      <c r="D15715" s="16"/>
    </row>
    <row r="15716" spans="4:4" x14ac:dyDescent="0.25">
      <c r="D15716" s="16"/>
    </row>
    <row r="15717" spans="4:4" x14ac:dyDescent="0.25">
      <c r="D15717" s="16"/>
    </row>
    <row r="15718" spans="4:4" x14ac:dyDescent="0.25">
      <c r="D15718" s="16"/>
    </row>
    <row r="15719" spans="4:4" x14ac:dyDescent="0.25">
      <c r="D15719" s="16"/>
    </row>
    <row r="15720" spans="4:4" x14ac:dyDescent="0.25">
      <c r="D15720" s="16"/>
    </row>
    <row r="15721" spans="4:4" x14ac:dyDescent="0.25">
      <c r="D15721" s="16"/>
    </row>
    <row r="15722" spans="4:4" x14ac:dyDescent="0.25">
      <c r="D15722" s="16"/>
    </row>
    <row r="15723" spans="4:4" x14ac:dyDescent="0.25">
      <c r="D15723" s="16"/>
    </row>
    <row r="15724" spans="4:4" x14ac:dyDescent="0.25">
      <c r="D15724" s="16"/>
    </row>
    <row r="15725" spans="4:4" x14ac:dyDescent="0.25">
      <c r="D15725" s="16"/>
    </row>
    <row r="15726" spans="4:4" x14ac:dyDescent="0.25">
      <c r="D15726" s="16"/>
    </row>
    <row r="15727" spans="4:4" x14ac:dyDescent="0.25">
      <c r="D15727" s="16"/>
    </row>
    <row r="15728" spans="4:4" x14ac:dyDescent="0.25">
      <c r="D15728" s="16"/>
    </row>
    <row r="15729" spans="4:4" x14ac:dyDescent="0.25">
      <c r="D15729" s="16"/>
    </row>
    <row r="15730" spans="4:4" x14ac:dyDescent="0.25">
      <c r="D15730" s="16"/>
    </row>
    <row r="15731" spans="4:4" x14ac:dyDescent="0.25">
      <c r="D15731" s="16"/>
    </row>
    <row r="15732" spans="4:4" x14ac:dyDescent="0.25">
      <c r="D15732" s="16"/>
    </row>
    <row r="15733" spans="4:4" x14ac:dyDescent="0.25">
      <c r="D15733" s="16"/>
    </row>
    <row r="15734" spans="4:4" x14ac:dyDescent="0.25">
      <c r="D15734" s="16"/>
    </row>
    <row r="15735" spans="4:4" x14ac:dyDescent="0.25">
      <c r="D15735" s="16"/>
    </row>
    <row r="15736" spans="4:4" x14ac:dyDescent="0.25">
      <c r="D15736" s="16"/>
    </row>
    <row r="15737" spans="4:4" x14ac:dyDescent="0.25">
      <c r="D15737" s="16"/>
    </row>
    <row r="15738" spans="4:4" x14ac:dyDescent="0.25">
      <c r="D15738" s="16"/>
    </row>
    <row r="15739" spans="4:4" x14ac:dyDescent="0.25">
      <c r="D15739" s="16"/>
    </row>
    <row r="15740" spans="4:4" x14ac:dyDescent="0.25">
      <c r="D15740" s="16"/>
    </row>
    <row r="15741" spans="4:4" x14ac:dyDescent="0.25">
      <c r="D15741" s="16"/>
    </row>
    <row r="15742" spans="4:4" x14ac:dyDescent="0.25">
      <c r="D15742" s="16"/>
    </row>
    <row r="15743" spans="4:4" x14ac:dyDescent="0.25">
      <c r="D15743" s="16"/>
    </row>
    <row r="15744" spans="4:4" x14ac:dyDescent="0.25">
      <c r="D15744" s="16"/>
    </row>
    <row r="15745" spans="4:4" x14ac:dyDescent="0.25">
      <c r="D15745" s="16"/>
    </row>
    <row r="15746" spans="4:4" x14ac:dyDescent="0.25">
      <c r="D15746" s="16"/>
    </row>
    <row r="15747" spans="4:4" x14ac:dyDescent="0.25">
      <c r="D15747" s="16"/>
    </row>
    <row r="15748" spans="4:4" x14ac:dyDescent="0.25">
      <c r="D15748" s="16"/>
    </row>
    <row r="15749" spans="4:4" x14ac:dyDescent="0.25">
      <c r="D15749" s="16"/>
    </row>
    <row r="15750" spans="4:4" x14ac:dyDescent="0.25">
      <c r="D15750" s="16"/>
    </row>
    <row r="15751" spans="4:4" x14ac:dyDescent="0.25">
      <c r="D15751" s="16"/>
    </row>
    <row r="15752" spans="4:4" x14ac:dyDescent="0.25">
      <c r="D15752" s="16"/>
    </row>
    <row r="15753" spans="4:4" x14ac:dyDescent="0.25">
      <c r="D15753" s="16"/>
    </row>
    <row r="15754" spans="4:4" x14ac:dyDescent="0.25">
      <c r="D15754" s="16"/>
    </row>
    <row r="15755" spans="4:4" x14ac:dyDescent="0.25">
      <c r="D15755" s="16"/>
    </row>
    <row r="15756" spans="4:4" x14ac:dyDescent="0.25">
      <c r="D15756" s="16"/>
    </row>
    <row r="15757" spans="4:4" x14ac:dyDescent="0.25">
      <c r="D15757" s="16"/>
    </row>
    <row r="15758" spans="4:4" x14ac:dyDescent="0.25">
      <c r="D15758" s="16"/>
    </row>
    <row r="15759" spans="4:4" x14ac:dyDescent="0.25">
      <c r="D15759" s="16"/>
    </row>
    <row r="15760" spans="4:4" x14ac:dyDescent="0.25">
      <c r="D15760" s="16"/>
    </row>
    <row r="15761" spans="4:4" x14ac:dyDescent="0.25">
      <c r="D15761" s="16"/>
    </row>
    <row r="15762" spans="4:4" x14ac:dyDescent="0.25">
      <c r="D15762" s="16"/>
    </row>
    <row r="15763" spans="4:4" x14ac:dyDescent="0.25">
      <c r="D15763" s="16"/>
    </row>
    <row r="15764" spans="4:4" x14ac:dyDescent="0.25">
      <c r="D15764" s="16"/>
    </row>
    <row r="15765" spans="4:4" x14ac:dyDescent="0.25">
      <c r="D15765" s="16"/>
    </row>
    <row r="15766" spans="4:4" x14ac:dyDescent="0.25">
      <c r="D15766" s="16"/>
    </row>
    <row r="15767" spans="4:4" x14ac:dyDescent="0.25">
      <c r="D15767" s="16"/>
    </row>
    <row r="15768" spans="4:4" x14ac:dyDescent="0.25">
      <c r="D15768" s="16"/>
    </row>
    <row r="15769" spans="4:4" x14ac:dyDescent="0.25">
      <c r="D15769" s="16"/>
    </row>
    <row r="15770" spans="4:4" x14ac:dyDescent="0.25">
      <c r="D15770" s="16"/>
    </row>
    <row r="15771" spans="4:4" x14ac:dyDescent="0.25">
      <c r="D15771" s="16"/>
    </row>
    <row r="15772" spans="4:4" x14ac:dyDescent="0.25">
      <c r="D15772" s="16"/>
    </row>
    <row r="15773" spans="4:4" x14ac:dyDescent="0.25">
      <c r="D15773" s="16"/>
    </row>
    <row r="15774" spans="4:4" x14ac:dyDescent="0.25">
      <c r="D15774" s="16"/>
    </row>
    <row r="15775" spans="4:4" x14ac:dyDescent="0.25">
      <c r="D15775" s="16"/>
    </row>
    <row r="15776" spans="4:4" x14ac:dyDescent="0.25">
      <c r="D15776" s="16"/>
    </row>
    <row r="15777" spans="4:4" x14ac:dyDescent="0.25">
      <c r="D15777" s="16"/>
    </row>
    <row r="15778" spans="4:4" x14ac:dyDescent="0.25">
      <c r="D15778" s="16"/>
    </row>
    <row r="15779" spans="4:4" x14ac:dyDescent="0.25">
      <c r="D15779" s="16"/>
    </row>
    <row r="15780" spans="4:4" x14ac:dyDescent="0.25">
      <c r="D15780" s="16"/>
    </row>
    <row r="15781" spans="4:4" x14ac:dyDescent="0.25">
      <c r="D15781" s="16"/>
    </row>
    <row r="15782" spans="4:4" x14ac:dyDescent="0.25">
      <c r="D15782" s="16"/>
    </row>
    <row r="15783" spans="4:4" x14ac:dyDescent="0.25">
      <c r="D15783" s="16"/>
    </row>
    <row r="15784" spans="4:4" x14ac:dyDescent="0.25">
      <c r="D15784" s="16"/>
    </row>
    <row r="15785" spans="4:4" x14ac:dyDescent="0.25">
      <c r="D15785" s="16"/>
    </row>
    <row r="15786" spans="4:4" x14ac:dyDescent="0.25">
      <c r="D15786" s="16"/>
    </row>
    <row r="15787" spans="4:4" x14ac:dyDescent="0.25">
      <c r="D15787" s="16"/>
    </row>
    <row r="15788" spans="4:4" x14ac:dyDescent="0.25">
      <c r="D15788" s="16"/>
    </row>
    <row r="15789" spans="4:4" x14ac:dyDescent="0.25">
      <c r="D15789" s="16"/>
    </row>
    <row r="15790" spans="4:4" x14ac:dyDescent="0.25">
      <c r="D15790" s="16"/>
    </row>
    <row r="15791" spans="4:4" x14ac:dyDescent="0.25">
      <c r="D15791" s="16"/>
    </row>
    <row r="15792" spans="4:4" x14ac:dyDescent="0.25">
      <c r="D15792" s="16"/>
    </row>
    <row r="15793" spans="4:4" x14ac:dyDescent="0.25">
      <c r="D15793" s="16"/>
    </row>
    <row r="15794" spans="4:4" x14ac:dyDescent="0.25">
      <c r="D15794" s="16"/>
    </row>
    <row r="15795" spans="4:4" x14ac:dyDescent="0.25">
      <c r="D15795" s="16"/>
    </row>
    <row r="15796" spans="4:4" x14ac:dyDescent="0.25">
      <c r="D15796" s="16"/>
    </row>
    <row r="15797" spans="4:4" x14ac:dyDescent="0.25">
      <c r="D15797" s="16"/>
    </row>
    <row r="15798" spans="4:4" x14ac:dyDescent="0.25">
      <c r="D15798" s="16"/>
    </row>
    <row r="15799" spans="4:4" x14ac:dyDescent="0.25">
      <c r="D15799" s="16"/>
    </row>
    <row r="15800" spans="4:4" x14ac:dyDescent="0.25">
      <c r="D15800" s="16"/>
    </row>
    <row r="15801" spans="4:4" x14ac:dyDescent="0.25">
      <c r="D15801" s="16"/>
    </row>
    <row r="15802" spans="4:4" x14ac:dyDescent="0.25">
      <c r="D15802" s="16"/>
    </row>
    <row r="15803" spans="4:4" x14ac:dyDescent="0.25">
      <c r="D15803" s="16"/>
    </row>
    <row r="15804" spans="4:4" x14ac:dyDescent="0.25">
      <c r="D15804" s="16"/>
    </row>
    <row r="15805" spans="4:4" x14ac:dyDescent="0.25">
      <c r="D15805" s="16"/>
    </row>
    <row r="15806" spans="4:4" x14ac:dyDescent="0.25">
      <c r="D15806" s="16"/>
    </row>
    <row r="15807" spans="4:4" x14ac:dyDescent="0.25">
      <c r="D15807" s="16"/>
    </row>
    <row r="15808" spans="4:4" x14ac:dyDescent="0.25">
      <c r="D15808" s="16"/>
    </row>
    <row r="15809" spans="4:4" x14ac:dyDescent="0.25">
      <c r="D15809" s="16"/>
    </row>
    <row r="15810" spans="4:4" x14ac:dyDescent="0.25">
      <c r="D15810" s="16"/>
    </row>
    <row r="15811" spans="4:4" x14ac:dyDescent="0.25">
      <c r="D15811" s="16"/>
    </row>
    <row r="15812" spans="4:4" x14ac:dyDescent="0.25">
      <c r="D15812" s="16"/>
    </row>
    <row r="15813" spans="4:4" x14ac:dyDescent="0.25">
      <c r="D15813" s="16"/>
    </row>
    <row r="15814" spans="4:4" x14ac:dyDescent="0.25">
      <c r="D15814" s="16"/>
    </row>
    <row r="15815" spans="4:4" x14ac:dyDescent="0.25">
      <c r="D15815" s="16"/>
    </row>
    <row r="15816" spans="4:4" x14ac:dyDescent="0.25">
      <c r="D15816" s="16"/>
    </row>
    <row r="15817" spans="4:4" x14ac:dyDescent="0.25">
      <c r="D15817" s="16"/>
    </row>
    <row r="15818" spans="4:4" x14ac:dyDescent="0.25">
      <c r="D15818" s="16"/>
    </row>
    <row r="15819" spans="4:4" x14ac:dyDescent="0.25">
      <c r="D15819" s="16"/>
    </row>
    <row r="15820" spans="4:4" x14ac:dyDescent="0.25">
      <c r="D15820" s="16"/>
    </row>
    <row r="15821" spans="4:4" x14ac:dyDescent="0.25">
      <c r="D15821" s="16"/>
    </row>
    <row r="15822" spans="4:4" x14ac:dyDescent="0.25">
      <c r="D15822" s="16"/>
    </row>
    <row r="15823" spans="4:4" x14ac:dyDescent="0.25">
      <c r="D15823" s="16"/>
    </row>
    <row r="15824" spans="4:4" x14ac:dyDescent="0.25">
      <c r="D15824" s="16"/>
    </row>
    <row r="15825" spans="4:4" x14ac:dyDescent="0.25">
      <c r="D15825" s="16"/>
    </row>
    <row r="15826" spans="4:4" x14ac:dyDescent="0.25">
      <c r="D15826" s="16"/>
    </row>
    <row r="15827" spans="4:4" x14ac:dyDescent="0.25">
      <c r="D15827" s="16"/>
    </row>
    <row r="15828" spans="4:4" x14ac:dyDescent="0.25">
      <c r="D15828" s="16"/>
    </row>
    <row r="15829" spans="4:4" x14ac:dyDescent="0.25">
      <c r="D15829" s="16"/>
    </row>
    <row r="15830" spans="4:4" x14ac:dyDescent="0.25">
      <c r="D15830" s="16"/>
    </row>
    <row r="15831" spans="4:4" x14ac:dyDescent="0.25">
      <c r="D15831" s="16"/>
    </row>
    <row r="15832" spans="4:4" x14ac:dyDescent="0.25">
      <c r="D15832" s="16"/>
    </row>
    <row r="15833" spans="4:4" x14ac:dyDescent="0.25">
      <c r="D15833" s="16"/>
    </row>
    <row r="15834" spans="4:4" x14ac:dyDescent="0.25">
      <c r="D15834" s="16"/>
    </row>
    <row r="15835" spans="4:4" x14ac:dyDescent="0.25">
      <c r="D15835" s="16"/>
    </row>
    <row r="15836" spans="4:4" x14ac:dyDescent="0.25">
      <c r="D15836" s="16"/>
    </row>
    <row r="15837" spans="4:4" x14ac:dyDescent="0.25">
      <c r="D15837" s="16"/>
    </row>
    <row r="15838" spans="4:4" x14ac:dyDescent="0.25">
      <c r="D15838" s="16"/>
    </row>
    <row r="15839" spans="4:4" x14ac:dyDescent="0.25">
      <c r="D15839" s="16"/>
    </row>
    <row r="15840" spans="4:4" x14ac:dyDescent="0.25">
      <c r="D15840" s="16"/>
    </row>
    <row r="15841" spans="4:4" x14ac:dyDescent="0.25">
      <c r="D15841" s="16"/>
    </row>
    <row r="15842" spans="4:4" x14ac:dyDescent="0.25">
      <c r="D15842" s="16"/>
    </row>
    <row r="15843" spans="4:4" x14ac:dyDescent="0.25">
      <c r="D15843" s="16"/>
    </row>
    <row r="15844" spans="4:4" x14ac:dyDescent="0.25">
      <c r="D15844" s="16"/>
    </row>
    <row r="15845" spans="4:4" x14ac:dyDescent="0.25">
      <c r="D15845" s="16"/>
    </row>
    <row r="15846" spans="4:4" x14ac:dyDescent="0.25">
      <c r="D15846" s="16"/>
    </row>
    <row r="15847" spans="4:4" x14ac:dyDescent="0.25">
      <c r="D15847" s="16"/>
    </row>
    <row r="15848" spans="4:4" x14ac:dyDescent="0.25">
      <c r="D15848" s="16"/>
    </row>
    <row r="15849" spans="4:4" x14ac:dyDescent="0.25">
      <c r="D15849" s="16"/>
    </row>
    <row r="15850" spans="4:4" x14ac:dyDescent="0.25">
      <c r="D15850" s="16"/>
    </row>
    <row r="15851" spans="4:4" x14ac:dyDescent="0.25">
      <c r="D15851" s="16"/>
    </row>
    <row r="15852" spans="4:4" x14ac:dyDescent="0.25">
      <c r="D15852" s="16"/>
    </row>
    <row r="15853" spans="4:4" x14ac:dyDescent="0.25">
      <c r="D15853" s="16"/>
    </row>
    <row r="15854" spans="4:4" x14ac:dyDescent="0.25">
      <c r="D15854" s="16"/>
    </row>
    <row r="15855" spans="4:4" x14ac:dyDescent="0.25">
      <c r="D15855" s="16"/>
    </row>
    <row r="15856" spans="4:4" x14ac:dyDescent="0.25">
      <c r="D15856" s="16"/>
    </row>
    <row r="15857" spans="4:4" x14ac:dyDescent="0.25">
      <c r="D15857" s="16"/>
    </row>
    <row r="15858" spans="4:4" x14ac:dyDescent="0.25">
      <c r="D15858" s="16"/>
    </row>
    <row r="15859" spans="4:4" x14ac:dyDescent="0.25">
      <c r="D15859" s="16"/>
    </row>
    <row r="15860" spans="4:4" x14ac:dyDescent="0.25">
      <c r="D15860" s="16"/>
    </row>
    <row r="15861" spans="4:4" x14ac:dyDescent="0.25">
      <c r="D15861" s="16"/>
    </row>
    <row r="15862" spans="4:4" x14ac:dyDescent="0.25">
      <c r="D15862" s="16"/>
    </row>
    <row r="15863" spans="4:4" x14ac:dyDescent="0.25">
      <c r="D15863" s="16"/>
    </row>
    <row r="15864" spans="4:4" x14ac:dyDescent="0.25">
      <c r="D15864" s="16"/>
    </row>
    <row r="15865" spans="4:4" x14ac:dyDescent="0.25">
      <c r="D15865" s="16"/>
    </row>
    <row r="15866" spans="4:4" x14ac:dyDescent="0.25">
      <c r="D15866" s="16"/>
    </row>
    <row r="15867" spans="4:4" x14ac:dyDescent="0.25">
      <c r="D15867" s="16"/>
    </row>
    <row r="15868" spans="4:4" x14ac:dyDescent="0.25">
      <c r="D15868" s="16"/>
    </row>
    <row r="15869" spans="4:4" x14ac:dyDescent="0.25">
      <c r="D15869" s="16"/>
    </row>
    <row r="15870" spans="4:4" x14ac:dyDescent="0.25">
      <c r="D15870" s="16"/>
    </row>
    <row r="15871" spans="4:4" x14ac:dyDescent="0.25">
      <c r="D15871" s="16"/>
    </row>
    <row r="15872" spans="4:4" x14ac:dyDescent="0.25">
      <c r="D15872" s="16"/>
    </row>
    <row r="15873" spans="4:4" x14ac:dyDescent="0.25">
      <c r="D15873" s="16"/>
    </row>
    <row r="15874" spans="4:4" x14ac:dyDescent="0.25">
      <c r="D15874" s="16"/>
    </row>
    <row r="15875" spans="4:4" x14ac:dyDescent="0.25">
      <c r="D15875" s="16"/>
    </row>
    <row r="15876" spans="4:4" x14ac:dyDescent="0.25">
      <c r="D15876" s="16"/>
    </row>
    <row r="15877" spans="4:4" x14ac:dyDescent="0.25">
      <c r="D15877" s="16"/>
    </row>
    <row r="15878" spans="4:4" x14ac:dyDescent="0.25">
      <c r="D15878" s="16"/>
    </row>
    <row r="15879" spans="4:4" x14ac:dyDescent="0.25">
      <c r="D15879" s="16"/>
    </row>
    <row r="15880" spans="4:4" x14ac:dyDescent="0.25">
      <c r="D15880" s="16"/>
    </row>
    <row r="15881" spans="4:4" x14ac:dyDescent="0.25">
      <c r="D15881" s="16"/>
    </row>
    <row r="15882" spans="4:4" x14ac:dyDescent="0.25">
      <c r="D15882" s="16"/>
    </row>
    <row r="15883" spans="4:4" x14ac:dyDescent="0.25">
      <c r="D15883" s="16"/>
    </row>
    <row r="15884" spans="4:4" x14ac:dyDescent="0.25">
      <c r="D15884" s="16"/>
    </row>
    <row r="15885" spans="4:4" x14ac:dyDescent="0.25">
      <c r="D15885" s="16"/>
    </row>
    <row r="15886" spans="4:4" x14ac:dyDescent="0.25">
      <c r="D15886" s="16"/>
    </row>
    <row r="15887" spans="4:4" x14ac:dyDescent="0.25">
      <c r="D15887" s="16"/>
    </row>
    <row r="15888" spans="4:4" x14ac:dyDescent="0.25">
      <c r="D15888" s="16"/>
    </row>
    <row r="15889" spans="4:4" x14ac:dyDescent="0.25">
      <c r="D15889" s="16"/>
    </row>
    <row r="15890" spans="4:4" x14ac:dyDescent="0.25">
      <c r="D15890" s="16"/>
    </row>
    <row r="15891" spans="4:4" x14ac:dyDescent="0.25">
      <c r="D15891" s="16"/>
    </row>
    <row r="15892" spans="4:4" x14ac:dyDescent="0.25">
      <c r="D15892" s="16"/>
    </row>
    <row r="15893" spans="4:4" x14ac:dyDescent="0.25">
      <c r="D15893" s="16"/>
    </row>
    <row r="15894" spans="4:4" x14ac:dyDescent="0.25">
      <c r="D15894" s="16"/>
    </row>
    <row r="15895" spans="4:4" x14ac:dyDescent="0.25">
      <c r="D15895" s="16"/>
    </row>
    <row r="15896" spans="4:4" x14ac:dyDescent="0.25">
      <c r="D15896" s="16"/>
    </row>
    <row r="15897" spans="4:4" x14ac:dyDescent="0.25">
      <c r="D15897" s="16"/>
    </row>
    <row r="15898" spans="4:4" x14ac:dyDescent="0.25">
      <c r="D15898" s="16"/>
    </row>
    <row r="15899" spans="4:4" x14ac:dyDescent="0.25">
      <c r="D15899" s="16"/>
    </row>
    <row r="15900" spans="4:4" x14ac:dyDescent="0.25">
      <c r="D15900" s="16"/>
    </row>
    <row r="15901" spans="4:4" x14ac:dyDescent="0.25">
      <c r="D15901" s="16"/>
    </row>
    <row r="15902" spans="4:4" x14ac:dyDescent="0.25">
      <c r="D15902" s="16"/>
    </row>
    <row r="15903" spans="4:4" x14ac:dyDescent="0.25">
      <c r="D15903" s="16"/>
    </row>
    <row r="15904" spans="4:4" x14ac:dyDescent="0.25">
      <c r="D15904" s="16"/>
    </row>
    <row r="15905" spans="4:4" x14ac:dyDescent="0.25">
      <c r="D15905" s="16"/>
    </row>
    <row r="15906" spans="4:4" x14ac:dyDescent="0.25">
      <c r="D15906" s="16"/>
    </row>
    <row r="15907" spans="4:4" x14ac:dyDescent="0.25">
      <c r="D15907" s="16"/>
    </row>
    <row r="15908" spans="4:4" x14ac:dyDescent="0.25">
      <c r="D15908" s="16"/>
    </row>
    <row r="15909" spans="4:4" x14ac:dyDescent="0.25">
      <c r="D15909" s="16"/>
    </row>
    <row r="15910" spans="4:4" x14ac:dyDescent="0.25">
      <c r="D15910" s="16"/>
    </row>
    <row r="15911" spans="4:4" x14ac:dyDescent="0.25">
      <c r="D15911" s="16"/>
    </row>
    <row r="15912" spans="4:4" x14ac:dyDescent="0.25">
      <c r="D15912" s="16"/>
    </row>
    <row r="15913" spans="4:4" x14ac:dyDescent="0.25">
      <c r="D15913" s="16"/>
    </row>
    <row r="15914" spans="4:4" x14ac:dyDescent="0.25">
      <c r="D15914" s="16"/>
    </row>
    <row r="15915" spans="4:4" x14ac:dyDescent="0.25">
      <c r="D15915" s="16"/>
    </row>
    <row r="15916" spans="4:4" x14ac:dyDescent="0.25">
      <c r="D15916" s="16"/>
    </row>
    <row r="15917" spans="4:4" x14ac:dyDescent="0.25">
      <c r="D15917" s="16"/>
    </row>
    <row r="15918" spans="4:4" x14ac:dyDescent="0.25">
      <c r="D15918" s="16"/>
    </row>
    <row r="15919" spans="4:4" x14ac:dyDescent="0.25">
      <c r="D15919" s="16"/>
    </row>
    <row r="15920" spans="4:4" x14ac:dyDescent="0.25">
      <c r="D15920" s="16"/>
    </row>
    <row r="15921" spans="4:4" x14ac:dyDescent="0.25">
      <c r="D15921" s="16"/>
    </row>
    <row r="15922" spans="4:4" x14ac:dyDescent="0.25">
      <c r="D15922" s="16"/>
    </row>
    <row r="15923" spans="4:4" x14ac:dyDescent="0.25">
      <c r="D15923" s="16"/>
    </row>
    <row r="15924" spans="4:4" x14ac:dyDescent="0.25">
      <c r="D15924" s="16"/>
    </row>
    <row r="15925" spans="4:4" x14ac:dyDescent="0.25">
      <c r="D15925" s="16"/>
    </row>
    <row r="15926" spans="4:4" x14ac:dyDescent="0.25">
      <c r="D15926" s="16"/>
    </row>
    <row r="15927" spans="4:4" x14ac:dyDescent="0.25">
      <c r="D15927" s="16"/>
    </row>
    <row r="15928" spans="4:4" x14ac:dyDescent="0.25">
      <c r="D15928" s="16"/>
    </row>
    <row r="15929" spans="4:4" x14ac:dyDescent="0.25">
      <c r="D15929" s="16"/>
    </row>
    <row r="15930" spans="4:4" x14ac:dyDescent="0.25">
      <c r="D15930" s="16"/>
    </row>
    <row r="15931" spans="4:4" x14ac:dyDescent="0.25">
      <c r="D15931" s="16"/>
    </row>
    <row r="15932" spans="4:4" x14ac:dyDescent="0.25">
      <c r="D15932" s="16"/>
    </row>
    <row r="15933" spans="4:4" x14ac:dyDescent="0.25">
      <c r="D15933" s="16"/>
    </row>
    <row r="15934" spans="4:4" x14ac:dyDescent="0.25">
      <c r="D15934" s="16"/>
    </row>
    <row r="15935" spans="4:4" x14ac:dyDescent="0.25">
      <c r="D15935" s="16"/>
    </row>
    <row r="15936" spans="4:4" x14ac:dyDescent="0.25">
      <c r="D15936" s="16"/>
    </row>
    <row r="15937" spans="4:4" x14ac:dyDescent="0.25">
      <c r="D15937" s="16"/>
    </row>
    <row r="15938" spans="4:4" x14ac:dyDescent="0.25">
      <c r="D15938" s="16"/>
    </row>
    <row r="15939" spans="4:4" x14ac:dyDescent="0.25">
      <c r="D15939" s="16"/>
    </row>
    <row r="15940" spans="4:4" x14ac:dyDescent="0.25">
      <c r="D15940" s="16"/>
    </row>
    <row r="15941" spans="4:4" x14ac:dyDescent="0.25">
      <c r="D15941" s="16"/>
    </row>
    <row r="15942" spans="4:4" x14ac:dyDescent="0.25">
      <c r="D15942" s="16"/>
    </row>
    <row r="15943" spans="4:4" x14ac:dyDescent="0.25">
      <c r="D15943" s="16"/>
    </row>
    <row r="15944" spans="4:4" x14ac:dyDescent="0.25">
      <c r="D15944" s="16"/>
    </row>
    <row r="15945" spans="4:4" x14ac:dyDescent="0.25">
      <c r="D15945" s="16"/>
    </row>
    <row r="15946" spans="4:4" x14ac:dyDescent="0.25">
      <c r="D15946" s="16"/>
    </row>
    <row r="15947" spans="4:4" x14ac:dyDescent="0.25">
      <c r="D15947" s="16"/>
    </row>
    <row r="15948" spans="4:4" x14ac:dyDescent="0.25">
      <c r="D15948" s="16"/>
    </row>
    <row r="15949" spans="4:4" x14ac:dyDescent="0.25">
      <c r="D15949" s="16"/>
    </row>
    <row r="15950" spans="4:4" x14ac:dyDescent="0.25">
      <c r="D15950" s="16"/>
    </row>
    <row r="15951" spans="4:4" x14ac:dyDescent="0.25">
      <c r="D15951" s="16"/>
    </row>
    <row r="15952" spans="4:4" x14ac:dyDescent="0.25">
      <c r="D15952" s="16"/>
    </row>
    <row r="15953" spans="4:4" x14ac:dyDescent="0.25">
      <c r="D15953" s="16"/>
    </row>
    <row r="15954" spans="4:4" x14ac:dyDescent="0.25">
      <c r="D15954" s="16"/>
    </row>
    <row r="15955" spans="4:4" x14ac:dyDescent="0.25">
      <c r="D15955" s="16"/>
    </row>
    <row r="15956" spans="4:4" x14ac:dyDescent="0.25">
      <c r="D15956" s="16"/>
    </row>
    <row r="15957" spans="4:4" x14ac:dyDescent="0.25">
      <c r="D15957" s="16"/>
    </row>
    <row r="15958" spans="4:4" x14ac:dyDescent="0.25">
      <c r="D15958" s="16"/>
    </row>
    <row r="15959" spans="4:4" x14ac:dyDescent="0.25">
      <c r="D15959" s="16"/>
    </row>
    <row r="15960" spans="4:4" x14ac:dyDescent="0.25">
      <c r="D15960" s="16"/>
    </row>
    <row r="15961" spans="4:4" x14ac:dyDescent="0.25">
      <c r="D15961" s="16"/>
    </row>
    <row r="15962" spans="4:4" x14ac:dyDescent="0.25">
      <c r="D15962" s="16"/>
    </row>
    <row r="15963" spans="4:4" x14ac:dyDescent="0.25">
      <c r="D15963" s="16"/>
    </row>
    <row r="15964" spans="4:4" x14ac:dyDescent="0.25">
      <c r="D15964" s="16"/>
    </row>
    <row r="15965" spans="4:4" x14ac:dyDescent="0.25">
      <c r="D15965" s="16"/>
    </row>
    <row r="15966" spans="4:4" x14ac:dyDescent="0.25">
      <c r="D15966" s="16"/>
    </row>
    <row r="15967" spans="4:4" x14ac:dyDescent="0.25">
      <c r="D15967" s="16"/>
    </row>
    <row r="15968" spans="4:4" x14ac:dyDescent="0.25">
      <c r="D15968" s="16"/>
    </row>
    <row r="15969" spans="4:4" x14ac:dyDescent="0.25">
      <c r="D15969" s="16"/>
    </row>
    <row r="15970" spans="4:4" x14ac:dyDescent="0.25">
      <c r="D15970" s="16"/>
    </row>
    <row r="15971" spans="4:4" x14ac:dyDescent="0.25">
      <c r="D15971" s="16"/>
    </row>
    <row r="15972" spans="4:4" x14ac:dyDescent="0.25">
      <c r="D15972" s="16"/>
    </row>
    <row r="15973" spans="4:4" x14ac:dyDescent="0.25">
      <c r="D15973" s="16"/>
    </row>
    <row r="15974" spans="4:4" x14ac:dyDescent="0.25">
      <c r="D15974" s="16"/>
    </row>
    <row r="15975" spans="4:4" x14ac:dyDescent="0.25">
      <c r="D15975" s="16"/>
    </row>
    <row r="15976" spans="4:4" x14ac:dyDescent="0.25">
      <c r="D15976" s="16"/>
    </row>
    <row r="15977" spans="4:4" x14ac:dyDescent="0.25">
      <c r="D15977" s="16"/>
    </row>
    <row r="15978" spans="4:4" x14ac:dyDescent="0.25">
      <c r="D15978" s="16"/>
    </row>
    <row r="15979" spans="4:4" x14ac:dyDescent="0.25">
      <c r="D15979" s="16"/>
    </row>
    <row r="15980" spans="4:4" x14ac:dyDescent="0.25">
      <c r="D15980" s="16"/>
    </row>
    <row r="15981" spans="4:4" x14ac:dyDescent="0.25">
      <c r="D15981" s="16"/>
    </row>
    <row r="15982" spans="4:4" x14ac:dyDescent="0.25">
      <c r="D15982" s="16"/>
    </row>
    <row r="15983" spans="4:4" x14ac:dyDescent="0.25">
      <c r="D15983" s="16"/>
    </row>
    <row r="15984" spans="4:4" x14ac:dyDescent="0.25">
      <c r="D15984" s="16"/>
    </row>
    <row r="15985" spans="4:4" x14ac:dyDescent="0.25">
      <c r="D15985" s="16"/>
    </row>
    <row r="15986" spans="4:4" x14ac:dyDescent="0.25">
      <c r="D15986" s="16"/>
    </row>
    <row r="15987" spans="4:4" x14ac:dyDescent="0.25">
      <c r="D15987" s="16"/>
    </row>
    <row r="15988" spans="4:4" x14ac:dyDescent="0.25">
      <c r="D15988" s="16"/>
    </row>
    <row r="15989" spans="4:4" x14ac:dyDescent="0.25">
      <c r="D15989" s="16"/>
    </row>
    <row r="15990" spans="4:4" x14ac:dyDescent="0.25">
      <c r="D15990" s="16"/>
    </row>
    <row r="15991" spans="4:4" x14ac:dyDescent="0.25">
      <c r="D15991" s="16"/>
    </row>
    <row r="15992" spans="4:4" x14ac:dyDescent="0.25">
      <c r="D15992" s="16"/>
    </row>
    <row r="15993" spans="4:4" x14ac:dyDescent="0.25">
      <c r="D15993" s="16"/>
    </row>
    <row r="15994" spans="4:4" x14ac:dyDescent="0.25">
      <c r="D15994" s="16"/>
    </row>
    <row r="15995" spans="4:4" x14ac:dyDescent="0.25">
      <c r="D15995" s="16"/>
    </row>
    <row r="15996" spans="4:4" x14ac:dyDescent="0.25">
      <c r="D15996" s="16"/>
    </row>
    <row r="15997" spans="4:4" x14ac:dyDescent="0.25">
      <c r="D15997" s="16"/>
    </row>
    <row r="15998" spans="4:4" x14ac:dyDescent="0.25">
      <c r="D15998" s="16"/>
    </row>
    <row r="15999" spans="4:4" x14ac:dyDescent="0.25">
      <c r="D15999" s="16"/>
    </row>
    <row r="16000" spans="4:4" x14ac:dyDescent="0.25">
      <c r="D16000" s="16"/>
    </row>
    <row r="16001" spans="4:4" x14ac:dyDescent="0.25">
      <c r="D16001" s="16"/>
    </row>
    <row r="16002" spans="4:4" x14ac:dyDescent="0.25">
      <c r="D16002" s="16"/>
    </row>
    <row r="16003" spans="4:4" x14ac:dyDescent="0.25">
      <c r="D16003" s="16"/>
    </row>
    <row r="16004" spans="4:4" x14ac:dyDescent="0.25">
      <c r="D16004" s="16"/>
    </row>
    <row r="16005" spans="4:4" x14ac:dyDescent="0.25">
      <c r="D16005" s="16"/>
    </row>
    <row r="16006" spans="4:4" x14ac:dyDescent="0.25">
      <c r="D16006" s="16"/>
    </row>
    <row r="16007" spans="4:4" x14ac:dyDescent="0.25">
      <c r="D16007" s="16"/>
    </row>
    <row r="16008" spans="4:4" x14ac:dyDescent="0.25">
      <c r="D16008" s="16"/>
    </row>
    <row r="16009" spans="4:4" x14ac:dyDescent="0.25">
      <c r="D16009" s="16"/>
    </row>
    <row r="16010" spans="4:4" x14ac:dyDescent="0.25">
      <c r="D16010" s="16"/>
    </row>
    <row r="16011" spans="4:4" x14ac:dyDescent="0.25">
      <c r="D16011" s="16"/>
    </row>
    <row r="16012" spans="4:4" x14ac:dyDescent="0.25">
      <c r="D16012" s="16"/>
    </row>
    <row r="16013" spans="4:4" x14ac:dyDescent="0.25">
      <c r="D16013" s="16"/>
    </row>
    <row r="16014" spans="4:4" x14ac:dyDescent="0.25">
      <c r="D16014" s="16"/>
    </row>
    <row r="16015" spans="4:4" x14ac:dyDescent="0.25">
      <c r="D16015" s="16"/>
    </row>
    <row r="16016" spans="4:4" x14ac:dyDescent="0.25">
      <c r="D16016" s="16"/>
    </row>
    <row r="16017" spans="4:4" x14ac:dyDescent="0.25">
      <c r="D16017" s="16"/>
    </row>
    <row r="16018" spans="4:4" x14ac:dyDescent="0.25">
      <c r="D16018" s="16"/>
    </row>
    <row r="16019" spans="4:4" x14ac:dyDescent="0.25">
      <c r="D16019" s="16"/>
    </row>
    <row r="16020" spans="4:4" x14ac:dyDescent="0.25">
      <c r="D16020" s="16"/>
    </row>
    <row r="16021" spans="4:4" x14ac:dyDescent="0.25">
      <c r="D16021" s="16"/>
    </row>
    <row r="16022" spans="4:4" x14ac:dyDescent="0.25">
      <c r="D16022" s="16"/>
    </row>
    <row r="16023" spans="4:4" x14ac:dyDescent="0.25">
      <c r="D16023" s="16"/>
    </row>
    <row r="16024" spans="4:4" x14ac:dyDescent="0.25">
      <c r="D16024" s="16"/>
    </row>
    <row r="16025" spans="4:4" x14ac:dyDescent="0.25">
      <c r="D16025" s="16"/>
    </row>
    <row r="16026" spans="4:4" x14ac:dyDescent="0.25">
      <c r="D16026" s="16"/>
    </row>
    <row r="16027" spans="4:4" x14ac:dyDescent="0.25">
      <c r="D16027" s="16"/>
    </row>
    <row r="16028" spans="4:4" x14ac:dyDescent="0.25">
      <c r="D16028" s="16"/>
    </row>
    <row r="16029" spans="4:4" x14ac:dyDescent="0.25">
      <c r="D16029" s="16"/>
    </row>
    <row r="16030" spans="4:4" x14ac:dyDescent="0.25">
      <c r="D16030" s="16"/>
    </row>
    <row r="16031" spans="4:4" x14ac:dyDescent="0.25">
      <c r="D16031" s="16"/>
    </row>
    <row r="16032" spans="4:4" x14ac:dyDescent="0.25">
      <c r="D16032" s="16"/>
    </row>
    <row r="16033" spans="4:4" x14ac:dyDescent="0.25">
      <c r="D16033" s="16"/>
    </row>
    <row r="16034" spans="4:4" x14ac:dyDescent="0.25">
      <c r="D16034" s="16"/>
    </row>
    <row r="16035" spans="4:4" x14ac:dyDescent="0.25">
      <c r="D16035" s="16"/>
    </row>
    <row r="16036" spans="4:4" x14ac:dyDescent="0.25">
      <c r="D16036" s="16"/>
    </row>
    <row r="16037" spans="4:4" x14ac:dyDescent="0.25">
      <c r="D16037" s="16"/>
    </row>
    <row r="16038" spans="4:4" x14ac:dyDescent="0.25">
      <c r="D16038" s="16"/>
    </row>
    <row r="16039" spans="4:4" x14ac:dyDescent="0.25">
      <c r="D16039" s="16"/>
    </row>
    <row r="16040" spans="4:4" x14ac:dyDescent="0.25">
      <c r="D16040" s="16"/>
    </row>
    <row r="16041" spans="4:4" x14ac:dyDescent="0.25">
      <c r="D16041" s="16"/>
    </row>
    <row r="16042" spans="4:4" x14ac:dyDescent="0.25">
      <c r="D16042" s="16"/>
    </row>
    <row r="16043" spans="4:4" x14ac:dyDescent="0.25">
      <c r="D16043" s="16"/>
    </row>
    <row r="16044" spans="4:4" x14ac:dyDescent="0.25">
      <c r="D16044" s="16"/>
    </row>
    <row r="16045" spans="4:4" x14ac:dyDescent="0.25">
      <c r="D16045" s="16"/>
    </row>
    <row r="16046" spans="4:4" x14ac:dyDescent="0.25">
      <c r="D16046" s="16"/>
    </row>
    <row r="16047" spans="4:4" x14ac:dyDescent="0.25">
      <c r="D16047" s="16"/>
    </row>
    <row r="16048" spans="4:4" x14ac:dyDescent="0.25">
      <c r="D16048" s="16"/>
    </row>
    <row r="16049" spans="4:4" x14ac:dyDescent="0.25">
      <c r="D16049" s="16"/>
    </row>
    <row r="16050" spans="4:4" x14ac:dyDescent="0.25">
      <c r="D16050" s="16"/>
    </row>
    <row r="16051" spans="4:4" x14ac:dyDescent="0.25">
      <c r="D16051" s="16"/>
    </row>
    <row r="16052" spans="4:4" x14ac:dyDescent="0.25">
      <c r="D16052" s="16"/>
    </row>
    <row r="16053" spans="4:4" x14ac:dyDescent="0.25">
      <c r="D16053" s="16"/>
    </row>
    <row r="16054" spans="4:4" x14ac:dyDescent="0.25">
      <c r="D16054" s="16"/>
    </row>
    <row r="16055" spans="4:4" x14ac:dyDescent="0.25">
      <c r="D16055" s="16"/>
    </row>
    <row r="16056" spans="4:4" x14ac:dyDescent="0.25">
      <c r="D16056" s="16"/>
    </row>
    <row r="16057" spans="4:4" x14ac:dyDescent="0.25">
      <c r="D16057" s="16"/>
    </row>
    <row r="16058" spans="4:4" x14ac:dyDescent="0.25">
      <c r="D16058" s="16"/>
    </row>
    <row r="16059" spans="4:4" x14ac:dyDescent="0.25">
      <c r="D16059" s="16"/>
    </row>
    <row r="16060" spans="4:4" x14ac:dyDescent="0.25">
      <c r="D16060" s="16"/>
    </row>
    <row r="16061" spans="4:4" x14ac:dyDescent="0.25">
      <c r="D16061" s="16"/>
    </row>
    <row r="16062" spans="4:4" x14ac:dyDescent="0.25">
      <c r="D16062" s="16"/>
    </row>
    <row r="16063" spans="4:4" x14ac:dyDescent="0.25">
      <c r="D16063" s="16"/>
    </row>
    <row r="16064" spans="4:4" x14ac:dyDescent="0.25">
      <c r="D16064" s="16"/>
    </row>
    <row r="16065" spans="4:4" x14ac:dyDescent="0.25">
      <c r="D16065" s="16"/>
    </row>
    <row r="16066" spans="4:4" x14ac:dyDescent="0.25">
      <c r="D16066" s="16"/>
    </row>
    <row r="16067" spans="4:4" x14ac:dyDescent="0.25">
      <c r="D16067" s="16"/>
    </row>
    <row r="16068" spans="4:4" x14ac:dyDescent="0.25">
      <c r="D16068" s="16"/>
    </row>
    <row r="16069" spans="4:4" x14ac:dyDescent="0.25">
      <c r="D16069" s="16"/>
    </row>
    <row r="16070" spans="4:4" x14ac:dyDescent="0.25">
      <c r="D16070" s="16"/>
    </row>
    <row r="16071" spans="4:4" x14ac:dyDescent="0.25">
      <c r="D16071" s="16"/>
    </row>
    <row r="16072" spans="4:4" x14ac:dyDescent="0.25">
      <c r="D16072" s="16"/>
    </row>
    <row r="16073" spans="4:4" x14ac:dyDescent="0.25">
      <c r="D16073" s="16"/>
    </row>
    <row r="16074" spans="4:4" x14ac:dyDescent="0.25">
      <c r="D16074" s="16"/>
    </row>
    <row r="16075" spans="4:4" x14ac:dyDescent="0.25">
      <c r="D16075" s="16"/>
    </row>
    <row r="16076" spans="4:4" x14ac:dyDescent="0.25">
      <c r="D16076" s="16"/>
    </row>
    <row r="16077" spans="4:4" x14ac:dyDescent="0.25">
      <c r="D16077" s="16"/>
    </row>
    <row r="16078" spans="4:4" x14ac:dyDescent="0.25">
      <c r="D16078" s="16"/>
    </row>
    <row r="16079" spans="4:4" x14ac:dyDescent="0.25">
      <c r="D16079" s="16"/>
    </row>
    <row r="16080" spans="4:4" x14ac:dyDescent="0.25">
      <c r="D16080" s="16"/>
    </row>
    <row r="16081" spans="4:4" x14ac:dyDescent="0.25">
      <c r="D16081" s="16"/>
    </row>
    <row r="16082" spans="4:4" x14ac:dyDescent="0.25">
      <c r="D16082" s="16"/>
    </row>
    <row r="16083" spans="4:4" x14ac:dyDescent="0.25">
      <c r="D16083" s="16"/>
    </row>
    <row r="16084" spans="4:4" x14ac:dyDescent="0.25">
      <c r="D16084" s="16"/>
    </row>
    <row r="16085" spans="4:4" x14ac:dyDescent="0.25">
      <c r="D16085" s="16"/>
    </row>
    <row r="16086" spans="4:4" x14ac:dyDescent="0.25">
      <c r="D16086" s="16"/>
    </row>
    <row r="16087" spans="4:4" x14ac:dyDescent="0.25">
      <c r="D16087" s="16"/>
    </row>
    <row r="16088" spans="4:4" x14ac:dyDescent="0.25">
      <c r="D16088" s="16"/>
    </row>
    <row r="16089" spans="4:4" x14ac:dyDescent="0.25">
      <c r="D16089" s="16"/>
    </row>
    <row r="16090" spans="4:4" x14ac:dyDescent="0.25">
      <c r="D16090" s="16"/>
    </row>
    <row r="16091" spans="4:4" x14ac:dyDescent="0.25">
      <c r="D16091" s="16"/>
    </row>
    <row r="16092" spans="4:4" x14ac:dyDescent="0.25">
      <c r="D16092" s="16"/>
    </row>
    <row r="16093" spans="4:4" x14ac:dyDescent="0.25">
      <c r="D16093" s="16"/>
    </row>
    <row r="16094" spans="4:4" x14ac:dyDescent="0.25">
      <c r="D16094" s="16"/>
    </row>
    <row r="16095" spans="4:4" x14ac:dyDescent="0.25">
      <c r="D16095" s="16"/>
    </row>
    <row r="16096" spans="4:4" x14ac:dyDescent="0.25">
      <c r="D16096" s="16"/>
    </row>
    <row r="16097" spans="4:4" x14ac:dyDescent="0.25">
      <c r="D16097" s="16"/>
    </row>
    <row r="16098" spans="4:4" x14ac:dyDescent="0.25">
      <c r="D16098" s="16"/>
    </row>
    <row r="16099" spans="4:4" x14ac:dyDescent="0.25">
      <c r="D16099" s="16"/>
    </row>
    <row r="16100" spans="4:4" x14ac:dyDescent="0.25">
      <c r="D16100" s="16"/>
    </row>
    <row r="16101" spans="4:4" x14ac:dyDescent="0.25">
      <c r="D16101" s="16"/>
    </row>
    <row r="16102" spans="4:4" x14ac:dyDescent="0.25">
      <c r="D16102" s="16"/>
    </row>
    <row r="16103" spans="4:4" x14ac:dyDescent="0.25">
      <c r="D16103" s="16"/>
    </row>
    <row r="16104" spans="4:4" x14ac:dyDescent="0.25">
      <c r="D16104" s="16"/>
    </row>
    <row r="16105" spans="4:4" x14ac:dyDescent="0.25">
      <c r="D16105" s="16"/>
    </row>
    <row r="16106" spans="4:4" x14ac:dyDescent="0.25">
      <c r="D16106" s="16"/>
    </row>
    <row r="16107" spans="4:4" x14ac:dyDescent="0.25">
      <c r="D16107" s="16"/>
    </row>
    <row r="16108" spans="4:4" x14ac:dyDescent="0.25">
      <c r="D16108" s="16"/>
    </row>
    <row r="16109" spans="4:4" x14ac:dyDescent="0.25">
      <c r="D16109" s="16"/>
    </row>
    <row r="16110" spans="4:4" x14ac:dyDescent="0.25">
      <c r="D16110" s="16"/>
    </row>
    <row r="16111" spans="4:4" x14ac:dyDescent="0.25">
      <c r="D16111" s="16"/>
    </row>
    <row r="16112" spans="4:4" x14ac:dyDescent="0.25">
      <c r="D16112" s="16"/>
    </row>
    <row r="16113" spans="4:4" x14ac:dyDescent="0.25">
      <c r="D16113" s="16"/>
    </row>
    <row r="16114" spans="4:4" x14ac:dyDescent="0.25">
      <c r="D16114" s="16"/>
    </row>
    <row r="16115" spans="4:4" x14ac:dyDescent="0.25">
      <c r="D16115" s="16"/>
    </row>
    <row r="16116" spans="4:4" x14ac:dyDescent="0.25">
      <c r="D16116" s="16"/>
    </row>
    <row r="16117" spans="4:4" x14ac:dyDescent="0.25">
      <c r="D16117" s="16"/>
    </row>
    <row r="16118" spans="4:4" x14ac:dyDescent="0.25">
      <c r="D16118" s="16"/>
    </row>
    <row r="16119" spans="4:4" x14ac:dyDescent="0.25">
      <c r="D16119" s="16"/>
    </row>
    <row r="16120" spans="4:4" x14ac:dyDescent="0.25">
      <c r="D16120" s="16"/>
    </row>
    <row r="16121" spans="4:4" x14ac:dyDescent="0.25">
      <c r="D16121" s="16"/>
    </row>
    <row r="16122" spans="4:4" x14ac:dyDescent="0.25">
      <c r="D16122" s="16"/>
    </row>
    <row r="16123" spans="4:4" x14ac:dyDescent="0.25">
      <c r="D16123" s="16"/>
    </row>
    <row r="16124" spans="4:4" x14ac:dyDescent="0.25">
      <c r="D16124" s="16"/>
    </row>
    <row r="16125" spans="4:4" x14ac:dyDescent="0.25">
      <c r="D16125" s="16"/>
    </row>
    <row r="16126" spans="4:4" x14ac:dyDescent="0.25">
      <c r="D16126" s="16"/>
    </row>
    <row r="16127" spans="4:4" x14ac:dyDescent="0.25">
      <c r="D16127" s="16"/>
    </row>
    <row r="16128" spans="4:4" x14ac:dyDescent="0.25">
      <c r="D16128" s="16"/>
    </row>
    <row r="16129" spans="4:4" x14ac:dyDescent="0.25">
      <c r="D16129" s="16"/>
    </row>
    <row r="16130" spans="4:4" x14ac:dyDescent="0.25">
      <c r="D16130" s="16"/>
    </row>
    <row r="16131" spans="4:4" x14ac:dyDescent="0.25">
      <c r="D16131" s="16"/>
    </row>
    <row r="16132" spans="4:4" x14ac:dyDescent="0.25">
      <c r="D16132" s="16"/>
    </row>
    <row r="16133" spans="4:4" x14ac:dyDescent="0.25">
      <c r="D16133" s="16"/>
    </row>
    <row r="16134" spans="4:4" x14ac:dyDescent="0.25">
      <c r="D16134" s="16"/>
    </row>
    <row r="16135" spans="4:4" x14ac:dyDescent="0.25">
      <c r="D16135" s="16"/>
    </row>
    <row r="16136" spans="4:4" x14ac:dyDescent="0.25">
      <c r="D16136" s="16"/>
    </row>
    <row r="16137" spans="4:4" x14ac:dyDescent="0.25">
      <c r="D16137" s="16"/>
    </row>
    <row r="16138" spans="4:4" x14ac:dyDescent="0.25">
      <c r="D16138" s="16"/>
    </row>
    <row r="16139" spans="4:4" x14ac:dyDescent="0.25">
      <c r="D16139" s="16"/>
    </row>
    <row r="16140" spans="4:4" x14ac:dyDescent="0.25">
      <c r="D16140" s="16"/>
    </row>
    <row r="16141" spans="4:4" x14ac:dyDescent="0.25">
      <c r="D16141" s="16"/>
    </row>
    <row r="16142" spans="4:4" x14ac:dyDescent="0.25">
      <c r="D16142" s="16"/>
    </row>
    <row r="16143" spans="4:4" x14ac:dyDescent="0.25">
      <c r="D16143" s="16"/>
    </row>
    <row r="16144" spans="4:4" x14ac:dyDescent="0.25">
      <c r="D16144" s="16"/>
    </row>
    <row r="16145" spans="4:4" x14ac:dyDescent="0.25">
      <c r="D16145" s="16"/>
    </row>
    <row r="16146" spans="4:4" x14ac:dyDescent="0.25">
      <c r="D16146" s="16"/>
    </row>
    <row r="16147" spans="4:4" x14ac:dyDescent="0.25">
      <c r="D16147" s="16"/>
    </row>
    <row r="16148" spans="4:4" x14ac:dyDescent="0.25">
      <c r="D16148" s="16"/>
    </row>
    <row r="16149" spans="4:4" x14ac:dyDescent="0.25">
      <c r="D16149" s="16"/>
    </row>
    <row r="16150" spans="4:4" x14ac:dyDescent="0.25">
      <c r="D16150" s="16"/>
    </row>
    <row r="16151" spans="4:4" x14ac:dyDescent="0.25">
      <c r="D16151" s="16"/>
    </row>
    <row r="16152" spans="4:4" x14ac:dyDescent="0.25">
      <c r="D16152" s="16"/>
    </row>
    <row r="16153" spans="4:4" x14ac:dyDescent="0.25">
      <c r="D16153" s="16"/>
    </row>
    <row r="16154" spans="4:4" x14ac:dyDescent="0.25">
      <c r="D16154" s="16"/>
    </row>
    <row r="16155" spans="4:4" x14ac:dyDescent="0.25">
      <c r="D16155" s="16"/>
    </row>
    <row r="16156" spans="4:4" x14ac:dyDescent="0.25">
      <c r="D16156" s="16"/>
    </row>
    <row r="16157" spans="4:4" x14ac:dyDescent="0.25">
      <c r="D16157" s="16"/>
    </row>
    <row r="16158" spans="4:4" x14ac:dyDescent="0.25">
      <c r="D16158" s="16"/>
    </row>
    <row r="16159" spans="4:4" x14ac:dyDescent="0.25">
      <c r="D16159" s="16"/>
    </row>
    <row r="16160" spans="4:4" x14ac:dyDescent="0.25">
      <c r="D16160" s="16"/>
    </row>
    <row r="16161" spans="4:4" x14ac:dyDescent="0.25">
      <c r="D16161" s="16"/>
    </row>
    <row r="16162" spans="4:4" x14ac:dyDescent="0.25">
      <c r="D16162" s="16"/>
    </row>
    <row r="16163" spans="4:4" x14ac:dyDescent="0.25">
      <c r="D16163" s="16"/>
    </row>
    <row r="16164" spans="4:4" x14ac:dyDescent="0.25">
      <c r="D16164" s="16"/>
    </row>
    <row r="16165" spans="4:4" x14ac:dyDescent="0.25">
      <c r="D16165" s="16"/>
    </row>
    <row r="16166" spans="4:4" x14ac:dyDescent="0.25">
      <c r="D16166" s="16"/>
    </row>
    <row r="16167" spans="4:4" x14ac:dyDescent="0.25">
      <c r="D16167" s="16"/>
    </row>
    <row r="16168" spans="4:4" x14ac:dyDescent="0.25">
      <c r="D16168" s="16"/>
    </row>
    <row r="16169" spans="4:4" x14ac:dyDescent="0.25">
      <c r="D16169" s="16"/>
    </row>
    <row r="16170" spans="4:4" x14ac:dyDescent="0.25">
      <c r="D16170" s="16"/>
    </row>
    <row r="16171" spans="4:4" x14ac:dyDescent="0.25">
      <c r="D16171" s="16"/>
    </row>
    <row r="16172" spans="4:4" x14ac:dyDescent="0.25">
      <c r="D16172" s="16"/>
    </row>
    <row r="16173" spans="4:4" x14ac:dyDescent="0.25">
      <c r="D16173" s="16"/>
    </row>
    <row r="16174" spans="4:4" x14ac:dyDescent="0.25">
      <c r="D16174" s="16"/>
    </row>
    <row r="16175" spans="4:4" x14ac:dyDescent="0.25">
      <c r="D16175" s="16"/>
    </row>
    <row r="16176" spans="4:4" x14ac:dyDescent="0.25">
      <c r="D16176" s="16"/>
    </row>
    <row r="16177" spans="4:4" x14ac:dyDescent="0.25">
      <c r="D16177" s="16"/>
    </row>
    <row r="16178" spans="4:4" x14ac:dyDescent="0.25">
      <c r="D16178" s="16"/>
    </row>
    <row r="16179" spans="4:4" x14ac:dyDescent="0.25">
      <c r="D16179" s="16"/>
    </row>
    <row r="16180" spans="4:4" x14ac:dyDescent="0.25">
      <c r="D16180" s="16"/>
    </row>
    <row r="16181" spans="4:4" x14ac:dyDescent="0.25">
      <c r="D16181" s="16"/>
    </row>
    <row r="16182" spans="4:4" x14ac:dyDescent="0.25">
      <c r="D16182" s="16"/>
    </row>
    <row r="16183" spans="4:4" x14ac:dyDescent="0.25">
      <c r="D16183" s="16"/>
    </row>
    <row r="16184" spans="4:4" x14ac:dyDescent="0.25">
      <c r="D16184" s="16"/>
    </row>
    <row r="16185" spans="4:4" x14ac:dyDescent="0.25">
      <c r="D16185" s="16"/>
    </row>
    <row r="16186" spans="4:4" x14ac:dyDescent="0.25">
      <c r="D16186" s="16"/>
    </row>
    <row r="16187" spans="4:4" x14ac:dyDescent="0.25">
      <c r="D16187" s="16"/>
    </row>
    <row r="16188" spans="4:4" x14ac:dyDescent="0.25">
      <c r="D16188" s="16"/>
    </row>
    <row r="16189" spans="4:4" x14ac:dyDescent="0.25">
      <c r="D16189" s="16"/>
    </row>
    <row r="16190" spans="4:4" x14ac:dyDescent="0.25">
      <c r="D16190" s="16"/>
    </row>
    <row r="16191" spans="4:4" x14ac:dyDescent="0.25">
      <c r="D16191" s="16"/>
    </row>
    <row r="16192" spans="4:4" x14ac:dyDescent="0.25">
      <c r="D16192" s="16"/>
    </row>
    <row r="16193" spans="4:4" x14ac:dyDescent="0.25">
      <c r="D16193" s="16"/>
    </row>
    <row r="16194" spans="4:4" x14ac:dyDescent="0.25">
      <c r="D16194" s="16"/>
    </row>
    <row r="16195" spans="4:4" x14ac:dyDescent="0.25">
      <c r="D16195" s="16"/>
    </row>
    <row r="16196" spans="4:4" x14ac:dyDescent="0.25">
      <c r="D16196" s="16"/>
    </row>
    <row r="16197" spans="4:4" x14ac:dyDescent="0.25">
      <c r="D16197" s="16"/>
    </row>
    <row r="16198" spans="4:4" x14ac:dyDescent="0.25">
      <c r="D16198" s="16"/>
    </row>
    <row r="16199" spans="4:4" x14ac:dyDescent="0.25">
      <c r="D16199" s="16"/>
    </row>
    <row r="16200" spans="4:4" x14ac:dyDescent="0.25">
      <c r="D16200" s="16"/>
    </row>
    <row r="16201" spans="4:4" x14ac:dyDescent="0.25">
      <c r="D16201" s="16"/>
    </row>
    <row r="16202" spans="4:4" x14ac:dyDescent="0.25">
      <c r="D16202" s="16"/>
    </row>
    <row r="16203" spans="4:4" x14ac:dyDescent="0.25">
      <c r="D16203" s="16"/>
    </row>
    <row r="16204" spans="4:4" x14ac:dyDescent="0.25">
      <c r="D16204" s="16"/>
    </row>
    <row r="16205" spans="4:4" x14ac:dyDescent="0.25">
      <c r="D16205" s="16"/>
    </row>
    <row r="16206" spans="4:4" x14ac:dyDescent="0.25">
      <c r="D16206" s="16"/>
    </row>
    <row r="16207" spans="4:4" x14ac:dyDescent="0.25">
      <c r="D16207" s="16"/>
    </row>
    <row r="16208" spans="4:4" x14ac:dyDescent="0.25">
      <c r="D16208" s="16"/>
    </row>
    <row r="16209" spans="4:4" x14ac:dyDescent="0.25">
      <c r="D16209" s="16"/>
    </row>
    <row r="16210" spans="4:4" x14ac:dyDescent="0.25">
      <c r="D16210" s="16"/>
    </row>
    <row r="16211" spans="4:4" x14ac:dyDescent="0.25">
      <c r="D16211" s="16"/>
    </row>
    <row r="16212" spans="4:4" x14ac:dyDescent="0.25">
      <c r="D16212" s="16"/>
    </row>
    <row r="16213" spans="4:4" x14ac:dyDescent="0.25">
      <c r="D16213" s="16"/>
    </row>
    <row r="16214" spans="4:4" x14ac:dyDescent="0.25">
      <c r="D16214" s="16"/>
    </row>
    <row r="16215" spans="4:4" x14ac:dyDescent="0.25">
      <c r="D16215" s="16"/>
    </row>
    <row r="16216" spans="4:4" x14ac:dyDescent="0.25">
      <c r="D16216" s="16"/>
    </row>
    <row r="16217" spans="4:4" x14ac:dyDescent="0.25">
      <c r="D16217" s="16"/>
    </row>
    <row r="16218" spans="4:4" x14ac:dyDescent="0.25">
      <c r="D16218" s="16"/>
    </row>
    <row r="16219" spans="4:4" x14ac:dyDescent="0.25">
      <c r="D16219" s="16"/>
    </row>
    <row r="16220" spans="4:4" x14ac:dyDescent="0.25">
      <c r="D16220" s="16"/>
    </row>
    <row r="16221" spans="4:4" x14ac:dyDescent="0.25">
      <c r="D16221" s="16"/>
    </row>
    <row r="16222" spans="4:4" x14ac:dyDescent="0.25">
      <c r="D16222" s="16"/>
    </row>
    <row r="16223" spans="4:4" x14ac:dyDescent="0.25">
      <c r="D16223" s="16"/>
    </row>
    <row r="16224" spans="4:4" x14ac:dyDescent="0.25">
      <c r="D16224" s="16"/>
    </row>
    <row r="16225" spans="4:4" x14ac:dyDescent="0.25">
      <c r="D16225" s="16"/>
    </row>
    <row r="16226" spans="4:4" x14ac:dyDescent="0.25">
      <c r="D16226" s="16"/>
    </row>
    <row r="16227" spans="4:4" x14ac:dyDescent="0.25">
      <c r="D16227" s="16"/>
    </row>
    <row r="16228" spans="4:4" x14ac:dyDescent="0.25">
      <c r="D16228" s="16"/>
    </row>
    <row r="16229" spans="4:4" x14ac:dyDescent="0.25">
      <c r="D16229" s="16"/>
    </row>
    <row r="16230" spans="4:4" x14ac:dyDescent="0.25">
      <c r="D16230" s="16"/>
    </row>
    <row r="16231" spans="4:4" x14ac:dyDescent="0.25">
      <c r="D16231" s="16"/>
    </row>
    <row r="16232" spans="4:4" x14ac:dyDescent="0.25">
      <c r="D16232" s="16"/>
    </row>
    <row r="16233" spans="4:4" x14ac:dyDescent="0.25">
      <c r="D16233" s="16"/>
    </row>
    <row r="16234" spans="4:4" x14ac:dyDescent="0.25">
      <c r="D16234" s="16"/>
    </row>
    <row r="16235" spans="4:4" x14ac:dyDescent="0.25">
      <c r="D16235" s="16"/>
    </row>
    <row r="16236" spans="4:4" x14ac:dyDescent="0.25">
      <c r="D16236" s="16"/>
    </row>
    <row r="16237" spans="4:4" x14ac:dyDescent="0.25">
      <c r="D16237" s="16"/>
    </row>
    <row r="16238" spans="4:4" x14ac:dyDescent="0.25">
      <c r="D16238" s="16"/>
    </row>
    <row r="16239" spans="4:4" x14ac:dyDescent="0.25">
      <c r="D16239" s="16"/>
    </row>
    <row r="16240" spans="4:4" x14ac:dyDescent="0.25">
      <c r="D16240" s="16"/>
    </row>
    <row r="16241" spans="4:4" x14ac:dyDescent="0.25">
      <c r="D16241" s="16"/>
    </row>
    <row r="16242" spans="4:4" x14ac:dyDescent="0.25">
      <c r="D16242" s="16"/>
    </row>
    <row r="16243" spans="4:4" x14ac:dyDescent="0.25">
      <c r="D16243" s="16"/>
    </row>
    <row r="16244" spans="4:4" x14ac:dyDescent="0.25">
      <c r="D16244" s="16"/>
    </row>
    <row r="16245" spans="4:4" x14ac:dyDescent="0.25">
      <c r="D16245" s="16"/>
    </row>
    <row r="16246" spans="4:4" x14ac:dyDescent="0.25">
      <c r="D16246" s="16"/>
    </row>
    <row r="16247" spans="4:4" x14ac:dyDescent="0.25">
      <c r="D16247" s="16"/>
    </row>
    <row r="16248" spans="4:4" x14ac:dyDescent="0.25">
      <c r="D16248" s="16"/>
    </row>
    <row r="16249" spans="4:4" x14ac:dyDescent="0.25">
      <c r="D16249" s="16"/>
    </row>
    <row r="16250" spans="4:4" x14ac:dyDescent="0.25">
      <c r="D16250" s="16"/>
    </row>
    <row r="16251" spans="4:4" x14ac:dyDescent="0.25">
      <c r="D16251" s="16"/>
    </row>
    <row r="16252" spans="4:4" x14ac:dyDescent="0.25">
      <c r="D16252" s="16"/>
    </row>
    <row r="16253" spans="4:4" x14ac:dyDescent="0.25">
      <c r="D16253" s="16"/>
    </row>
    <row r="16254" spans="4:4" x14ac:dyDescent="0.25">
      <c r="D16254" s="16"/>
    </row>
    <row r="16255" spans="4:4" x14ac:dyDescent="0.25">
      <c r="D16255" s="16"/>
    </row>
    <row r="16256" spans="4:4" x14ac:dyDescent="0.25">
      <c r="D16256" s="16"/>
    </row>
    <row r="16257" spans="4:4" x14ac:dyDescent="0.25">
      <c r="D16257" s="16"/>
    </row>
    <row r="16258" spans="4:4" x14ac:dyDescent="0.25">
      <c r="D16258" s="16"/>
    </row>
    <row r="16259" spans="4:4" x14ac:dyDescent="0.25">
      <c r="D16259" s="16"/>
    </row>
    <row r="16260" spans="4:4" x14ac:dyDescent="0.25">
      <c r="D16260" s="16"/>
    </row>
    <row r="16261" spans="4:4" x14ac:dyDescent="0.25">
      <c r="D16261" s="16"/>
    </row>
    <row r="16262" spans="4:4" x14ac:dyDescent="0.25">
      <c r="D16262" s="16"/>
    </row>
    <row r="16263" spans="4:4" x14ac:dyDescent="0.25">
      <c r="D16263" s="16"/>
    </row>
    <row r="16264" spans="4:4" x14ac:dyDescent="0.25">
      <c r="D16264" s="16"/>
    </row>
    <row r="16265" spans="4:4" x14ac:dyDescent="0.25">
      <c r="D16265" s="16"/>
    </row>
    <row r="16266" spans="4:4" x14ac:dyDescent="0.25">
      <c r="D16266" s="16"/>
    </row>
    <row r="16267" spans="4:4" x14ac:dyDescent="0.25">
      <c r="D16267" s="16"/>
    </row>
    <row r="16268" spans="4:4" x14ac:dyDescent="0.25">
      <c r="D16268" s="16"/>
    </row>
    <row r="16269" spans="4:4" x14ac:dyDescent="0.25">
      <c r="D16269" s="16"/>
    </row>
    <row r="16270" spans="4:4" x14ac:dyDescent="0.25">
      <c r="D16270" s="16"/>
    </row>
    <row r="16271" spans="4:4" x14ac:dyDescent="0.25">
      <c r="D16271" s="16"/>
    </row>
    <row r="16272" spans="4:4" x14ac:dyDescent="0.25">
      <c r="D16272" s="16"/>
    </row>
    <row r="16273" spans="4:4" x14ac:dyDescent="0.25">
      <c r="D16273" s="16"/>
    </row>
    <row r="16274" spans="4:4" x14ac:dyDescent="0.25">
      <c r="D16274" s="16"/>
    </row>
    <row r="16275" spans="4:4" x14ac:dyDescent="0.25">
      <c r="D16275" s="16"/>
    </row>
    <row r="16276" spans="4:4" x14ac:dyDescent="0.25">
      <c r="D16276" s="16"/>
    </row>
    <row r="16277" spans="4:4" x14ac:dyDescent="0.25">
      <c r="D16277" s="16"/>
    </row>
    <row r="16278" spans="4:4" x14ac:dyDescent="0.25">
      <c r="D16278" s="16"/>
    </row>
    <row r="16279" spans="4:4" x14ac:dyDescent="0.25">
      <c r="D16279" s="16"/>
    </row>
    <row r="16280" spans="4:4" x14ac:dyDescent="0.25">
      <c r="D16280" s="16"/>
    </row>
    <row r="16281" spans="4:4" x14ac:dyDescent="0.25">
      <c r="D16281" s="16"/>
    </row>
    <row r="16282" spans="4:4" x14ac:dyDescent="0.25">
      <c r="D16282" s="16"/>
    </row>
    <row r="16283" spans="4:4" x14ac:dyDescent="0.25">
      <c r="D16283" s="16"/>
    </row>
    <row r="16284" spans="4:4" x14ac:dyDescent="0.25">
      <c r="D16284" s="16"/>
    </row>
    <row r="16285" spans="4:4" x14ac:dyDescent="0.25">
      <c r="D16285" s="16"/>
    </row>
    <row r="16286" spans="4:4" x14ac:dyDescent="0.25">
      <c r="D16286" s="16"/>
    </row>
    <row r="16287" spans="4:4" x14ac:dyDescent="0.25">
      <c r="D16287" s="16"/>
    </row>
    <row r="16288" spans="4:4" x14ac:dyDescent="0.25">
      <c r="D16288" s="16"/>
    </row>
    <row r="16289" spans="4:4" x14ac:dyDescent="0.25">
      <c r="D16289" s="16"/>
    </row>
    <row r="16290" spans="4:4" x14ac:dyDescent="0.25">
      <c r="D16290" s="16"/>
    </row>
    <row r="16291" spans="4:4" x14ac:dyDescent="0.25">
      <c r="D16291" s="16"/>
    </row>
    <row r="16292" spans="4:4" x14ac:dyDescent="0.25">
      <c r="D16292" s="16"/>
    </row>
    <row r="16293" spans="4:4" x14ac:dyDescent="0.25">
      <c r="D16293" s="16"/>
    </row>
    <row r="16294" spans="4:4" x14ac:dyDescent="0.25">
      <c r="D16294" s="16"/>
    </row>
    <row r="16295" spans="4:4" x14ac:dyDescent="0.25">
      <c r="D16295" s="16"/>
    </row>
    <row r="16296" spans="4:4" x14ac:dyDescent="0.25">
      <c r="D16296" s="16"/>
    </row>
    <row r="16297" spans="4:4" x14ac:dyDescent="0.25">
      <c r="D16297" s="16"/>
    </row>
    <row r="16298" spans="4:4" x14ac:dyDescent="0.25">
      <c r="D16298" s="16"/>
    </row>
    <row r="16299" spans="4:4" x14ac:dyDescent="0.25">
      <c r="D16299" s="16"/>
    </row>
    <row r="16300" spans="4:4" x14ac:dyDescent="0.25">
      <c r="D16300" s="16"/>
    </row>
    <row r="16301" spans="4:4" x14ac:dyDescent="0.25">
      <c r="D16301" s="16"/>
    </row>
    <row r="16302" spans="4:4" x14ac:dyDescent="0.25">
      <c r="D16302" s="16"/>
    </row>
    <row r="16303" spans="4:4" x14ac:dyDescent="0.25">
      <c r="D16303" s="16"/>
    </row>
    <row r="16304" spans="4:4" x14ac:dyDescent="0.25">
      <c r="D16304" s="16"/>
    </row>
    <row r="16305" spans="4:4" x14ac:dyDescent="0.25">
      <c r="D16305" s="16"/>
    </row>
    <row r="16306" spans="4:4" x14ac:dyDescent="0.25">
      <c r="D16306" s="16"/>
    </row>
    <row r="16307" spans="4:4" x14ac:dyDescent="0.25">
      <c r="D16307" s="16"/>
    </row>
    <row r="16308" spans="4:4" x14ac:dyDescent="0.25">
      <c r="D16308" s="16"/>
    </row>
    <row r="16309" spans="4:4" x14ac:dyDescent="0.25">
      <c r="D16309" s="16"/>
    </row>
    <row r="16310" spans="4:4" x14ac:dyDescent="0.25">
      <c r="D16310" s="16"/>
    </row>
    <row r="16311" spans="4:4" x14ac:dyDescent="0.25">
      <c r="D16311" s="16"/>
    </row>
    <row r="16312" spans="4:4" x14ac:dyDescent="0.25">
      <c r="D16312" s="16"/>
    </row>
    <row r="16313" spans="4:4" x14ac:dyDescent="0.25">
      <c r="D16313" s="16"/>
    </row>
    <row r="16314" spans="4:4" x14ac:dyDescent="0.25">
      <c r="D16314" s="16"/>
    </row>
    <row r="16315" spans="4:4" x14ac:dyDescent="0.25">
      <c r="D16315" s="16"/>
    </row>
    <row r="16316" spans="4:4" x14ac:dyDescent="0.25">
      <c r="D16316" s="16"/>
    </row>
    <row r="16317" spans="4:4" x14ac:dyDescent="0.25">
      <c r="D16317" s="16"/>
    </row>
    <row r="16318" spans="4:4" x14ac:dyDescent="0.25">
      <c r="D16318" s="16"/>
    </row>
    <row r="16319" spans="4:4" x14ac:dyDescent="0.25">
      <c r="D16319" s="16"/>
    </row>
    <row r="16320" spans="4:4" x14ac:dyDescent="0.25">
      <c r="D16320" s="16"/>
    </row>
    <row r="16321" spans="4:4" x14ac:dyDescent="0.25">
      <c r="D16321" s="16"/>
    </row>
    <row r="16322" spans="4:4" x14ac:dyDescent="0.25">
      <c r="D16322" s="16"/>
    </row>
    <row r="16323" spans="4:4" x14ac:dyDescent="0.25">
      <c r="D16323" s="16"/>
    </row>
    <row r="16324" spans="4:4" x14ac:dyDescent="0.25">
      <c r="D16324" s="16"/>
    </row>
    <row r="16325" spans="4:4" x14ac:dyDescent="0.25">
      <c r="D16325" s="16"/>
    </row>
    <row r="16326" spans="4:4" x14ac:dyDescent="0.25">
      <c r="D16326" s="16"/>
    </row>
    <row r="16327" spans="4:4" x14ac:dyDescent="0.25">
      <c r="D16327" s="16"/>
    </row>
    <row r="16328" spans="4:4" x14ac:dyDescent="0.25">
      <c r="D16328" s="16"/>
    </row>
    <row r="16329" spans="4:4" x14ac:dyDescent="0.25">
      <c r="D16329" s="16"/>
    </row>
    <row r="16330" spans="4:4" x14ac:dyDescent="0.25">
      <c r="D16330" s="16"/>
    </row>
    <row r="16331" spans="4:4" x14ac:dyDescent="0.25">
      <c r="D16331" s="16"/>
    </row>
    <row r="16332" spans="4:4" x14ac:dyDescent="0.25">
      <c r="D16332" s="16"/>
    </row>
    <row r="16333" spans="4:4" x14ac:dyDescent="0.25">
      <c r="D16333" s="16"/>
    </row>
    <row r="16334" spans="4:4" x14ac:dyDescent="0.25">
      <c r="D16334" s="16"/>
    </row>
    <row r="16335" spans="4:4" x14ac:dyDescent="0.25">
      <c r="D16335" s="16"/>
    </row>
    <row r="16336" spans="4:4" x14ac:dyDescent="0.25">
      <c r="D16336" s="16"/>
    </row>
    <row r="16337" spans="4:4" x14ac:dyDescent="0.25">
      <c r="D16337" s="16"/>
    </row>
    <row r="16338" spans="4:4" x14ac:dyDescent="0.25">
      <c r="D16338" s="16"/>
    </row>
    <row r="16339" spans="4:4" x14ac:dyDescent="0.25">
      <c r="D16339" s="16"/>
    </row>
    <row r="16340" spans="4:4" x14ac:dyDescent="0.25">
      <c r="D16340" s="16"/>
    </row>
    <row r="16341" spans="4:4" x14ac:dyDescent="0.25">
      <c r="D16341" s="16"/>
    </row>
    <row r="16342" spans="4:4" x14ac:dyDescent="0.25">
      <c r="D16342" s="16"/>
    </row>
    <row r="16343" spans="4:4" x14ac:dyDescent="0.25">
      <c r="D16343" s="16"/>
    </row>
    <row r="16344" spans="4:4" x14ac:dyDescent="0.25">
      <c r="D16344" s="16"/>
    </row>
    <row r="16345" spans="4:4" x14ac:dyDescent="0.25">
      <c r="D16345" s="16"/>
    </row>
    <row r="16346" spans="4:4" x14ac:dyDescent="0.25">
      <c r="D16346" s="16"/>
    </row>
    <row r="16347" spans="4:4" x14ac:dyDescent="0.25">
      <c r="D16347" s="16"/>
    </row>
    <row r="16348" spans="4:4" x14ac:dyDescent="0.25">
      <c r="D16348" s="16"/>
    </row>
    <row r="16349" spans="4:4" x14ac:dyDescent="0.25">
      <c r="D16349" s="16"/>
    </row>
    <row r="16350" spans="4:4" x14ac:dyDescent="0.25">
      <c r="D16350" s="16"/>
    </row>
    <row r="16351" spans="4:4" x14ac:dyDescent="0.25">
      <c r="D16351" s="16"/>
    </row>
    <row r="16352" spans="4:4" x14ac:dyDescent="0.25">
      <c r="D16352" s="16"/>
    </row>
    <row r="16353" spans="4:4" x14ac:dyDescent="0.25">
      <c r="D16353" s="16"/>
    </row>
    <row r="16354" spans="4:4" x14ac:dyDescent="0.25">
      <c r="D16354" s="16"/>
    </row>
    <row r="16355" spans="4:4" x14ac:dyDescent="0.25">
      <c r="D16355" s="16"/>
    </row>
    <row r="16356" spans="4:4" x14ac:dyDescent="0.25">
      <c r="D16356" s="16"/>
    </row>
    <row r="16357" spans="4:4" x14ac:dyDescent="0.25">
      <c r="D16357" s="16"/>
    </row>
    <row r="16358" spans="4:4" x14ac:dyDescent="0.25">
      <c r="D16358" s="16"/>
    </row>
    <row r="16359" spans="4:4" x14ac:dyDescent="0.25">
      <c r="D16359" s="16"/>
    </row>
    <row r="16360" spans="4:4" x14ac:dyDescent="0.25">
      <c r="D16360" s="16"/>
    </row>
    <row r="16361" spans="4:4" x14ac:dyDescent="0.25">
      <c r="D16361" s="16"/>
    </row>
    <row r="16362" spans="4:4" x14ac:dyDescent="0.25">
      <c r="D16362" s="16"/>
    </row>
    <row r="16363" spans="4:4" x14ac:dyDescent="0.25">
      <c r="D16363" s="16"/>
    </row>
    <row r="16364" spans="4:4" x14ac:dyDescent="0.25">
      <c r="D16364" s="16"/>
    </row>
    <row r="16365" spans="4:4" x14ac:dyDescent="0.25">
      <c r="D16365" s="16"/>
    </row>
    <row r="16366" spans="4:4" x14ac:dyDescent="0.25">
      <c r="D16366" s="16"/>
    </row>
    <row r="16367" spans="4:4" x14ac:dyDescent="0.25">
      <c r="D16367" s="16"/>
    </row>
    <row r="16368" spans="4:4" x14ac:dyDescent="0.25">
      <c r="D16368" s="16"/>
    </row>
    <row r="16369" spans="4:4" x14ac:dyDescent="0.25">
      <c r="D16369" s="16"/>
    </row>
    <row r="16370" spans="4:4" x14ac:dyDescent="0.25">
      <c r="D16370" s="16"/>
    </row>
    <row r="16371" spans="4:4" x14ac:dyDescent="0.25">
      <c r="D16371" s="16"/>
    </row>
    <row r="16372" spans="4:4" x14ac:dyDescent="0.25">
      <c r="D16372" s="16"/>
    </row>
    <row r="16373" spans="4:4" x14ac:dyDescent="0.25">
      <c r="D16373" s="16"/>
    </row>
    <row r="16374" spans="4:4" x14ac:dyDescent="0.25">
      <c r="D16374" s="16"/>
    </row>
    <row r="16375" spans="4:4" x14ac:dyDescent="0.25">
      <c r="D16375" s="16"/>
    </row>
    <row r="16376" spans="4:4" x14ac:dyDescent="0.25">
      <c r="D16376" s="16"/>
    </row>
    <row r="16377" spans="4:4" x14ac:dyDescent="0.25">
      <c r="D16377" s="16"/>
    </row>
    <row r="16378" spans="4:4" x14ac:dyDescent="0.25">
      <c r="D16378" s="16"/>
    </row>
    <row r="16379" spans="4:4" x14ac:dyDescent="0.25">
      <c r="D16379" s="16"/>
    </row>
    <row r="16380" spans="4:4" x14ac:dyDescent="0.25">
      <c r="D16380" s="16"/>
    </row>
    <row r="16381" spans="4:4" x14ac:dyDescent="0.25">
      <c r="D16381" s="16"/>
    </row>
    <row r="16382" spans="4:4" x14ac:dyDescent="0.25">
      <c r="D16382" s="16"/>
    </row>
    <row r="16383" spans="4:4" x14ac:dyDescent="0.25">
      <c r="D16383" s="16"/>
    </row>
    <row r="16384" spans="4:4" x14ac:dyDescent="0.25">
      <c r="D16384" s="16"/>
    </row>
    <row r="16385" spans="4:4" x14ac:dyDescent="0.25">
      <c r="D16385" s="16"/>
    </row>
    <row r="16386" spans="4:4" x14ac:dyDescent="0.25">
      <c r="D16386" s="16"/>
    </row>
    <row r="16387" spans="4:4" x14ac:dyDescent="0.25">
      <c r="D16387" s="16"/>
    </row>
    <row r="16388" spans="4:4" x14ac:dyDescent="0.25">
      <c r="D16388" s="16"/>
    </row>
    <row r="16389" spans="4:4" x14ac:dyDescent="0.25">
      <c r="D16389" s="16"/>
    </row>
    <row r="16390" spans="4:4" x14ac:dyDescent="0.25">
      <c r="D16390" s="16"/>
    </row>
    <row r="16391" spans="4:4" x14ac:dyDescent="0.25">
      <c r="D16391" s="16"/>
    </row>
    <row r="16392" spans="4:4" x14ac:dyDescent="0.25">
      <c r="D16392" s="16"/>
    </row>
    <row r="16393" spans="4:4" x14ac:dyDescent="0.25">
      <c r="D16393" s="16"/>
    </row>
    <row r="16394" spans="4:4" x14ac:dyDescent="0.25">
      <c r="D16394" s="16"/>
    </row>
    <row r="16395" spans="4:4" x14ac:dyDescent="0.25">
      <c r="D16395" s="16"/>
    </row>
    <row r="16396" spans="4:4" x14ac:dyDescent="0.25">
      <c r="D16396" s="16"/>
    </row>
    <row r="16397" spans="4:4" x14ac:dyDescent="0.25">
      <c r="D16397" s="16"/>
    </row>
    <row r="16398" spans="4:4" x14ac:dyDescent="0.25">
      <c r="D16398" s="16"/>
    </row>
    <row r="16399" spans="4:4" x14ac:dyDescent="0.25">
      <c r="D16399" s="16"/>
    </row>
    <row r="16400" spans="4:4" x14ac:dyDescent="0.25">
      <c r="D16400" s="16"/>
    </row>
    <row r="16401" spans="4:4" x14ac:dyDescent="0.25">
      <c r="D16401" s="16"/>
    </row>
    <row r="16402" spans="4:4" x14ac:dyDescent="0.25">
      <c r="D16402" s="16"/>
    </row>
    <row r="16403" spans="4:4" x14ac:dyDescent="0.25">
      <c r="D16403" s="16"/>
    </row>
    <row r="16404" spans="4:4" x14ac:dyDescent="0.25">
      <c r="D16404" s="16"/>
    </row>
    <row r="16405" spans="4:4" x14ac:dyDescent="0.25">
      <c r="D16405" s="16"/>
    </row>
    <row r="16406" spans="4:4" x14ac:dyDescent="0.25">
      <c r="D16406" s="16"/>
    </row>
    <row r="16407" spans="4:4" x14ac:dyDescent="0.25">
      <c r="D16407" s="16"/>
    </row>
    <row r="16408" spans="4:4" x14ac:dyDescent="0.25">
      <c r="D16408" s="16"/>
    </row>
    <row r="16409" spans="4:4" x14ac:dyDescent="0.25">
      <c r="D16409" s="16"/>
    </row>
    <row r="16410" spans="4:4" x14ac:dyDescent="0.25">
      <c r="D16410" s="16"/>
    </row>
    <row r="16411" spans="4:4" x14ac:dyDescent="0.25">
      <c r="D16411" s="16"/>
    </row>
    <row r="16412" spans="4:4" x14ac:dyDescent="0.25">
      <c r="D16412" s="16"/>
    </row>
    <row r="16413" spans="4:4" x14ac:dyDescent="0.25">
      <c r="D16413" s="16"/>
    </row>
    <row r="16414" spans="4:4" x14ac:dyDescent="0.25">
      <c r="D16414" s="16"/>
    </row>
    <row r="16415" spans="4:4" x14ac:dyDescent="0.25">
      <c r="D16415" s="16"/>
    </row>
    <row r="16416" spans="4:4" x14ac:dyDescent="0.25">
      <c r="D16416" s="16"/>
    </row>
    <row r="16417" spans="4:4" x14ac:dyDescent="0.25">
      <c r="D16417" s="16"/>
    </row>
    <row r="16418" spans="4:4" x14ac:dyDescent="0.25">
      <c r="D16418" s="16"/>
    </row>
    <row r="16419" spans="4:4" x14ac:dyDescent="0.25">
      <c r="D16419" s="16"/>
    </row>
    <row r="16420" spans="4:4" x14ac:dyDescent="0.25">
      <c r="D16420" s="16"/>
    </row>
    <row r="16421" spans="4:4" x14ac:dyDescent="0.25">
      <c r="D16421" s="16"/>
    </row>
    <row r="16422" spans="4:4" x14ac:dyDescent="0.25">
      <c r="D16422" s="16"/>
    </row>
    <row r="16423" spans="4:4" x14ac:dyDescent="0.25">
      <c r="D16423" s="16"/>
    </row>
    <row r="16424" spans="4:4" x14ac:dyDescent="0.25">
      <c r="D16424" s="16"/>
    </row>
    <row r="16425" spans="4:4" x14ac:dyDescent="0.25">
      <c r="D16425" s="16"/>
    </row>
    <row r="16426" spans="4:4" x14ac:dyDescent="0.25">
      <c r="D16426" s="16"/>
    </row>
    <row r="16427" spans="4:4" x14ac:dyDescent="0.25">
      <c r="D16427" s="16"/>
    </row>
    <row r="16428" spans="4:4" x14ac:dyDescent="0.25">
      <c r="D16428" s="16"/>
    </row>
    <row r="16429" spans="4:4" x14ac:dyDescent="0.25">
      <c r="D16429" s="16"/>
    </row>
    <row r="16430" spans="4:4" x14ac:dyDescent="0.25">
      <c r="D16430" s="16"/>
    </row>
    <row r="16431" spans="4:4" x14ac:dyDescent="0.25">
      <c r="D16431" s="16"/>
    </row>
    <row r="16432" spans="4:4" x14ac:dyDescent="0.25">
      <c r="D16432" s="16"/>
    </row>
    <row r="16433" spans="4:4" x14ac:dyDescent="0.25">
      <c r="D16433" s="16"/>
    </row>
    <row r="16434" spans="4:4" x14ac:dyDescent="0.25">
      <c r="D16434" s="16"/>
    </row>
    <row r="16435" spans="4:4" x14ac:dyDescent="0.25">
      <c r="D16435" s="16"/>
    </row>
    <row r="16436" spans="4:4" x14ac:dyDescent="0.25">
      <c r="D16436" s="16"/>
    </row>
    <row r="16437" spans="4:4" x14ac:dyDescent="0.25">
      <c r="D16437" s="16"/>
    </row>
    <row r="16438" spans="4:4" x14ac:dyDescent="0.25">
      <c r="D16438" s="16"/>
    </row>
    <row r="16439" spans="4:4" x14ac:dyDescent="0.25">
      <c r="D16439" s="16"/>
    </row>
    <row r="16440" spans="4:4" x14ac:dyDescent="0.25">
      <c r="D16440" s="16"/>
    </row>
    <row r="16441" spans="4:4" x14ac:dyDescent="0.25">
      <c r="D16441" s="16"/>
    </row>
    <row r="16442" spans="4:4" x14ac:dyDescent="0.25">
      <c r="D16442" s="16"/>
    </row>
    <row r="16443" spans="4:4" x14ac:dyDescent="0.25">
      <c r="D16443" s="16"/>
    </row>
    <row r="16444" spans="4:4" x14ac:dyDescent="0.25">
      <c r="D16444" s="16"/>
    </row>
    <row r="16445" spans="4:4" x14ac:dyDescent="0.25">
      <c r="D16445" s="16"/>
    </row>
    <row r="16446" spans="4:4" x14ac:dyDescent="0.25">
      <c r="D16446" s="16"/>
    </row>
    <row r="16447" spans="4:4" x14ac:dyDescent="0.25">
      <c r="D16447" s="16"/>
    </row>
    <row r="16448" spans="4:4" x14ac:dyDescent="0.25">
      <c r="D16448" s="16"/>
    </row>
    <row r="16449" spans="4:4" x14ac:dyDescent="0.25">
      <c r="D16449" s="16"/>
    </row>
    <row r="16450" spans="4:4" x14ac:dyDescent="0.25">
      <c r="D16450" s="16"/>
    </row>
    <row r="16451" spans="4:4" x14ac:dyDescent="0.25">
      <c r="D16451" s="16"/>
    </row>
    <row r="16452" spans="4:4" x14ac:dyDescent="0.25">
      <c r="D16452" s="16"/>
    </row>
    <row r="16453" spans="4:4" x14ac:dyDescent="0.25">
      <c r="D16453" s="16"/>
    </row>
    <row r="16454" spans="4:4" x14ac:dyDescent="0.25">
      <c r="D16454" s="16"/>
    </row>
    <row r="16455" spans="4:4" x14ac:dyDescent="0.25">
      <c r="D16455" s="16"/>
    </row>
    <row r="16456" spans="4:4" x14ac:dyDescent="0.25">
      <c r="D16456" s="16"/>
    </row>
    <row r="16457" spans="4:4" x14ac:dyDescent="0.25">
      <c r="D16457" s="16"/>
    </row>
    <row r="16458" spans="4:4" x14ac:dyDescent="0.25">
      <c r="D16458" s="16"/>
    </row>
    <row r="16459" spans="4:4" x14ac:dyDescent="0.25">
      <c r="D16459" s="16"/>
    </row>
    <row r="16460" spans="4:4" x14ac:dyDescent="0.25">
      <c r="D16460" s="16"/>
    </row>
    <row r="16461" spans="4:4" x14ac:dyDescent="0.25">
      <c r="D16461" s="16"/>
    </row>
    <row r="16462" spans="4:4" x14ac:dyDescent="0.25">
      <c r="D16462" s="16"/>
    </row>
    <row r="16463" spans="4:4" x14ac:dyDescent="0.25">
      <c r="D16463" s="16"/>
    </row>
    <row r="16464" spans="4:4" x14ac:dyDescent="0.25">
      <c r="D16464" s="16"/>
    </row>
    <row r="16465" spans="4:4" x14ac:dyDescent="0.25">
      <c r="D16465" s="16"/>
    </row>
    <row r="16466" spans="4:4" x14ac:dyDescent="0.25">
      <c r="D16466" s="16"/>
    </row>
    <row r="16467" spans="4:4" x14ac:dyDescent="0.25">
      <c r="D16467" s="16"/>
    </row>
    <row r="16468" spans="4:4" x14ac:dyDescent="0.25">
      <c r="D16468" s="16"/>
    </row>
    <row r="16469" spans="4:4" x14ac:dyDescent="0.25">
      <c r="D16469" s="16"/>
    </row>
    <row r="16470" spans="4:4" x14ac:dyDescent="0.25">
      <c r="D16470" s="16"/>
    </row>
    <row r="16471" spans="4:4" x14ac:dyDescent="0.25">
      <c r="D16471" s="16"/>
    </row>
    <row r="16472" spans="4:4" x14ac:dyDescent="0.25">
      <c r="D16472" s="16"/>
    </row>
    <row r="16473" spans="4:4" x14ac:dyDescent="0.25">
      <c r="D16473" s="16"/>
    </row>
    <row r="16474" spans="4:4" x14ac:dyDescent="0.25">
      <c r="D16474" s="16"/>
    </row>
    <row r="16475" spans="4:4" x14ac:dyDescent="0.25">
      <c r="D16475" s="16"/>
    </row>
    <row r="16476" spans="4:4" x14ac:dyDescent="0.25">
      <c r="D16476" s="16"/>
    </row>
    <row r="16477" spans="4:4" x14ac:dyDescent="0.25">
      <c r="D16477" s="16"/>
    </row>
    <row r="16478" spans="4:4" x14ac:dyDescent="0.25">
      <c r="D16478" s="16"/>
    </row>
    <row r="16479" spans="4:4" x14ac:dyDescent="0.25">
      <c r="D16479" s="16"/>
    </row>
    <row r="16480" spans="4:4" x14ac:dyDescent="0.25">
      <c r="D16480" s="16"/>
    </row>
    <row r="16481" spans="4:4" x14ac:dyDescent="0.25">
      <c r="D16481" s="16"/>
    </row>
    <row r="16482" spans="4:4" x14ac:dyDescent="0.25">
      <c r="D16482" s="16"/>
    </row>
    <row r="16483" spans="4:4" x14ac:dyDescent="0.25">
      <c r="D16483" s="16"/>
    </row>
    <row r="16484" spans="4:4" x14ac:dyDescent="0.25">
      <c r="D16484" s="16"/>
    </row>
    <row r="16485" spans="4:4" x14ac:dyDescent="0.25">
      <c r="D16485" s="16"/>
    </row>
    <row r="16486" spans="4:4" x14ac:dyDescent="0.25">
      <c r="D16486" s="16"/>
    </row>
    <row r="16487" spans="4:4" x14ac:dyDescent="0.25">
      <c r="D16487" s="16"/>
    </row>
    <row r="16488" spans="4:4" x14ac:dyDescent="0.25">
      <c r="D16488" s="16"/>
    </row>
    <row r="16489" spans="4:4" x14ac:dyDescent="0.25">
      <c r="D16489" s="16"/>
    </row>
    <row r="16490" spans="4:4" x14ac:dyDescent="0.25">
      <c r="D16490" s="16"/>
    </row>
    <row r="16491" spans="4:4" x14ac:dyDescent="0.25">
      <c r="D16491" s="16"/>
    </row>
    <row r="16492" spans="4:4" x14ac:dyDescent="0.25">
      <c r="D16492" s="16"/>
    </row>
    <row r="16493" spans="4:4" x14ac:dyDescent="0.25">
      <c r="D16493" s="16"/>
    </row>
    <row r="16494" spans="4:4" x14ac:dyDescent="0.25">
      <c r="D16494" s="16"/>
    </row>
    <row r="16495" spans="4:4" x14ac:dyDescent="0.25">
      <c r="D16495" s="16"/>
    </row>
    <row r="16496" spans="4:4" x14ac:dyDescent="0.25">
      <c r="D16496" s="16"/>
    </row>
    <row r="16497" spans="4:4" x14ac:dyDescent="0.25">
      <c r="D16497" s="16"/>
    </row>
    <row r="16498" spans="4:4" x14ac:dyDescent="0.25">
      <c r="D16498" s="16"/>
    </row>
    <row r="16499" spans="4:4" x14ac:dyDescent="0.25">
      <c r="D16499" s="16"/>
    </row>
    <row r="16500" spans="4:4" x14ac:dyDescent="0.25">
      <c r="D16500" s="16"/>
    </row>
    <row r="16501" spans="4:4" x14ac:dyDescent="0.25">
      <c r="D16501" s="16"/>
    </row>
    <row r="16502" spans="4:4" x14ac:dyDescent="0.25">
      <c r="D16502" s="16"/>
    </row>
    <row r="16503" spans="4:4" x14ac:dyDescent="0.25">
      <c r="D16503" s="16"/>
    </row>
    <row r="16504" spans="4:4" x14ac:dyDescent="0.25">
      <c r="D16504" s="16"/>
    </row>
    <row r="16505" spans="4:4" x14ac:dyDescent="0.25">
      <c r="D16505" s="16"/>
    </row>
    <row r="16506" spans="4:4" x14ac:dyDescent="0.25">
      <c r="D16506" s="16"/>
    </row>
    <row r="16507" spans="4:4" x14ac:dyDescent="0.25">
      <c r="D16507" s="16"/>
    </row>
    <row r="16508" spans="4:4" x14ac:dyDescent="0.25">
      <c r="D16508" s="16"/>
    </row>
    <row r="16509" spans="4:4" x14ac:dyDescent="0.25">
      <c r="D16509" s="16"/>
    </row>
    <row r="16510" spans="4:4" x14ac:dyDescent="0.25">
      <c r="D16510" s="16"/>
    </row>
    <row r="16511" spans="4:4" x14ac:dyDescent="0.25">
      <c r="D16511" s="16"/>
    </row>
    <row r="16512" spans="4:4" x14ac:dyDescent="0.25">
      <c r="D16512" s="16"/>
    </row>
    <row r="16513" spans="4:4" x14ac:dyDescent="0.25">
      <c r="D16513" s="16"/>
    </row>
    <row r="16514" spans="4:4" x14ac:dyDescent="0.25">
      <c r="D16514" s="16"/>
    </row>
    <row r="16515" spans="4:4" x14ac:dyDescent="0.25">
      <c r="D16515" s="16"/>
    </row>
    <row r="16516" spans="4:4" x14ac:dyDescent="0.25">
      <c r="D16516" s="16"/>
    </row>
    <row r="16517" spans="4:4" x14ac:dyDescent="0.25">
      <c r="D16517" s="16"/>
    </row>
    <row r="16518" spans="4:4" x14ac:dyDescent="0.25">
      <c r="D16518" s="16"/>
    </row>
    <row r="16519" spans="4:4" x14ac:dyDescent="0.25">
      <c r="D16519" s="16"/>
    </row>
    <row r="16520" spans="4:4" x14ac:dyDescent="0.25">
      <c r="D16520" s="16"/>
    </row>
    <row r="16521" spans="4:4" x14ac:dyDescent="0.25">
      <c r="D16521" s="16"/>
    </row>
    <row r="16522" spans="4:4" x14ac:dyDescent="0.25">
      <c r="D16522" s="16"/>
    </row>
    <row r="16523" spans="4:4" x14ac:dyDescent="0.25">
      <c r="D16523" s="16"/>
    </row>
    <row r="16524" spans="4:4" x14ac:dyDescent="0.25">
      <c r="D16524" s="16"/>
    </row>
    <row r="16525" spans="4:4" x14ac:dyDescent="0.25">
      <c r="D16525" s="16"/>
    </row>
    <row r="16526" spans="4:4" x14ac:dyDescent="0.25">
      <c r="D16526" s="16"/>
    </row>
    <row r="16527" spans="4:4" x14ac:dyDescent="0.25">
      <c r="D16527" s="16"/>
    </row>
    <row r="16528" spans="4:4" x14ac:dyDescent="0.25">
      <c r="D16528" s="16"/>
    </row>
    <row r="16529" spans="4:4" x14ac:dyDescent="0.25">
      <c r="D16529" s="16"/>
    </row>
    <row r="16530" spans="4:4" x14ac:dyDescent="0.25">
      <c r="D16530" s="16"/>
    </row>
    <row r="16531" spans="4:4" x14ac:dyDescent="0.25">
      <c r="D16531" s="16"/>
    </row>
    <row r="16532" spans="4:4" x14ac:dyDescent="0.25">
      <c r="D16532" s="16"/>
    </row>
    <row r="16533" spans="4:4" x14ac:dyDescent="0.25">
      <c r="D16533" s="16"/>
    </row>
    <row r="16534" spans="4:4" x14ac:dyDescent="0.25">
      <c r="D16534" s="16"/>
    </row>
    <row r="16535" spans="4:4" x14ac:dyDescent="0.25">
      <c r="D16535" s="16"/>
    </row>
    <row r="16536" spans="4:4" x14ac:dyDescent="0.25">
      <c r="D16536" s="16"/>
    </row>
    <row r="16537" spans="4:4" x14ac:dyDescent="0.25">
      <c r="D16537" s="16"/>
    </row>
    <row r="16538" spans="4:4" x14ac:dyDescent="0.25">
      <c r="D16538" s="16"/>
    </row>
    <row r="16539" spans="4:4" x14ac:dyDescent="0.25">
      <c r="D16539" s="16"/>
    </row>
    <row r="16540" spans="4:4" x14ac:dyDescent="0.25">
      <c r="D16540" s="16"/>
    </row>
    <row r="16541" spans="4:4" x14ac:dyDescent="0.25">
      <c r="D16541" s="16"/>
    </row>
    <row r="16542" spans="4:4" x14ac:dyDescent="0.25">
      <c r="D16542" s="16"/>
    </row>
    <row r="16543" spans="4:4" x14ac:dyDescent="0.25">
      <c r="D16543" s="16"/>
    </row>
    <row r="16544" spans="4:4" x14ac:dyDescent="0.25">
      <c r="D16544" s="16"/>
    </row>
    <row r="16545" spans="4:4" x14ac:dyDescent="0.25">
      <c r="D16545" s="16"/>
    </row>
    <row r="16546" spans="4:4" x14ac:dyDescent="0.25">
      <c r="D16546" s="16"/>
    </row>
    <row r="16547" spans="4:4" x14ac:dyDescent="0.25">
      <c r="D16547" s="16"/>
    </row>
    <row r="16548" spans="4:4" x14ac:dyDescent="0.25">
      <c r="D16548" s="16"/>
    </row>
    <row r="16549" spans="4:4" x14ac:dyDescent="0.25">
      <c r="D16549" s="16"/>
    </row>
    <row r="16550" spans="4:4" x14ac:dyDescent="0.25">
      <c r="D16550" s="16"/>
    </row>
    <row r="16551" spans="4:4" x14ac:dyDescent="0.25">
      <c r="D16551" s="16"/>
    </row>
    <row r="16552" spans="4:4" x14ac:dyDescent="0.25">
      <c r="D16552" s="16"/>
    </row>
    <row r="16553" spans="4:4" x14ac:dyDescent="0.25">
      <c r="D16553" s="16"/>
    </row>
    <row r="16554" spans="4:4" x14ac:dyDescent="0.25">
      <c r="D16554" s="16"/>
    </row>
    <row r="16555" spans="4:4" x14ac:dyDescent="0.25">
      <c r="D16555" s="16"/>
    </row>
    <row r="16556" spans="4:4" x14ac:dyDescent="0.25">
      <c r="D16556" s="16"/>
    </row>
    <row r="16557" spans="4:4" x14ac:dyDescent="0.25">
      <c r="D16557" s="16"/>
    </row>
    <row r="16558" spans="4:4" x14ac:dyDescent="0.25">
      <c r="D16558" s="16"/>
    </row>
    <row r="16559" spans="4:4" x14ac:dyDescent="0.25">
      <c r="D16559" s="16"/>
    </row>
    <row r="16560" spans="4:4" x14ac:dyDescent="0.25">
      <c r="D16560" s="16"/>
    </row>
    <row r="16561" spans="4:4" x14ac:dyDescent="0.25">
      <c r="D16561" s="16"/>
    </row>
    <row r="16562" spans="4:4" x14ac:dyDescent="0.25">
      <c r="D16562" s="16"/>
    </row>
    <row r="16563" spans="4:4" x14ac:dyDescent="0.25">
      <c r="D16563" s="16"/>
    </row>
    <row r="16564" spans="4:4" x14ac:dyDescent="0.25">
      <c r="D16564" s="16"/>
    </row>
    <row r="16565" spans="4:4" x14ac:dyDescent="0.25">
      <c r="D16565" s="16"/>
    </row>
    <row r="16566" spans="4:4" x14ac:dyDescent="0.25">
      <c r="D16566" s="16"/>
    </row>
    <row r="16567" spans="4:4" x14ac:dyDescent="0.25">
      <c r="D16567" s="16"/>
    </row>
    <row r="16568" spans="4:4" x14ac:dyDescent="0.25">
      <c r="D16568" s="16"/>
    </row>
    <row r="16569" spans="4:4" x14ac:dyDescent="0.25">
      <c r="D16569" s="16"/>
    </row>
    <row r="16570" spans="4:4" x14ac:dyDescent="0.25">
      <c r="D16570" s="16"/>
    </row>
    <row r="16571" spans="4:4" x14ac:dyDescent="0.25">
      <c r="D16571" s="16"/>
    </row>
    <row r="16572" spans="4:4" x14ac:dyDescent="0.25">
      <c r="D16572" s="16"/>
    </row>
    <row r="16573" spans="4:4" x14ac:dyDescent="0.25">
      <c r="D16573" s="16"/>
    </row>
    <row r="16574" spans="4:4" x14ac:dyDescent="0.25">
      <c r="D16574" s="16"/>
    </row>
    <row r="16575" spans="4:4" x14ac:dyDescent="0.25">
      <c r="D16575" s="16"/>
    </row>
    <row r="16576" spans="4:4" x14ac:dyDescent="0.25">
      <c r="D16576" s="16"/>
    </row>
    <row r="16577" spans="4:4" x14ac:dyDescent="0.25">
      <c r="D16577" s="16"/>
    </row>
    <row r="16578" spans="4:4" x14ac:dyDescent="0.25">
      <c r="D16578" s="16"/>
    </row>
    <row r="16579" spans="4:4" x14ac:dyDescent="0.25">
      <c r="D16579" s="16"/>
    </row>
    <row r="16580" spans="4:4" x14ac:dyDescent="0.25">
      <c r="D16580" s="16"/>
    </row>
    <row r="16581" spans="4:4" x14ac:dyDescent="0.25">
      <c r="D16581" s="16"/>
    </row>
    <row r="16582" spans="4:4" x14ac:dyDescent="0.25">
      <c r="D16582" s="16"/>
    </row>
    <row r="16583" spans="4:4" x14ac:dyDescent="0.25">
      <c r="D16583" s="16"/>
    </row>
    <row r="16584" spans="4:4" x14ac:dyDescent="0.25">
      <c r="D16584" s="16"/>
    </row>
    <row r="16585" spans="4:4" x14ac:dyDescent="0.25">
      <c r="D16585" s="16"/>
    </row>
    <row r="16586" spans="4:4" x14ac:dyDescent="0.25">
      <c r="D16586" s="16"/>
    </row>
    <row r="16587" spans="4:4" x14ac:dyDescent="0.25">
      <c r="D16587" s="16"/>
    </row>
    <row r="16588" spans="4:4" x14ac:dyDescent="0.25">
      <c r="D16588" s="16"/>
    </row>
    <row r="16589" spans="4:4" x14ac:dyDescent="0.25">
      <c r="D16589" s="16"/>
    </row>
    <row r="16590" spans="4:4" x14ac:dyDescent="0.25">
      <c r="D16590" s="16"/>
    </row>
    <row r="16591" spans="4:4" x14ac:dyDescent="0.25">
      <c r="D16591" s="16"/>
    </row>
    <row r="16592" spans="4:4" x14ac:dyDescent="0.25">
      <c r="D16592" s="16"/>
    </row>
    <row r="16593" spans="4:4" x14ac:dyDescent="0.25">
      <c r="D16593" s="16"/>
    </row>
    <row r="16594" spans="4:4" x14ac:dyDescent="0.25">
      <c r="D16594" s="16"/>
    </row>
    <row r="16595" spans="4:4" x14ac:dyDescent="0.25">
      <c r="D16595" s="16"/>
    </row>
    <row r="16596" spans="4:4" x14ac:dyDescent="0.25">
      <c r="D16596" s="16"/>
    </row>
    <row r="16597" spans="4:4" x14ac:dyDescent="0.25">
      <c r="D16597" s="16"/>
    </row>
    <row r="16598" spans="4:4" x14ac:dyDescent="0.25">
      <c r="D16598" s="16"/>
    </row>
    <row r="16599" spans="4:4" x14ac:dyDescent="0.25">
      <c r="D16599" s="16"/>
    </row>
    <row r="16600" spans="4:4" x14ac:dyDescent="0.25">
      <c r="D16600" s="16"/>
    </row>
    <row r="16601" spans="4:4" x14ac:dyDescent="0.25">
      <c r="D16601" s="16"/>
    </row>
    <row r="16602" spans="4:4" x14ac:dyDescent="0.25">
      <c r="D16602" s="16"/>
    </row>
    <row r="16603" spans="4:4" x14ac:dyDescent="0.25">
      <c r="D16603" s="16"/>
    </row>
    <row r="16604" spans="4:4" x14ac:dyDescent="0.25">
      <c r="D16604" s="16"/>
    </row>
    <row r="16605" spans="4:4" x14ac:dyDescent="0.25">
      <c r="D16605" s="16"/>
    </row>
    <row r="16606" spans="4:4" x14ac:dyDescent="0.25">
      <c r="D16606" s="16"/>
    </row>
    <row r="16607" spans="4:4" x14ac:dyDescent="0.25">
      <c r="D16607" s="16"/>
    </row>
    <row r="16608" spans="4:4" x14ac:dyDescent="0.25">
      <c r="D16608" s="16"/>
    </row>
    <row r="16609" spans="4:4" x14ac:dyDescent="0.25">
      <c r="D16609" s="16"/>
    </row>
    <row r="16610" spans="4:4" x14ac:dyDescent="0.25">
      <c r="D16610" s="16"/>
    </row>
    <row r="16611" spans="4:4" x14ac:dyDescent="0.25">
      <c r="D16611" s="16"/>
    </row>
    <row r="16612" spans="4:4" x14ac:dyDescent="0.25">
      <c r="D16612" s="16"/>
    </row>
    <row r="16613" spans="4:4" x14ac:dyDescent="0.25">
      <c r="D16613" s="16"/>
    </row>
    <row r="16614" spans="4:4" x14ac:dyDescent="0.25">
      <c r="D16614" s="16"/>
    </row>
    <row r="16615" spans="4:4" x14ac:dyDescent="0.25">
      <c r="D16615" s="16"/>
    </row>
    <row r="16616" spans="4:4" x14ac:dyDescent="0.25">
      <c r="D16616" s="16"/>
    </row>
    <row r="16617" spans="4:4" x14ac:dyDescent="0.25">
      <c r="D16617" s="16"/>
    </row>
    <row r="16618" spans="4:4" x14ac:dyDescent="0.25">
      <c r="D16618" s="16"/>
    </row>
    <row r="16619" spans="4:4" x14ac:dyDescent="0.25">
      <c r="D16619" s="16"/>
    </row>
    <row r="16620" spans="4:4" x14ac:dyDescent="0.25">
      <c r="D16620" s="16"/>
    </row>
    <row r="16621" spans="4:4" x14ac:dyDescent="0.25">
      <c r="D16621" s="16"/>
    </row>
    <row r="16622" spans="4:4" x14ac:dyDescent="0.25">
      <c r="D16622" s="16"/>
    </row>
    <row r="16623" spans="4:4" x14ac:dyDescent="0.25">
      <c r="D16623" s="16"/>
    </row>
    <row r="16624" spans="4:4" x14ac:dyDescent="0.25">
      <c r="D16624" s="16"/>
    </row>
    <row r="16625" spans="4:4" x14ac:dyDescent="0.25">
      <c r="D16625" s="16"/>
    </row>
    <row r="16626" spans="4:4" x14ac:dyDescent="0.25">
      <c r="D16626" s="16"/>
    </row>
    <row r="16627" spans="4:4" x14ac:dyDescent="0.25">
      <c r="D16627" s="16"/>
    </row>
    <row r="16628" spans="4:4" x14ac:dyDescent="0.25">
      <c r="D16628" s="16"/>
    </row>
    <row r="16629" spans="4:4" x14ac:dyDescent="0.25">
      <c r="D16629" s="16"/>
    </row>
    <row r="16630" spans="4:4" x14ac:dyDescent="0.25">
      <c r="D16630" s="16"/>
    </row>
    <row r="16631" spans="4:4" x14ac:dyDescent="0.25">
      <c r="D16631" s="16"/>
    </row>
    <row r="16632" spans="4:4" x14ac:dyDescent="0.25">
      <c r="D16632" s="16"/>
    </row>
    <row r="16633" spans="4:4" x14ac:dyDescent="0.25">
      <c r="D16633" s="16"/>
    </row>
    <row r="16634" spans="4:4" x14ac:dyDescent="0.25">
      <c r="D16634" s="16"/>
    </row>
    <row r="16635" spans="4:4" x14ac:dyDescent="0.25">
      <c r="D16635" s="16"/>
    </row>
    <row r="16636" spans="4:4" x14ac:dyDescent="0.25">
      <c r="D16636" s="16"/>
    </row>
    <row r="16637" spans="4:4" x14ac:dyDescent="0.25">
      <c r="D16637" s="16"/>
    </row>
    <row r="16638" spans="4:4" x14ac:dyDescent="0.25">
      <c r="D16638" s="16"/>
    </row>
    <row r="16639" spans="4:4" x14ac:dyDescent="0.25">
      <c r="D16639" s="16"/>
    </row>
    <row r="16640" spans="4:4" x14ac:dyDescent="0.25">
      <c r="D16640" s="16"/>
    </row>
    <row r="16641" spans="4:4" x14ac:dyDescent="0.25">
      <c r="D16641" s="16"/>
    </row>
    <row r="16642" spans="4:4" x14ac:dyDescent="0.25">
      <c r="D16642" s="16"/>
    </row>
    <row r="16643" spans="4:4" x14ac:dyDescent="0.25">
      <c r="D16643" s="16"/>
    </row>
    <row r="16644" spans="4:4" x14ac:dyDescent="0.25">
      <c r="D16644" s="16"/>
    </row>
    <row r="16645" spans="4:4" x14ac:dyDescent="0.25">
      <c r="D16645" s="16"/>
    </row>
    <row r="16646" spans="4:4" x14ac:dyDescent="0.25">
      <c r="D16646" s="16"/>
    </row>
    <row r="16647" spans="4:4" x14ac:dyDescent="0.25">
      <c r="D16647" s="16"/>
    </row>
    <row r="16648" spans="4:4" x14ac:dyDescent="0.25">
      <c r="D16648" s="16"/>
    </row>
    <row r="16649" spans="4:4" x14ac:dyDescent="0.25">
      <c r="D16649" s="16"/>
    </row>
    <row r="16650" spans="4:4" x14ac:dyDescent="0.25">
      <c r="D16650" s="16"/>
    </row>
    <row r="16651" spans="4:4" x14ac:dyDescent="0.25">
      <c r="D16651" s="16"/>
    </row>
    <row r="16652" spans="4:4" x14ac:dyDescent="0.25">
      <c r="D16652" s="16"/>
    </row>
    <row r="16653" spans="4:4" x14ac:dyDescent="0.25">
      <c r="D16653" s="16"/>
    </row>
    <row r="16654" spans="4:4" x14ac:dyDescent="0.25">
      <c r="D16654" s="16"/>
    </row>
    <row r="16655" spans="4:4" x14ac:dyDescent="0.25">
      <c r="D16655" s="16"/>
    </row>
    <row r="16656" spans="4:4" x14ac:dyDescent="0.25">
      <c r="D16656" s="16"/>
    </row>
    <row r="16657" spans="4:4" x14ac:dyDescent="0.25">
      <c r="D16657" s="16"/>
    </row>
    <row r="16658" spans="4:4" x14ac:dyDescent="0.25">
      <c r="D16658" s="16"/>
    </row>
    <row r="16659" spans="4:4" x14ac:dyDescent="0.25">
      <c r="D16659" s="16"/>
    </row>
    <row r="16660" spans="4:4" x14ac:dyDescent="0.25">
      <c r="D16660" s="16"/>
    </row>
    <row r="16661" spans="4:4" x14ac:dyDescent="0.25">
      <c r="D16661" s="16"/>
    </row>
    <row r="16662" spans="4:4" x14ac:dyDescent="0.25">
      <c r="D16662" s="16"/>
    </row>
    <row r="16663" spans="4:4" x14ac:dyDescent="0.25">
      <c r="D16663" s="16"/>
    </row>
    <row r="16664" spans="4:4" x14ac:dyDescent="0.25">
      <c r="D16664" s="16"/>
    </row>
    <row r="16665" spans="4:4" x14ac:dyDescent="0.25">
      <c r="D16665" s="16"/>
    </row>
    <row r="16666" spans="4:4" x14ac:dyDescent="0.25">
      <c r="D16666" s="16"/>
    </row>
    <row r="16667" spans="4:4" x14ac:dyDescent="0.25">
      <c r="D16667" s="16"/>
    </row>
    <row r="16668" spans="4:4" x14ac:dyDescent="0.25">
      <c r="D16668" s="16"/>
    </row>
    <row r="16669" spans="4:4" x14ac:dyDescent="0.25">
      <c r="D16669" s="16"/>
    </row>
    <row r="16670" spans="4:4" x14ac:dyDescent="0.25">
      <c r="D16670" s="16"/>
    </row>
    <row r="16671" spans="4:4" x14ac:dyDescent="0.25">
      <c r="D16671" s="16"/>
    </row>
    <row r="16672" spans="4:4" x14ac:dyDescent="0.25">
      <c r="D16672" s="16"/>
    </row>
    <row r="16673" spans="4:4" x14ac:dyDescent="0.25">
      <c r="D16673" s="16"/>
    </row>
    <row r="16674" spans="4:4" x14ac:dyDescent="0.25">
      <c r="D16674" s="16"/>
    </row>
    <row r="16675" spans="4:4" x14ac:dyDescent="0.25">
      <c r="D16675" s="16"/>
    </row>
    <row r="16676" spans="4:4" x14ac:dyDescent="0.25">
      <c r="D16676" s="16"/>
    </row>
    <row r="16677" spans="4:4" x14ac:dyDescent="0.25">
      <c r="D16677" s="16"/>
    </row>
    <row r="16678" spans="4:4" x14ac:dyDescent="0.25">
      <c r="D16678" s="16"/>
    </row>
    <row r="16679" spans="4:4" x14ac:dyDescent="0.25">
      <c r="D16679" s="16"/>
    </row>
    <row r="16680" spans="4:4" x14ac:dyDescent="0.25">
      <c r="D16680" s="16"/>
    </row>
    <row r="16681" spans="4:4" x14ac:dyDescent="0.25">
      <c r="D16681" s="16"/>
    </row>
    <row r="16682" spans="4:4" x14ac:dyDescent="0.25">
      <c r="D16682" s="16"/>
    </row>
    <row r="16683" spans="4:4" x14ac:dyDescent="0.25">
      <c r="D16683" s="16"/>
    </row>
    <row r="16684" spans="4:4" x14ac:dyDescent="0.25">
      <c r="D16684" s="16"/>
    </row>
    <row r="16685" spans="4:4" x14ac:dyDescent="0.25">
      <c r="D16685" s="16"/>
    </row>
    <row r="16686" spans="4:4" x14ac:dyDescent="0.25">
      <c r="D16686" s="16"/>
    </row>
    <row r="16687" spans="4:4" x14ac:dyDescent="0.25">
      <c r="D16687" s="16"/>
    </row>
    <row r="16688" spans="4:4" x14ac:dyDescent="0.25">
      <c r="D16688" s="16"/>
    </row>
    <row r="16689" spans="4:4" x14ac:dyDescent="0.25">
      <c r="D16689" s="16"/>
    </row>
    <row r="16690" spans="4:4" x14ac:dyDescent="0.25">
      <c r="D16690" s="16"/>
    </row>
    <row r="16691" spans="4:4" x14ac:dyDescent="0.25">
      <c r="D16691" s="16"/>
    </row>
    <row r="16692" spans="4:4" x14ac:dyDescent="0.25">
      <c r="D16692" s="16"/>
    </row>
    <row r="16693" spans="4:4" x14ac:dyDescent="0.25">
      <c r="D16693" s="16"/>
    </row>
    <row r="16694" spans="4:4" x14ac:dyDescent="0.25">
      <c r="D16694" s="16"/>
    </row>
    <row r="16695" spans="4:4" x14ac:dyDescent="0.25">
      <c r="D16695" s="16"/>
    </row>
    <row r="16696" spans="4:4" x14ac:dyDescent="0.25">
      <c r="D16696" s="16"/>
    </row>
    <row r="16697" spans="4:4" x14ac:dyDescent="0.25">
      <c r="D16697" s="16"/>
    </row>
    <row r="16698" spans="4:4" x14ac:dyDescent="0.25">
      <c r="D16698" s="16"/>
    </row>
    <row r="16699" spans="4:4" x14ac:dyDescent="0.25">
      <c r="D16699" s="16"/>
    </row>
    <row r="16700" spans="4:4" x14ac:dyDescent="0.25">
      <c r="D16700" s="16"/>
    </row>
    <row r="16701" spans="4:4" x14ac:dyDescent="0.25">
      <c r="D16701" s="16"/>
    </row>
    <row r="16702" spans="4:4" x14ac:dyDescent="0.25">
      <c r="D16702" s="16"/>
    </row>
    <row r="16703" spans="4:4" x14ac:dyDescent="0.25">
      <c r="D16703" s="16"/>
    </row>
    <row r="16704" spans="4:4" x14ac:dyDescent="0.25">
      <c r="D16704" s="16"/>
    </row>
    <row r="16705" spans="4:4" x14ac:dyDescent="0.25">
      <c r="D16705" s="16"/>
    </row>
    <row r="16706" spans="4:4" x14ac:dyDescent="0.25">
      <c r="D16706" s="16"/>
    </row>
    <row r="16707" spans="4:4" x14ac:dyDescent="0.25">
      <c r="D16707" s="16"/>
    </row>
    <row r="16708" spans="4:4" x14ac:dyDescent="0.25">
      <c r="D16708" s="16"/>
    </row>
    <row r="16709" spans="4:4" x14ac:dyDescent="0.25">
      <c r="D16709" s="16"/>
    </row>
    <row r="16710" spans="4:4" x14ac:dyDescent="0.25">
      <c r="D16710" s="16"/>
    </row>
    <row r="16711" spans="4:4" x14ac:dyDescent="0.25">
      <c r="D16711" s="16"/>
    </row>
    <row r="16712" spans="4:4" x14ac:dyDescent="0.25">
      <c r="D16712" s="16"/>
    </row>
    <row r="16713" spans="4:4" x14ac:dyDescent="0.25">
      <c r="D16713" s="16"/>
    </row>
    <row r="16714" spans="4:4" x14ac:dyDescent="0.25">
      <c r="D16714" s="16"/>
    </row>
    <row r="16715" spans="4:4" x14ac:dyDescent="0.25">
      <c r="D16715" s="16"/>
    </row>
    <row r="16716" spans="4:4" x14ac:dyDescent="0.25">
      <c r="D16716" s="16"/>
    </row>
    <row r="16717" spans="4:4" x14ac:dyDescent="0.25">
      <c r="D16717" s="16"/>
    </row>
    <row r="16718" spans="4:4" x14ac:dyDescent="0.25">
      <c r="D16718" s="16"/>
    </row>
    <row r="16719" spans="4:4" x14ac:dyDescent="0.25">
      <c r="D16719" s="16"/>
    </row>
    <row r="16720" spans="4:4" x14ac:dyDescent="0.25">
      <c r="D16720" s="16"/>
    </row>
    <row r="16721" spans="4:4" x14ac:dyDescent="0.25">
      <c r="D16721" s="16"/>
    </row>
    <row r="16722" spans="4:4" x14ac:dyDescent="0.25">
      <c r="D16722" s="16"/>
    </row>
    <row r="16723" spans="4:4" x14ac:dyDescent="0.25">
      <c r="D16723" s="16"/>
    </row>
    <row r="16724" spans="4:4" x14ac:dyDescent="0.25">
      <c r="D16724" s="16"/>
    </row>
    <row r="16725" spans="4:4" x14ac:dyDescent="0.25">
      <c r="D16725" s="16"/>
    </row>
    <row r="16726" spans="4:4" x14ac:dyDescent="0.25">
      <c r="D16726" s="16"/>
    </row>
    <row r="16727" spans="4:4" x14ac:dyDescent="0.25">
      <c r="D16727" s="16"/>
    </row>
    <row r="16728" spans="4:4" x14ac:dyDescent="0.25">
      <c r="D16728" s="16"/>
    </row>
    <row r="16729" spans="4:4" x14ac:dyDescent="0.25">
      <c r="D16729" s="16"/>
    </row>
    <row r="16730" spans="4:4" x14ac:dyDescent="0.25">
      <c r="D16730" s="16"/>
    </row>
    <row r="16731" spans="4:4" x14ac:dyDescent="0.25">
      <c r="D16731" s="16"/>
    </row>
    <row r="16732" spans="4:4" x14ac:dyDescent="0.25">
      <c r="D16732" s="16"/>
    </row>
    <row r="16733" spans="4:4" x14ac:dyDescent="0.25">
      <c r="D16733" s="16"/>
    </row>
    <row r="16734" spans="4:4" x14ac:dyDescent="0.25">
      <c r="D16734" s="16"/>
    </row>
    <row r="16735" spans="4:4" x14ac:dyDescent="0.25">
      <c r="D16735" s="16"/>
    </row>
    <row r="16736" spans="4:4" x14ac:dyDescent="0.25">
      <c r="D16736" s="16"/>
    </row>
    <row r="16737" spans="4:4" x14ac:dyDescent="0.25">
      <c r="D16737" s="16"/>
    </row>
    <row r="16738" spans="4:4" x14ac:dyDescent="0.25">
      <c r="D16738" s="16"/>
    </row>
    <row r="16739" spans="4:4" x14ac:dyDescent="0.25">
      <c r="D16739" s="16"/>
    </row>
    <row r="16740" spans="4:4" x14ac:dyDescent="0.25">
      <c r="D16740" s="16"/>
    </row>
    <row r="16741" spans="4:4" x14ac:dyDescent="0.25">
      <c r="D16741" s="16"/>
    </row>
    <row r="16742" spans="4:4" x14ac:dyDescent="0.25">
      <c r="D16742" s="16"/>
    </row>
    <row r="16743" spans="4:4" x14ac:dyDescent="0.25">
      <c r="D16743" s="16"/>
    </row>
    <row r="16744" spans="4:4" x14ac:dyDescent="0.25">
      <c r="D16744" s="16"/>
    </row>
    <row r="16745" spans="4:4" x14ac:dyDescent="0.25">
      <c r="D16745" s="16"/>
    </row>
    <row r="16746" spans="4:4" x14ac:dyDescent="0.25">
      <c r="D16746" s="16"/>
    </row>
    <row r="16747" spans="4:4" x14ac:dyDescent="0.25">
      <c r="D16747" s="16"/>
    </row>
    <row r="16748" spans="4:4" x14ac:dyDescent="0.25">
      <c r="D16748" s="16"/>
    </row>
    <row r="16749" spans="4:4" x14ac:dyDescent="0.25">
      <c r="D16749" s="16"/>
    </row>
    <row r="16750" spans="4:4" x14ac:dyDescent="0.25">
      <c r="D16750" s="16"/>
    </row>
    <row r="16751" spans="4:4" x14ac:dyDescent="0.25">
      <c r="D16751" s="16"/>
    </row>
    <row r="16752" spans="4:4" x14ac:dyDescent="0.25">
      <c r="D16752" s="16"/>
    </row>
    <row r="16753" spans="4:4" x14ac:dyDescent="0.25">
      <c r="D16753" s="16"/>
    </row>
    <row r="16754" spans="4:4" x14ac:dyDescent="0.25">
      <c r="D16754" s="16"/>
    </row>
    <row r="16755" spans="4:4" x14ac:dyDescent="0.25">
      <c r="D16755" s="16"/>
    </row>
    <row r="16756" spans="4:4" x14ac:dyDescent="0.25">
      <c r="D16756" s="16"/>
    </row>
    <row r="16757" spans="4:4" x14ac:dyDescent="0.25">
      <c r="D16757" s="16"/>
    </row>
    <row r="16758" spans="4:4" x14ac:dyDescent="0.25">
      <c r="D16758" s="16"/>
    </row>
    <row r="16759" spans="4:4" x14ac:dyDescent="0.25">
      <c r="D16759" s="16"/>
    </row>
    <row r="16760" spans="4:4" x14ac:dyDescent="0.25">
      <c r="D16760" s="16"/>
    </row>
    <row r="16761" spans="4:4" x14ac:dyDescent="0.25">
      <c r="D16761" s="16"/>
    </row>
    <row r="16762" spans="4:4" x14ac:dyDescent="0.25">
      <c r="D16762" s="16"/>
    </row>
    <row r="16763" spans="4:4" x14ac:dyDescent="0.25">
      <c r="D16763" s="16"/>
    </row>
    <row r="16764" spans="4:4" x14ac:dyDescent="0.25">
      <c r="D16764" s="16"/>
    </row>
    <row r="16765" spans="4:4" x14ac:dyDescent="0.25">
      <c r="D16765" s="16"/>
    </row>
    <row r="16766" spans="4:4" x14ac:dyDescent="0.25">
      <c r="D16766" s="16"/>
    </row>
    <row r="16767" spans="4:4" x14ac:dyDescent="0.25">
      <c r="D16767" s="16"/>
    </row>
    <row r="16768" spans="4:4" x14ac:dyDescent="0.25">
      <c r="D16768" s="16"/>
    </row>
    <row r="16769" spans="4:4" x14ac:dyDescent="0.25">
      <c r="D16769" s="16"/>
    </row>
    <row r="16770" spans="4:4" x14ac:dyDescent="0.25">
      <c r="D16770" s="16"/>
    </row>
    <row r="16771" spans="4:4" x14ac:dyDescent="0.25">
      <c r="D16771" s="16"/>
    </row>
    <row r="16772" spans="4:4" x14ac:dyDescent="0.25">
      <c r="D16772" s="16"/>
    </row>
    <row r="16773" spans="4:4" x14ac:dyDescent="0.25">
      <c r="D16773" s="16"/>
    </row>
    <row r="16774" spans="4:4" x14ac:dyDescent="0.25">
      <c r="D16774" s="16"/>
    </row>
    <row r="16775" spans="4:4" x14ac:dyDescent="0.25">
      <c r="D16775" s="16"/>
    </row>
    <row r="16776" spans="4:4" x14ac:dyDescent="0.25">
      <c r="D16776" s="16"/>
    </row>
    <row r="16777" spans="4:4" x14ac:dyDescent="0.25">
      <c r="D16777" s="16"/>
    </row>
    <row r="16778" spans="4:4" x14ac:dyDescent="0.25">
      <c r="D16778" s="16"/>
    </row>
    <row r="16779" spans="4:4" x14ac:dyDescent="0.25">
      <c r="D16779" s="16"/>
    </row>
    <row r="16780" spans="4:4" x14ac:dyDescent="0.25">
      <c r="D16780" s="16"/>
    </row>
    <row r="16781" spans="4:4" x14ac:dyDescent="0.25">
      <c r="D16781" s="16"/>
    </row>
    <row r="16782" spans="4:4" x14ac:dyDescent="0.25">
      <c r="D16782" s="16"/>
    </row>
    <row r="16783" spans="4:4" x14ac:dyDescent="0.25">
      <c r="D16783" s="16"/>
    </row>
    <row r="16784" spans="4:4" x14ac:dyDescent="0.25">
      <c r="D16784" s="16"/>
    </row>
    <row r="16785" spans="4:4" x14ac:dyDescent="0.25">
      <c r="D16785" s="16"/>
    </row>
    <row r="16786" spans="4:4" x14ac:dyDescent="0.25">
      <c r="D16786" s="16"/>
    </row>
    <row r="16787" spans="4:4" x14ac:dyDescent="0.25">
      <c r="D16787" s="16"/>
    </row>
    <row r="16788" spans="4:4" x14ac:dyDescent="0.25">
      <c r="D16788" s="16"/>
    </row>
    <row r="16789" spans="4:4" x14ac:dyDescent="0.25">
      <c r="D16789" s="16"/>
    </row>
    <row r="16790" spans="4:4" x14ac:dyDescent="0.25">
      <c r="D16790" s="16"/>
    </row>
    <row r="16791" spans="4:4" x14ac:dyDescent="0.25">
      <c r="D16791" s="16"/>
    </row>
    <row r="16792" spans="4:4" x14ac:dyDescent="0.25">
      <c r="D16792" s="16"/>
    </row>
    <row r="16793" spans="4:4" x14ac:dyDescent="0.25">
      <c r="D16793" s="16"/>
    </row>
    <row r="16794" spans="4:4" x14ac:dyDescent="0.25">
      <c r="D16794" s="16"/>
    </row>
    <row r="16795" spans="4:4" x14ac:dyDescent="0.25">
      <c r="D16795" s="16"/>
    </row>
    <row r="16796" spans="4:4" x14ac:dyDescent="0.25">
      <c r="D16796" s="16"/>
    </row>
    <row r="16797" spans="4:4" x14ac:dyDescent="0.25">
      <c r="D16797" s="16"/>
    </row>
    <row r="16798" spans="4:4" x14ac:dyDescent="0.25">
      <c r="D16798" s="16"/>
    </row>
    <row r="16799" spans="4:4" x14ac:dyDescent="0.25">
      <c r="D16799" s="16"/>
    </row>
    <row r="16800" spans="4:4" x14ac:dyDescent="0.25">
      <c r="D16800" s="16"/>
    </row>
    <row r="16801" spans="4:4" x14ac:dyDescent="0.25">
      <c r="D16801" s="16"/>
    </row>
    <row r="16802" spans="4:4" x14ac:dyDescent="0.25">
      <c r="D16802" s="16"/>
    </row>
    <row r="16803" spans="4:4" x14ac:dyDescent="0.25">
      <c r="D16803" s="16"/>
    </row>
    <row r="16804" spans="4:4" x14ac:dyDescent="0.25">
      <c r="D16804" s="16"/>
    </row>
    <row r="16805" spans="4:4" x14ac:dyDescent="0.25">
      <c r="D16805" s="16"/>
    </row>
    <row r="16806" spans="4:4" x14ac:dyDescent="0.25">
      <c r="D16806" s="16"/>
    </row>
    <row r="16807" spans="4:4" x14ac:dyDescent="0.25">
      <c r="D16807" s="16"/>
    </row>
    <row r="16808" spans="4:4" x14ac:dyDescent="0.25">
      <c r="D16808" s="16"/>
    </row>
    <row r="16809" spans="4:4" x14ac:dyDescent="0.25">
      <c r="D16809" s="16"/>
    </row>
    <row r="16810" spans="4:4" x14ac:dyDescent="0.25">
      <c r="D16810" s="16"/>
    </row>
    <row r="16811" spans="4:4" x14ac:dyDescent="0.25">
      <c r="D16811" s="16"/>
    </row>
    <row r="16812" spans="4:4" x14ac:dyDescent="0.25">
      <c r="D16812" s="16"/>
    </row>
    <row r="16813" spans="4:4" x14ac:dyDescent="0.25">
      <c r="D16813" s="16"/>
    </row>
    <row r="16814" spans="4:4" x14ac:dyDescent="0.25">
      <c r="D16814" s="16"/>
    </row>
    <row r="16815" spans="4:4" x14ac:dyDescent="0.25">
      <c r="D16815" s="16"/>
    </row>
    <row r="16816" spans="4:4" x14ac:dyDescent="0.25">
      <c r="D16816" s="16"/>
    </row>
    <row r="16817" spans="4:4" x14ac:dyDescent="0.25">
      <c r="D16817" s="16"/>
    </row>
    <row r="16818" spans="4:4" x14ac:dyDescent="0.25">
      <c r="D16818" s="16"/>
    </row>
    <row r="16819" spans="4:4" x14ac:dyDescent="0.25">
      <c r="D16819" s="16"/>
    </row>
    <row r="16820" spans="4:4" x14ac:dyDescent="0.25">
      <c r="D16820" s="16"/>
    </row>
    <row r="16821" spans="4:4" x14ac:dyDescent="0.25">
      <c r="D16821" s="16"/>
    </row>
    <row r="16822" spans="4:4" x14ac:dyDescent="0.25">
      <c r="D16822" s="16"/>
    </row>
    <row r="16823" spans="4:4" x14ac:dyDescent="0.25">
      <c r="D16823" s="16"/>
    </row>
    <row r="16824" spans="4:4" x14ac:dyDescent="0.25">
      <c r="D16824" s="16"/>
    </row>
    <row r="16825" spans="4:4" x14ac:dyDescent="0.25">
      <c r="D16825" s="16"/>
    </row>
    <row r="16826" spans="4:4" x14ac:dyDescent="0.25">
      <c r="D16826" s="16"/>
    </row>
    <row r="16827" spans="4:4" x14ac:dyDescent="0.25">
      <c r="D16827" s="16"/>
    </row>
    <row r="16828" spans="4:4" x14ac:dyDescent="0.25">
      <c r="D16828" s="16"/>
    </row>
    <row r="16829" spans="4:4" x14ac:dyDescent="0.25">
      <c r="D16829" s="16"/>
    </row>
    <row r="16830" spans="4:4" x14ac:dyDescent="0.25">
      <c r="D16830" s="16"/>
    </row>
    <row r="16831" spans="4:4" x14ac:dyDescent="0.25">
      <c r="D16831" s="16"/>
    </row>
    <row r="16832" spans="4:4" x14ac:dyDescent="0.25">
      <c r="D16832" s="16"/>
    </row>
    <row r="16833" spans="4:4" x14ac:dyDescent="0.25">
      <c r="D16833" s="16"/>
    </row>
    <row r="16834" spans="4:4" x14ac:dyDescent="0.25">
      <c r="D16834" s="16"/>
    </row>
    <row r="16835" spans="4:4" x14ac:dyDescent="0.25">
      <c r="D16835" s="16"/>
    </row>
    <row r="16836" spans="4:4" x14ac:dyDescent="0.25">
      <c r="D16836" s="16"/>
    </row>
    <row r="16837" spans="4:4" x14ac:dyDescent="0.25">
      <c r="D16837" s="16"/>
    </row>
    <row r="16838" spans="4:4" x14ac:dyDescent="0.25">
      <c r="D16838" s="16"/>
    </row>
    <row r="16839" spans="4:4" x14ac:dyDescent="0.25">
      <c r="D16839" s="16"/>
    </row>
    <row r="16840" spans="4:4" x14ac:dyDescent="0.25">
      <c r="D16840" s="16"/>
    </row>
    <row r="16841" spans="4:4" x14ac:dyDescent="0.25">
      <c r="D16841" s="16"/>
    </row>
    <row r="16842" spans="4:4" x14ac:dyDescent="0.25">
      <c r="D16842" s="16"/>
    </row>
    <row r="16843" spans="4:4" x14ac:dyDescent="0.25">
      <c r="D16843" s="16"/>
    </row>
    <row r="16844" spans="4:4" x14ac:dyDescent="0.25">
      <c r="D16844" s="16"/>
    </row>
    <row r="16845" spans="4:4" x14ac:dyDescent="0.25">
      <c r="D16845" s="16"/>
    </row>
    <row r="16846" spans="4:4" x14ac:dyDescent="0.25">
      <c r="D16846" s="16"/>
    </row>
    <row r="16847" spans="4:4" x14ac:dyDescent="0.25">
      <c r="D16847" s="16"/>
    </row>
    <row r="16848" spans="4:4" x14ac:dyDescent="0.25">
      <c r="D16848" s="16"/>
    </row>
    <row r="16849" spans="4:4" x14ac:dyDescent="0.25">
      <c r="D16849" s="16"/>
    </row>
    <row r="16850" spans="4:4" x14ac:dyDescent="0.25">
      <c r="D16850" s="16"/>
    </row>
    <row r="16851" spans="4:4" x14ac:dyDescent="0.25">
      <c r="D16851" s="16"/>
    </row>
    <row r="16852" spans="4:4" x14ac:dyDescent="0.25">
      <c r="D16852" s="16"/>
    </row>
    <row r="16853" spans="4:4" x14ac:dyDescent="0.25">
      <c r="D16853" s="16"/>
    </row>
    <row r="16854" spans="4:4" x14ac:dyDescent="0.25">
      <c r="D16854" s="16"/>
    </row>
    <row r="16855" spans="4:4" x14ac:dyDescent="0.25">
      <c r="D16855" s="16"/>
    </row>
    <row r="16856" spans="4:4" x14ac:dyDescent="0.25">
      <c r="D16856" s="16"/>
    </row>
    <row r="16857" spans="4:4" x14ac:dyDescent="0.25">
      <c r="D16857" s="16"/>
    </row>
    <row r="16858" spans="4:4" x14ac:dyDescent="0.25">
      <c r="D16858" s="16"/>
    </row>
    <row r="16859" spans="4:4" x14ac:dyDescent="0.25">
      <c r="D16859" s="16"/>
    </row>
    <row r="16860" spans="4:4" x14ac:dyDescent="0.25">
      <c r="D16860" s="16"/>
    </row>
    <row r="16861" spans="4:4" x14ac:dyDescent="0.25">
      <c r="D16861" s="16"/>
    </row>
    <row r="16862" spans="4:4" x14ac:dyDescent="0.25">
      <c r="D16862" s="16"/>
    </row>
    <row r="16863" spans="4:4" x14ac:dyDescent="0.25">
      <c r="D16863" s="16"/>
    </row>
    <row r="16864" spans="4:4" x14ac:dyDescent="0.25">
      <c r="D16864" s="16"/>
    </row>
    <row r="16865" spans="4:4" x14ac:dyDescent="0.25">
      <c r="D16865" s="16"/>
    </row>
    <row r="16866" spans="4:4" x14ac:dyDescent="0.25">
      <c r="D16866" s="16"/>
    </row>
    <row r="16867" spans="4:4" x14ac:dyDescent="0.25">
      <c r="D16867" s="16"/>
    </row>
    <row r="16868" spans="4:4" x14ac:dyDescent="0.25">
      <c r="D16868" s="16"/>
    </row>
    <row r="16869" spans="4:4" x14ac:dyDescent="0.25">
      <c r="D16869" s="16"/>
    </row>
    <row r="16870" spans="4:4" x14ac:dyDescent="0.25">
      <c r="D16870" s="16"/>
    </row>
    <row r="16871" spans="4:4" x14ac:dyDescent="0.25">
      <c r="D16871" s="16"/>
    </row>
    <row r="16872" spans="4:4" x14ac:dyDescent="0.25">
      <c r="D16872" s="16"/>
    </row>
    <row r="16873" spans="4:4" x14ac:dyDescent="0.25">
      <c r="D16873" s="16"/>
    </row>
    <row r="16874" spans="4:4" x14ac:dyDescent="0.25">
      <c r="D16874" s="16"/>
    </row>
    <row r="16875" spans="4:4" x14ac:dyDescent="0.25">
      <c r="D16875" s="16"/>
    </row>
    <row r="16876" spans="4:4" x14ac:dyDescent="0.25">
      <c r="D16876" s="16"/>
    </row>
    <row r="16877" spans="4:4" x14ac:dyDescent="0.25">
      <c r="D16877" s="16"/>
    </row>
    <row r="16878" spans="4:4" x14ac:dyDescent="0.25">
      <c r="D16878" s="16"/>
    </row>
    <row r="16879" spans="4:4" x14ac:dyDescent="0.25">
      <c r="D16879" s="16"/>
    </row>
    <row r="16880" spans="4:4" x14ac:dyDescent="0.25">
      <c r="D16880" s="16"/>
    </row>
    <row r="16881" spans="4:4" x14ac:dyDescent="0.25">
      <c r="D16881" s="16"/>
    </row>
    <row r="16882" spans="4:4" x14ac:dyDescent="0.25">
      <c r="D16882" s="16"/>
    </row>
    <row r="16883" spans="4:4" x14ac:dyDescent="0.25">
      <c r="D16883" s="16"/>
    </row>
    <row r="16884" spans="4:4" x14ac:dyDescent="0.25">
      <c r="D16884" s="16"/>
    </row>
    <row r="16885" spans="4:4" x14ac:dyDescent="0.25">
      <c r="D16885" s="16"/>
    </row>
    <row r="16886" spans="4:4" x14ac:dyDescent="0.25">
      <c r="D16886" s="16"/>
    </row>
    <row r="16887" spans="4:4" x14ac:dyDescent="0.25">
      <c r="D16887" s="16"/>
    </row>
    <row r="16888" spans="4:4" x14ac:dyDescent="0.25">
      <c r="D16888" s="16"/>
    </row>
    <row r="16889" spans="4:4" x14ac:dyDescent="0.25">
      <c r="D16889" s="16"/>
    </row>
    <row r="16890" spans="4:4" x14ac:dyDescent="0.25">
      <c r="D16890" s="16"/>
    </row>
    <row r="16891" spans="4:4" x14ac:dyDescent="0.25">
      <c r="D16891" s="16"/>
    </row>
    <row r="16892" spans="4:4" x14ac:dyDescent="0.25">
      <c r="D16892" s="16"/>
    </row>
    <row r="16893" spans="4:4" x14ac:dyDescent="0.25">
      <c r="D16893" s="16"/>
    </row>
    <row r="16894" spans="4:4" x14ac:dyDescent="0.25">
      <c r="D16894" s="16"/>
    </row>
    <row r="16895" spans="4:4" x14ac:dyDescent="0.25">
      <c r="D16895" s="16"/>
    </row>
    <row r="16896" spans="4:4" x14ac:dyDescent="0.25">
      <c r="D16896" s="16"/>
    </row>
    <row r="16897" spans="4:4" x14ac:dyDescent="0.25">
      <c r="D16897" s="16"/>
    </row>
    <row r="16898" spans="4:4" x14ac:dyDescent="0.25">
      <c r="D16898" s="16"/>
    </row>
    <row r="16899" spans="4:4" x14ac:dyDescent="0.25">
      <c r="D16899" s="16"/>
    </row>
    <row r="16900" spans="4:4" x14ac:dyDescent="0.25">
      <c r="D16900" s="16"/>
    </row>
    <row r="16901" spans="4:4" x14ac:dyDescent="0.25">
      <c r="D16901" s="16"/>
    </row>
    <row r="16902" spans="4:4" x14ac:dyDescent="0.25">
      <c r="D16902" s="16"/>
    </row>
    <row r="16903" spans="4:4" x14ac:dyDescent="0.25">
      <c r="D16903" s="16"/>
    </row>
    <row r="16904" spans="4:4" x14ac:dyDescent="0.25">
      <c r="D16904" s="16"/>
    </row>
    <row r="16905" spans="4:4" x14ac:dyDescent="0.25">
      <c r="D16905" s="16"/>
    </row>
    <row r="16906" spans="4:4" x14ac:dyDescent="0.25">
      <c r="D16906" s="16"/>
    </row>
    <row r="16907" spans="4:4" x14ac:dyDescent="0.25">
      <c r="D16907" s="16"/>
    </row>
    <row r="16908" spans="4:4" x14ac:dyDescent="0.25">
      <c r="D16908" s="16"/>
    </row>
    <row r="16909" spans="4:4" x14ac:dyDescent="0.25">
      <c r="D16909" s="16"/>
    </row>
    <row r="16910" spans="4:4" x14ac:dyDescent="0.25">
      <c r="D16910" s="16"/>
    </row>
    <row r="16911" spans="4:4" x14ac:dyDescent="0.25">
      <c r="D16911" s="16"/>
    </row>
    <row r="16912" spans="4:4" x14ac:dyDescent="0.25">
      <c r="D16912" s="16"/>
    </row>
    <row r="16913" spans="4:4" x14ac:dyDescent="0.25">
      <c r="D16913" s="16"/>
    </row>
    <row r="16914" spans="4:4" x14ac:dyDescent="0.25">
      <c r="D16914" s="16"/>
    </row>
    <row r="16915" spans="4:4" x14ac:dyDescent="0.25">
      <c r="D16915" s="16"/>
    </row>
    <row r="16916" spans="4:4" x14ac:dyDescent="0.25">
      <c r="D16916" s="16"/>
    </row>
    <row r="16917" spans="4:4" x14ac:dyDescent="0.25">
      <c r="D16917" s="16"/>
    </row>
    <row r="16918" spans="4:4" x14ac:dyDescent="0.25">
      <c r="D16918" s="16"/>
    </row>
    <row r="16919" spans="4:4" x14ac:dyDescent="0.25">
      <c r="D16919" s="16"/>
    </row>
    <row r="16920" spans="4:4" x14ac:dyDescent="0.25">
      <c r="D16920" s="16"/>
    </row>
    <row r="16921" spans="4:4" x14ac:dyDescent="0.25">
      <c r="D16921" s="16"/>
    </row>
    <row r="16922" spans="4:4" x14ac:dyDescent="0.25">
      <c r="D16922" s="16"/>
    </row>
    <row r="16923" spans="4:4" x14ac:dyDescent="0.25">
      <c r="D16923" s="16"/>
    </row>
    <row r="16924" spans="4:4" x14ac:dyDescent="0.25">
      <c r="D16924" s="16"/>
    </row>
    <row r="16925" spans="4:4" x14ac:dyDescent="0.25">
      <c r="D16925" s="16"/>
    </row>
    <row r="16926" spans="4:4" x14ac:dyDescent="0.25">
      <c r="D16926" s="16"/>
    </row>
    <row r="16927" spans="4:4" x14ac:dyDescent="0.25">
      <c r="D16927" s="16"/>
    </row>
    <row r="16928" spans="4:4" x14ac:dyDescent="0.25">
      <c r="D16928" s="16"/>
    </row>
    <row r="16929" spans="4:4" x14ac:dyDescent="0.25">
      <c r="D16929" s="16"/>
    </row>
    <row r="16930" spans="4:4" x14ac:dyDescent="0.25">
      <c r="D16930" s="16"/>
    </row>
    <row r="16931" spans="4:4" x14ac:dyDescent="0.25">
      <c r="D16931" s="16"/>
    </row>
    <row r="16932" spans="4:4" x14ac:dyDescent="0.25">
      <c r="D16932" s="16"/>
    </row>
    <row r="16933" spans="4:4" x14ac:dyDescent="0.25">
      <c r="D16933" s="16"/>
    </row>
    <row r="16934" spans="4:4" x14ac:dyDescent="0.25">
      <c r="D16934" s="16"/>
    </row>
    <row r="16935" spans="4:4" x14ac:dyDescent="0.25">
      <c r="D16935" s="16"/>
    </row>
    <row r="16936" spans="4:4" x14ac:dyDescent="0.25">
      <c r="D16936" s="16"/>
    </row>
    <row r="16937" spans="4:4" x14ac:dyDescent="0.25">
      <c r="D16937" s="16"/>
    </row>
    <row r="16938" spans="4:4" x14ac:dyDescent="0.25">
      <c r="D16938" s="16"/>
    </row>
    <row r="16939" spans="4:4" x14ac:dyDescent="0.25">
      <c r="D16939" s="16"/>
    </row>
    <row r="16940" spans="4:4" x14ac:dyDescent="0.25">
      <c r="D16940" s="16"/>
    </row>
    <row r="16941" spans="4:4" x14ac:dyDescent="0.25">
      <c r="D16941" s="16"/>
    </row>
    <row r="16942" spans="4:4" x14ac:dyDescent="0.25">
      <c r="D16942" s="16"/>
    </row>
    <row r="16943" spans="4:4" x14ac:dyDescent="0.25">
      <c r="D16943" s="16"/>
    </row>
    <row r="16944" spans="4:4" x14ac:dyDescent="0.25">
      <c r="D16944" s="16"/>
    </row>
    <row r="16945" spans="4:4" x14ac:dyDescent="0.25">
      <c r="D16945" s="16"/>
    </row>
    <row r="16946" spans="4:4" x14ac:dyDescent="0.25">
      <c r="D16946" s="16"/>
    </row>
    <row r="16947" spans="4:4" x14ac:dyDescent="0.25">
      <c r="D16947" s="16"/>
    </row>
    <row r="16948" spans="4:4" x14ac:dyDescent="0.25">
      <c r="D16948" s="16"/>
    </row>
    <row r="16949" spans="4:4" x14ac:dyDescent="0.25">
      <c r="D16949" s="16"/>
    </row>
    <row r="16950" spans="4:4" x14ac:dyDescent="0.25">
      <c r="D16950" s="16"/>
    </row>
    <row r="16951" spans="4:4" x14ac:dyDescent="0.25">
      <c r="D16951" s="16"/>
    </row>
    <row r="16952" spans="4:4" x14ac:dyDescent="0.25">
      <c r="D16952" s="16"/>
    </row>
    <row r="16953" spans="4:4" x14ac:dyDescent="0.25">
      <c r="D16953" s="16"/>
    </row>
    <row r="16954" spans="4:4" x14ac:dyDescent="0.25">
      <c r="D16954" s="16"/>
    </row>
    <row r="16955" spans="4:4" x14ac:dyDescent="0.25">
      <c r="D16955" s="16"/>
    </row>
    <row r="16956" spans="4:4" x14ac:dyDescent="0.25">
      <c r="D16956" s="16"/>
    </row>
    <row r="16957" spans="4:4" x14ac:dyDescent="0.25">
      <c r="D16957" s="16"/>
    </row>
    <row r="16958" spans="4:4" x14ac:dyDescent="0.25">
      <c r="D16958" s="16"/>
    </row>
    <row r="16959" spans="4:4" x14ac:dyDescent="0.25">
      <c r="D16959" s="16"/>
    </row>
    <row r="16960" spans="4:4" x14ac:dyDescent="0.25">
      <c r="D16960" s="16"/>
    </row>
    <row r="16961" spans="4:4" x14ac:dyDescent="0.25">
      <c r="D16961" s="16"/>
    </row>
    <row r="16962" spans="4:4" x14ac:dyDescent="0.25">
      <c r="D16962" s="16"/>
    </row>
    <row r="16963" spans="4:4" x14ac:dyDescent="0.25">
      <c r="D16963" s="16"/>
    </row>
    <row r="16964" spans="4:4" x14ac:dyDescent="0.25">
      <c r="D16964" s="16"/>
    </row>
    <row r="16965" spans="4:4" x14ac:dyDescent="0.25">
      <c r="D16965" s="16"/>
    </row>
    <row r="16966" spans="4:4" x14ac:dyDescent="0.25">
      <c r="D16966" s="16"/>
    </row>
    <row r="16967" spans="4:4" x14ac:dyDescent="0.25">
      <c r="D16967" s="16"/>
    </row>
    <row r="16968" spans="4:4" x14ac:dyDescent="0.25">
      <c r="D16968" s="16"/>
    </row>
    <row r="16969" spans="4:4" x14ac:dyDescent="0.25">
      <c r="D16969" s="16"/>
    </row>
    <row r="16970" spans="4:4" x14ac:dyDescent="0.25">
      <c r="D16970" s="16"/>
    </row>
    <row r="16971" spans="4:4" x14ac:dyDescent="0.25">
      <c r="D16971" s="16"/>
    </row>
    <row r="16972" spans="4:4" x14ac:dyDescent="0.25">
      <c r="D16972" s="16"/>
    </row>
    <row r="16973" spans="4:4" x14ac:dyDescent="0.25">
      <c r="D16973" s="16"/>
    </row>
    <row r="16974" spans="4:4" x14ac:dyDescent="0.25">
      <c r="D16974" s="16"/>
    </row>
    <row r="16975" spans="4:4" x14ac:dyDescent="0.25">
      <c r="D16975" s="16"/>
    </row>
    <row r="16976" spans="4:4" x14ac:dyDescent="0.25">
      <c r="D16976" s="16"/>
    </row>
    <row r="16977" spans="4:4" x14ac:dyDescent="0.25">
      <c r="D16977" s="16"/>
    </row>
    <row r="16978" spans="4:4" x14ac:dyDescent="0.25">
      <c r="D16978" s="16"/>
    </row>
    <row r="16979" spans="4:4" x14ac:dyDescent="0.25">
      <c r="D16979" s="16"/>
    </row>
    <row r="16980" spans="4:4" x14ac:dyDescent="0.25">
      <c r="D16980" s="16"/>
    </row>
    <row r="16981" spans="4:4" x14ac:dyDescent="0.25">
      <c r="D16981" s="16"/>
    </row>
    <row r="16982" spans="4:4" x14ac:dyDescent="0.25">
      <c r="D16982" s="16"/>
    </row>
    <row r="16983" spans="4:4" x14ac:dyDescent="0.25">
      <c r="D16983" s="16"/>
    </row>
    <row r="16984" spans="4:4" x14ac:dyDescent="0.25">
      <c r="D16984" s="16"/>
    </row>
    <row r="16985" spans="4:4" x14ac:dyDescent="0.25">
      <c r="D16985" s="16"/>
    </row>
    <row r="16986" spans="4:4" x14ac:dyDescent="0.25">
      <c r="D16986" s="16"/>
    </row>
    <row r="16987" spans="4:4" x14ac:dyDescent="0.25">
      <c r="D16987" s="16"/>
    </row>
    <row r="16988" spans="4:4" x14ac:dyDescent="0.25">
      <c r="D16988" s="16"/>
    </row>
    <row r="16989" spans="4:4" x14ac:dyDescent="0.25">
      <c r="D16989" s="16"/>
    </row>
    <row r="16990" spans="4:4" x14ac:dyDescent="0.25">
      <c r="D16990" s="16"/>
    </row>
    <row r="16991" spans="4:4" x14ac:dyDescent="0.25">
      <c r="D16991" s="16"/>
    </row>
    <row r="16992" spans="4:4" x14ac:dyDescent="0.25">
      <c r="D16992" s="16"/>
    </row>
    <row r="16993" spans="4:4" x14ac:dyDescent="0.25">
      <c r="D16993" s="16"/>
    </row>
    <row r="16994" spans="4:4" x14ac:dyDescent="0.25">
      <c r="D16994" s="16"/>
    </row>
    <row r="16995" spans="4:4" x14ac:dyDescent="0.25">
      <c r="D16995" s="16"/>
    </row>
    <row r="16996" spans="4:4" x14ac:dyDescent="0.25">
      <c r="D16996" s="16"/>
    </row>
    <row r="16997" spans="4:4" x14ac:dyDescent="0.25">
      <c r="D16997" s="16"/>
    </row>
    <row r="16998" spans="4:4" x14ac:dyDescent="0.25">
      <c r="D16998" s="16"/>
    </row>
    <row r="16999" spans="4:4" x14ac:dyDescent="0.25">
      <c r="D16999" s="16"/>
    </row>
    <row r="17000" spans="4:4" x14ac:dyDescent="0.25">
      <c r="D17000" s="16"/>
    </row>
    <row r="17001" spans="4:4" x14ac:dyDescent="0.25">
      <c r="D17001" s="16"/>
    </row>
    <row r="17002" spans="4:4" x14ac:dyDescent="0.25">
      <c r="D17002" s="16"/>
    </row>
    <row r="17003" spans="4:4" x14ac:dyDescent="0.25">
      <c r="D17003" s="16"/>
    </row>
    <row r="17004" spans="4:4" x14ac:dyDescent="0.25">
      <c r="D17004" s="16"/>
    </row>
    <row r="17005" spans="4:4" x14ac:dyDescent="0.25">
      <c r="D17005" s="16"/>
    </row>
    <row r="17006" spans="4:4" x14ac:dyDescent="0.25">
      <c r="D17006" s="16"/>
    </row>
    <row r="17007" spans="4:4" x14ac:dyDescent="0.25">
      <c r="D17007" s="16"/>
    </row>
    <row r="17008" spans="4:4" x14ac:dyDescent="0.25">
      <c r="D17008" s="16"/>
    </row>
    <row r="17009" spans="4:4" x14ac:dyDescent="0.25">
      <c r="D17009" s="16"/>
    </row>
    <row r="17010" spans="4:4" x14ac:dyDescent="0.25">
      <c r="D17010" s="16"/>
    </row>
    <row r="17011" spans="4:4" x14ac:dyDescent="0.25">
      <c r="D17011" s="16"/>
    </row>
    <row r="17012" spans="4:4" x14ac:dyDescent="0.25">
      <c r="D17012" s="16"/>
    </row>
    <row r="17013" spans="4:4" x14ac:dyDescent="0.25">
      <c r="D17013" s="16"/>
    </row>
    <row r="17014" spans="4:4" x14ac:dyDescent="0.25">
      <c r="D17014" s="16"/>
    </row>
    <row r="17015" spans="4:4" x14ac:dyDescent="0.25">
      <c r="D17015" s="16"/>
    </row>
    <row r="17016" spans="4:4" x14ac:dyDescent="0.25">
      <c r="D17016" s="16"/>
    </row>
    <row r="17017" spans="4:4" x14ac:dyDescent="0.25">
      <c r="D17017" s="16"/>
    </row>
    <row r="17018" spans="4:4" x14ac:dyDescent="0.25">
      <c r="D17018" s="16"/>
    </row>
    <row r="17019" spans="4:4" x14ac:dyDescent="0.25">
      <c r="D17019" s="16"/>
    </row>
    <row r="17020" spans="4:4" x14ac:dyDescent="0.25">
      <c r="D17020" s="16"/>
    </row>
    <row r="17021" spans="4:4" x14ac:dyDescent="0.25">
      <c r="D17021" s="16"/>
    </row>
    <row r="17022" spans="4:4" x14ac:dyDescent="0.25">
      <c r="D17022" s="16"/>
    </row>
    <row r="17023" spans="4:4" x14ac:dyDescent="0.25">
      <c r="D17023" s="16"/>
    </row>
    <row r="17024" spans="4:4" x14ac:dyDescent="0.25">
      <c r="D17024" s="16"/>
    </row>
    <row r="17025" spans="4:4" x14ac:dyDescent="0.25">
      <c r="D17025" s="16"/>
    </row>
    <row r="17026" spans="4:4" x14ac:dyDescent="0.25">
      <c r="D17026" s="16"/>
    </row>
    <row r="17027" spans="4:4" x14ac:dyDescent="0.25">
      <c r="D17027" s="16"/>
    </row>
    <row r="17028" spans="4:4" x14ac:dyDescent="0.25">
      <c r="D17028" s="16"/>
    </row>
    <row r="17029" spans="4:4" x14ac:dyDescent="0.25">
      <c r="D17029" s="16"/>
    </row>
    <row r="17030" spans="4:4" x14ac:dyDescent="0.25">
      <c r="D17030" s="16"/>
    </row>
    <row r="17031" spans="4:4" x14ac:dyDescent="0.25">
      <c r="D17031" s="16"/>
    </row>
    <row r="17032" spans="4:4" x14ac:dyDescent="0.25">
      <c r="D17032" s="16"/>
    </row>
    <row r="17033" spans="4:4" x14ac:dyDescent="0.25">
      <c r="D17033" s="16"/>
    </row>
    <row r="17034" spans="4:4" x14ac:dyDescent="0.25">
      <c r="D17034" s="16"/>
    </row>
    <row r="17035" spans="4:4" x14ac:dyDescent="0.25">
      <c r="D17035" s="16"/>
    </row>
    <row r="17036" spans="4:4" x14ac:dyDescent="0.25">
      <c r="D17036" s="16"/>
    </row>
    <row r="17037" spans="4:4" x14ac:dyDescent="0.25">
      <c r="D17037" s="16"/>
    </row>
    <row r="17038" spans="4:4" x14ac:dyDescent="0.25">
      <c r="D17038" s="16"/>
    </row>
    <row r="17039" spans="4:4" x14ac:dyDescent="0.25">
      <c r="D17039" s="16"/>
    </row>
    <row r="17040" spans="4:4" x14ac:dyDescent="0.25">
      <c r="D17040" s="16"/>
    </row>
    <row r="17041" spans="4:4" x14ac:dyDescent="0.25">
      <c r="D17041" s="16"/>
    </row>
    <row r="17042" spans="4:4" x14ac:dyDescent="0.25">
      <c r="D17042" s="16"/>
    </row>
    <row r="17043" spans="4:4" x14ac:dyDescent="0.25">
      <c r="D17043" s="16"/>
    </row>
    <row r="17044" spans="4:4" x14ac:dyDescent="0.25">
      <c r="D17044" s="16"/>
    </row>
    <row r="17045" spans="4:4" x14ac:dyDescent="0.25">
      <c r="D17045" s="16"/>
    </row>
    <row r="17046" spans="4:4" x14ac:dyDescent="0.25">
      <c r="D17046" s="16"/>
    </row>
    <row r="17047" spans="4:4" x14ac:dyDescent="0.25">
      <c r="D17047" s="16"/>
    </row>
    <row r="17048" spans="4:4" x14ac:dyDescent="0.25">
      <c r="D17048" s="16"/>
    </row>
    <row r="17049" spans="4:4" x14ac:dyDescent="0.25">
      <c r="D17049" s="16"/>
    </row>
    <row r="17050" spans="4:4" x14ac:dyDescent="0.25">
      <c r="D17050" s="16"/>
    </row>
    <row r="17051" spans="4:4" x14ac:dyDescent="0.25">
      <c r="D17051" s="16"/>
    </row>
    <row r="17052" spans="4:4" x14ac:dyDescent="0.25">
      <c r="D17052" s="16"/>
    </row>
    <row r="17053" spans="4:4" x14ac:dyDescent="0.25">
      <c r="D17053" s="16"/>
    </row>
    <row r="17054" spans="4:4" x14ac:dyDescent="0.25">
      <c r="D17054" s="16"/>
    </row>
    <row r="17055" spans="4:4" x14ac:dyDescent="0.25">
      <c r="D17055" s="16"/>
    </row>
    <row r="17056" spans="4:4" x14ac:dyDescent="0.25">
      <c r="D17056" s="16"/>
    </row>
    <row r="17057" spans="4:4" x14ac:dyDescent="0.25">
      <c r="D17057" s="16"/>
    </row>
    <row r="17058" spans="4:4" x14ac:dyDescent="0.25">
      <c r="D17058" s="16"/>
    </row>
    <row r="17059" spans="4:4" x14ac:dyDescent="0.25">
      <c r="D17059" s="16"/>
    </row>
    <row r="17060" spans="4:4" x14ac:dyDescent="0.25">
      <c r="D17060" s="16"/>
    </row>
    <row r="17061" spans="4:4" x14ac:dyDescent="0.25">
      <c r="D17061" s="16"/>
    </row>
    <row r="17062" spans="4:4" x14ac:dyDescent="0.25">
      <c r="D17062" s="16"/>
    </row>
    <row r="17063" spans="4:4" x14ac:dyDescent="0.25">
      <c r="D17063" s="16"/>
    </row>
    <row r="17064" spans="4:4" x14ac:dyDescent="0.25">
      <c r="D17064" s="16"/>
    </row>
    <row r="17065" spans="4:4" x14ac:dyDescent="0.25">
      <c r="D17065" s="16"/>
    </row>
    <row r="17066" spans="4:4" x14ac:dyDescent="0.25">
      <c r="D17066" s="16"/>
    </row>
    <row r="17067" spans="4:4" x14ac:dyDescent="0.25">
      <c r="D17067" s="16"/>
    </row>
    <row r="17068" spans="4:4" x14ac:dyDescent="0.25">
      <c r="D17068" s="16"/>
    </row>
    <row r="17069" spans="4:4" x14ac:dyDescent="0.25">
      <c r="D17069" s="16"/>
    </row>
    <row r="17070" spans="4:4" x14ac:dyDescent="0.25">
      <c r="D17070" s="16"/>
    </row>
    <row r="17071" spans="4:4" x14ac:dyDescent="0.25">
      <c r="D17071" s="16"/>
    </row>
    <row r="17072" spans="4:4" x14ac:dyDescent="0.25">
      <c r="D17072" s="16"/>
    </row>
    <row r="17073" spans="4:4" x14ac:dyDescent="0.25">
      <c r="D17073" s="16"/>
    </row>
    <row r="17074" spans="4:4" x14ac:dyDescent="0.25">
      <c r="D17074" s="16"/>
    </row>
    <row r="17075" spans="4:4" x14ac:dyDescent="0.25">
      <c r="D17075" s="16"/>
    </row>
    <row r="17076" spans="4:4" x14ac:dyDescent="0.25">
      <c r="D17076" s="16"/>
    </row>
    <row r="17077" spans="4:4" x14ac:dyDescent="0.25">
      <c r="D17077" s="16"/>
    </row>
    <row r="17078" spans="4:4" x14ac:dyDescent="0.25">
      <c r="D17078" s="16"/>
    </row>
    <row r="17079" spans="4:4" x14ac:dyDescent="0.25">
      <c r="D17079" s="16"/>
    </row>
    <row r="17080" spans="4:4" x14ac:dyDescent="0.25">
      <c r="D17080" s="16"/>
    </row>
    <row r="17081" spans="4:4" x14ac:dyDescent="0.25">
      <c r="D17081" s="16"/>
    </row>
    <row r="17082" spans="4:4" x14ac:dyDescent="0.25">
      <c r="D17082" s="16"/>
    </row>
    <row r="17083" spans="4:4" x14ac:dyDescent="0.25">
      <c r="D17083" s="16"/>
    </row>
    <row r="17084" spans="4:4" x14ac:dyDescent="0.25">
      <c r="D17084" s="16"/>
    </row>
    <row r="17085" spans="4:4" x14ac:dyDescent="0.25">
      <c r="D17085" s="16"/>
    </row>
    <row r="17086" spans="4:4" x14ac:dyDescent="0.25">
      <c r="D17086" s="16"/>
    </row>
    <row r="17087" spans="4:4" x14ac:dyDescent="0.25">
      <c r="D17087" s="16"/>
    </row>
    <row r="17088" spans="4:4" x14ac:dyDescent="0.25">
      <c r="D17088" s="16"/>
    </row>
    <row r="17089" spans="4:4" x14ac:dyDescent="0.25">
      <c r="D17089" s="16"/>
    </row>
    <row r="17090" spans="4:4" x14ac:dyDescent="0.25">
      <c r="D17090" s="16"/>
    </row>
    <row r="17091" spans="4:4" x14ac:dyDescent="0.25">
      <c r="D17091" s="16"/>
    </row>
    <row r="17092" spans="4:4" x14ac:dyDescent="0.25">
      <c r="D17092" s="16"/>
    </row>
    <row r="17093" spans="4:4" x14ac:dyDescent="0.25">
      <c r="D17093" s="16"/>
    </row>
    <row r="17094" spans="4:4" x14ac:dyDescent="0.25">
      <c r="D17094" s="16"/>
    </row>
    <row r="17095" spans="4:4" x14ac:dyDescent="0.25">
      <c r="D17095" s="16"/>
    </row>
    <row r="17096" spans="4:4" x14ac:dyDescent="0.25">
      <c r="D17096" s="16"/>
    </row>
    <row r="17097" spans="4:4" x14ac:dyDescent="0.25">
      <c r="D17097" s="16"/>
    </row>
    <row r="17098" spans="4:4" x14ac:dyDescent="0.25">
      <c r="D17098" s="16"/>
    </row>
    <row r="17099" spans="4:4" x14ac:dyDescent="0.25">
      <c r="D17099" s="16"/>
    </row>
    <row r="17100" spans="4:4" x14ac:dyDescent="0.25">
      <c r="D17100" s="16"/>
    </row>
    <row r="17101" spans="4:4" x14ac:dyDescent="0.25">
      <c r="D17101" s="16"/>
    </row>
    <row r="17102" spans="4:4" x14ac:dyDescent="0.25">
      <c r="D17102" s="16"/>
    </row>
    <row r="17103" spans="4:4" x14ac:dyDescent="0.25">
      <c r="D17103" s="16"/>
    </row>
    <row r="17104" spans="4:4" x14ac:dyDescent="0.25">
      <c r="D17104" s="16"/>
    </row>
    <row r="17105" spans="4:4" x14ac:dyDescent="0.25">
      <c r="D17105" s="16"/>
    </row>
    <row r="17106" spans="4:4" x14ac:dyDescent="0.25">
      <c r="D17106" s="16"/>
    </row>
    <row r="17107" spans="4:4" x14ac:dyDescent="0.25">
      <c r="D17107" s="16"/>
    </row>
    <row r="17108" spans="4:4" x14ac:dyDescent="0.25">
      <c r="D17108" s="16"/>
    </row>
    <row r="17109" spans="4:4" x14ac:dyDescent="0.25">
      <c r="D17109" s="16"/>
    </row>
    <row r="17110" spans="4:4" x14ac:dyDescent="0.25">
      <c r="D17110" s="16"/>
    </row>
    <row r="17111" spans="4:4" x14ac:dyDescent="0.25">
      <c r="D17111" s="16"/>
    </row>
    <row r="17112" spans="4:4" x14ac:dyDescent="0.25">
      <c r="D17112" s="16"/>
    </row>
    <row r="17113" spans="4:4" x14ac:dyDescent="0.25">
      <c r="D17113" s="16"/>
    </row>
    <row r="17114" spans="4:4" x14ac:dyDescent="0.25">
      <c r="D17114" s="16"/>
    </row>
    <row r="17115" spans="4:4" x14ac:dyDescent="0.25">
      <c r="D17115" s="16"/>
    </row>
    <row r="17116" spans="4:4" x14ac:dyDescent="0.25">
      <c r="D17116" s="16"/>
    </row>
    <row r="17117" spans="4:4" x14ac:dyDescent="0.25">
      <c r="D17117" s="16"/>
    </row>
    <row r="17118" spans="4:4" x14ac:dyDescent="0.25">
      <c r="D17118" s="16"/>
    </row>
    <row r="17119" spans="4:4" x14ac:dyDescent="0.25">
      <c r="D17119" s="16"/>
    </row>
    <row r="17120" spans="4:4" x14ac:dyDescent="0.25">
      <c r="D17120" s="16"/>
    </row>
    <row r="17121" spans="4:4" x14ac:dyDescent="0.25">
      <c r="D17121" s="16"/>
    </row>
    <row r="17122" spans="4:4" x14ac:dyDescent="0.25">
      <c r="D17122" s="16"/>
    </row>
    <row r="17123" spans="4:4" x14ac:dyDescent="0.25">
      <c r="D17123" s="16"/>
    </row>
    <row r="17124" spans="4:4" x14ac:dyDescent="0.25">
      <c r="D17124" s="16"/>
    </row>
    <row r="17125" spans="4:4" x14ac:dyDescent="0.25">
      <c r="D17125" s="16"/>
    </row>
    <row r="17126" spans="4:4" x14ac:dyDescent="0.25">
      <c r="D17126" s="16"/>
    </row>
    <row r="17127" spans="4:4" x14ac:dyDescent="0.25">
      <c r="D17127" s="16"/>
    </row>
    <row r="17128" spans="4:4" x14ac:dyDescent="0.25">
      <c r="D17128" s="16"/>
    </row>
    <row r="17129" spans="4:4" x14ac:dyDescent="0.25">
      <c r="D17129" s="16"/>
    </row>
    <row r="17130" spans="4:4" x14ac:dyDescent="0.25">
      <c r="D17130" s="16"/>
    </row>
    <row r="17131" spans="4:4" x14ac:dyDescent="0.25">
      <c r="D17131" s="16"/>
    </row>
    <row r="17132" spans="4:4" x14ac:dyDescent="0.25">
      <c r="D17132" s="16"/>
    </row>
    <row r="17133" spans="4:4" x14ac:dyDescent="0.25">
      <c r="D17133" s="16"/>
    </row>
    <row r="17134" spans="4:4" x14ac:dyDescent="0.25">
      <c r="D17134" s="16"/>
    </row>
    <row r="17135" spans="4:4" x14ac:dyDescent="0.25">
      <c r="D17135" s="16"/>
    </row>
    <row r="17136" spans="4:4" x14ac:dyDescent="0.25">
      <c r="D17136" s="16"/>
    </row>
    <row r="17137" spans="4:4" x14ac:dyDescent="0.25">
      <c r="D17137" s="16"/>
    </row>
    <row r="17138" spans="4:4" x14ac:dyDescent="0.25">
      <c r="D17138" s="16"/>
    </row>
    <row r="17139" spans="4:4" x14ac:dyDescent="0.25">
      <c r="D17139" s="16"/>
    </row>
    <row r="17140" spans="4:4" x14ac:dyDescent="0.25">
      <c r="D17140" s="16"/>
    </row>
    <row r="17141" spans="4:4" x14ac:dyDescent="0.25">
      <c r="D17141" s="16"/>
    </row>
    <row r="17142" spans="4:4" x14ac:dyDescent="0.25">
      <c r="D17142" s="16"/>
    </row>
    <row r="17143" spans="4:4" x14ac:dyDescent="0.25">
      <c r="D17143" s="16"/>
    </row>
    <row r="17144" spans="4:4" x14ac:dyDescent="0.25">
      <c r="D17144" s="16"/>
    </row>
    <row r="17145" spans="4:4" x14ac:dyDescent="0.25">
      <c r="D17145" s="16"/>
    </row>
    <row r="17146" spans="4:4" x14ac:dyDescent="0.25">
      <c r="D17146" s="16"/>
    </row>
    <row r="17147" spans="4:4" x14ac:dyDescent="0.25">
      <c r="D17147" s="16"/>
    </row>
    <row r="17148" spans="4:4" x14ac:dyDescent="0.25">
      <c r="D17148" s="16"/>
    </row>
    <row r="17149" spans="4:4" x14ac:dyDescent="0.25">
      <c r="D17149" s="16"/>
    </row>
    <row r="17150" spans="4:4" x14ac:dyDescent="0.25">
      <c r="D17150" s="16"/>
    </row>
    <row r="17151" spans="4:4" x14ac:dyDescent="0.25">
      <c r="D17151" s="16"/>
    </row>
    <row r="17152" spans="4:4" x14ac:dyDescent="0.25">
      <c r="D17152" s="16"/>
    </row>
    <row r="17153" spans="4:4" x14ac:dyDescent="0.25">
      <c r="D17153" s="16"/>
    </row>
    <row r="17154" spans="4:4" x14ac:dyDescent="0.25">
      <c r="D17154" s="16"/>
    </row>
    <row r="17155" spans="4:4" x14ac:dyDescent="0.25">
      <c r="D17155" s="16"/>
    </row>
    <row r="17156" spans="4:4" x14ac:dyDescent="0.25">
      <c r="D17156" s="16"/>
    </row>
    <row r="17157" spans="4:4" x14ac:dyDescent="0.25">
      <c r="D17157" s="16"/>
    </row>
    <row r="17158" spans="4:4" x14ac:dyDescent="0.25">
      <c r="D17158" s="16"/>
    </row>
    <row r="17159" spans="4:4" x14ac:dyDescent="0.25">
      <c r="D17159" s="16"/>
    </row>
    <row r="17160" spans="4:4" x14ac:dyDescent="0.25">
      <c r="D17160" s="16"/>
    </row>
    <row r="17161" spans="4:4" x14ac:dyDescent="0.25">
      <c r="D17161" s="16"/>
    </row>
    <row r="17162" spans="4:4" x14ac:dyDescent="0.25">
      <c r="D17162" s="16"/>
    </row>
    <row r="17163" spans="4:4" x14ac:dyDescent="0.25">
      <c r="D17163" s="16"/>
    </row>
    <row r="17164" spans="4:4" x14ac:dyDescent="0.25">
      <c r="D17164" s="16"/>
    </row>
    <row r="17165" spans="4:4" x14ac:dyDescent="0.25">
      <c r="D17165" s="16"/>
    </row>
    <row r="17166" spans="4:4" x14ac:dyDescent="0.25">
      <c r="D17166" s="16"/>
    </row>
    <row r="17167" spans="4:4" x14ac:dyDescent="0.25">
      <c r="D17167" s="16"/>
    </row>
    <row r="17168" spans="4:4" x14ac:dyDescent="0.25">
      <c r="D17168" s="16"/>
    </row>
    <row r="17169" spans="4:4" x14ac:dyDescent="0.25">
      <c r="D17169" s="16"/>
    </row>
    <row r="17170" spans="4:4" x14ac:dyDescent="0.25">
      <c r="D17170" s="16"/>
    </row>
    <row r="17171" spans="4:4" x14ac:dyDescent="0.25">
      <c r="D17171" s="16"/>
    </row>
    <row r="17172" spans="4:4" x14ac:dyDescent="0.25">
      <c r="D17172" s="16"/>
    </row>
    <row r="17173" spans="4:4" x14ac:dyDescent="0.25">
      <c r="D17173" s="16"/>
    </row>
    <row r="17174" spans="4:4" x14ac:dyDescent="0.25">
      <c r="D17174" s="16"/>
    </row>
    <row r="17175" spans="4:4" x14ac:dyDescent="0.25">
      <c r="D17175" s="16"/>
    </row>
    <row r="17176" spans="4:4" x14ac:dyDescent="0.25">
      <c r="D17176" s="16"/>
    </row>
    <row r="17177" spans="4:4" x14ac:dyDescent="0.25">
      <c r="D17177" s="16"/>
    </row>
    <row r="17178" spans="4:4" x14ac:dyDescent="0.25">
      <c r="D17178" s="16"/>
    </row>
    <row r="17179" spans="4:4" x14ac:dyDescent="0.25">
      <c r="D17179" s="16"/>
    </row>
    <row r="17180" spans="4:4" x14ac:dyDescent="0.25">
      <c r="D17180" s="16"/>
    </row>
    <row r="17181" spans="4:4" x14ac:dyDescent="0.25">
      <c r="D17181" s="16"/>
    </row>
    <row r="17182" spans="4:4" x14ac:dyDescent="0.25">
      <c r="D17182" s="16"/>
    </row>
    <row r="17183" spans="4:4" x14ac:dyDescent="0.25">
      <c r="D17183" s="16"/>
    </row>
    <row r="17184" spans="4:4" x14ac:dyDescent="0.25">
      <c r="D17184" s="16"/>
    </row>
    <row r="17185" spans="4:4" x14ac:dyDescent="0.25">
      <c r="D17185" s="16"/>
    </row>
    <row r="17186" spans="4:4" x14ac:dyDescent="0.25">
      <c r="D17186" s="16"/>
    </row>
    <row r="17187" spans="4:4" x14ac:dyDescent="0.25">
      <c r="D17187" s="16"/>
    </row>
    <row r="17188" spans="4:4" x14ac:dyDescent="0.25">
      <c r="D17188" s="16"/>
    </row>
    <row r="17189" spans="4:4" x14ac:dyDescent="0.25">
      <c r="D17189" s="16"/>
    </row>
    <row r="17190" spans="4:4" x14ac:dyDescent="0.25">
      <c r="D17190" s="16"/>
    </row>
    <row r="17191" spans="4:4" x14ac:dyDescent="0.25">
      <c r="D17191" s="16"/>
    </row>
    <row r="17192" spans="4:4" x14ac:dyDescent="0.25">
      <c r="D17192" s="16"/>
    </row>
    <row r="17193" spans="4:4" x14ac:dyDescent="0.25">
      <c r="D17193" s="16"/>
    </row>
    <row r="17194" spans="4:4" x14ac:dyDescent="0.25">
      <c r="D17194" s="16"/>
    </row>
    <row r="17195" spans="4:4" x14ac:dyDescent="0.25">
      <c r="D17195" s="16"/>
    </row>
    <row r="17196" spans="4:4" x14ac:dyDescent="0.25">
      <c r="D17196" s="16"/>
    </row>
    <row r="17197" spans="4:4" x14ac:dyDescent="0.25">
      <c r="D17197" s="16"/>
    </row>
    <row r="17198" spans="4:4" x14ac:dyDescent="0.25">
      <c r="D17198" s="16"/>
    </row>
    <row r="17199" spans="4:4" x14ac:dyDescent="0.25">
      <c r="D17199" s="16"/>
    </row>
    <row r="17200" spans="4:4" x14ac:dyDescent="0.25">
      <c r="D17200" s="16"/>
    </row>
    <row r="17201" spans="4:4" x14ac:dyDescent="0.25">
      <c r="D17201" s="16"/>
    </row>
    <row r="17202" spans="4:4" x14ac:dyDescent="0.25">
      <c r="D17202" s="16"/>
    </row>
    <row r="17203" spans="4:4" x14ac:dyDescent="0.25">
      <c r="D17203" s="16"/>
    </row>
    <row r="17204" spans="4:4" x14ac:dyDescent="0.25">
      <c r="D17204" s="16"/>
    </row>
    <row r="17205" spans="4:4" x14ac:dyDescent="0.25">
      <c r="D17205" s="16"/>
    </row>
    <row r="17206" spans="4:4" x14ac:dyDescent="0.25">
      <c r="D17206" s="16"/>
    </row>
    <row r="17207" spans="4:4" x14ac:dyDescent="0.25">
      <c r="D17207" s="16"/>
    </row>
    <row r="17208" spans="4:4" x14ac:dyDescent="0.25">
      <c r="D17208" s="16"/>
    </row>
    <row r="17209" spans="4:4" x14ac:dyDescent="0.25">
      <c r="D17209" s="16"/>
    </row>
    <row r="17210" spans="4:4" x14ac:dyDescent="0.25">
      <c r="D17210" s="16"/>
    </row>
    <row r="17211" spans="4:4" x14ac:dyDescent="0.25">
      <c r="D17211" s="16"/>
    </row>
    <row r="17212" spans="4:4" x14ac:dyDescent="0.25">
      <c r="D17212" s="16"/>
    </row>
    <row r="17213" spans="4:4" x14ac:dyDescent="0.25">
      <c r="D17213" s="16"/>
    </row>
    <row r="17214" spans="4:4" x14ac:dyDescent="0.25">
      <c r="D17214" s="16"/>
    </row>
    <row r="17215" spans="4:4" x14ac:dyDescent="0.25">
      <c r="D17215" s="16"/>
    </row>
    <row r="17216" spans="4:4" x14ac:dyDescent="0.25">
      <c r="D17216" s="16"/>
    </row>
    <row r="17217" spans="4:4" x14ac:dyDescent="0.25">
      <c r="D17217" s="16"/>
    </row>
    <row r="17218" spans="4:4" x14ac:dyDescent="0.25">
      <c r="D17218" s="16"/>
    </row>
    <row r="17219" spans="4:4" x14ac:dyDescent="0.25">
      <c r="D17219" s="16"/>
    </row>
    <row r="17220" spans="4:4" x14ac:dyDescent="0.25">
      <c r="D17220" s="16"/>
    </row>
    <row r="17221" spans="4:4" x14ac:dyDescent="0.25">
      <c r="D17221" s="16"/>
    </row>
    <row r="17222" spans="4:4" x14ac:dyDescent="0.25">
      <c r="D17222" s="16"/>
    </row>
    <row r="17223" spans="4:4" x14ac:dyDescent="0.25">
      <c r="D17223" s="16"/>
    </row>
    <row r="17224" spans="4:4" x14ac:dyDescent="0.25">
      <c r="D17224" s="16"/>
    </row>
    <row r="17225" spans="4:4" x14ac:dyDescent="0.25">
      <c r="D17225" s="16"/>
    </row>
    <row r="17226" spans="4:4" x14ac:dyDescent="0.25">
      <c r="D17226" s="16"/>
    </row>
    <row r="17227" spans="4:4" x14ac:dyDescent="0.25">
      <c r="D17227" s="16"/>
    </row>
    <row r="17228" spans="4:4" x14ac:dyDescent="0.25">
      <c r="D17228" s="16"/>
    </row>
    <row r="17229" spans="4:4" x14ac:dyDescent="0.25">
      <c r="D17229" s="16"/>
    </row>
    <row r="17230" spans="4:4" x14ac:dyDescent="0.25">
      <c r="D17230" s="16"/>
    </row>
    <row r="17231" spans="4:4" x14ac:dyDescent="0.25">
      <c r="D17231" s="16"/>
    </row>
    <row r="17232" spans="4:4" x14ac:dyDescent="0.25">
      <c r="D17232" s="16"/>
    </row>
    <row r="17233" spans="4:4" x14ac:dyDescent="0.25">
      <c r="D17233" s="16"/>
    </row>
    <row r="17234" spans="4:4" x14ac:dyDescent="0.25">
      <c r="D17234" s="16"/>
    </row>
    <row r="17235" spans="4:4" x14ac:dyDescent="0.25">
      <c r="D17235" s="16"/>
    </row>
    <row r="17236" spans="4:4" x14ac:dyDescent="0.25">
      <c r="D17236" s="16"/>
    </row>
    <row r="17237" spans="4:4" x14ac:dyDescent="0.25">
      <c r="D17237" s="16"/>
    </row>
    <row r="17238" spans="4:4" x14ac:dyDescent="0.25">
      <c r="D17238" s="16"/>
    </row>
    <row r="17239" spans="4:4" x14ac:dyDescent="0.25">
      <c r="D17239" s="16"/>
    </row>
    <row r="17240" spans="4:4" x14ac:dyDescent="0.25">
      <c r="D17240" s="16"/>
    </row>
    <row r="17241" spans="4:4" x14ac:dyDescent="0.25">
      <c r="D17241" s="16"/>
    </row>
    <row r="17242" spans="4:4" x14ac:dyDescent="0.25">
      <c r="D17242" s="16"/>
    </row>
    <row r="17243" spans="4:4" x14ac:dyDescent="0.25">
      <c r="D17243" s="16"/>
    </row>
    <row r="17244" spans="4:4" x14ac:dyDescent="0.25">
      <c r="D17244" s="16"/>
    </row>
    <row r="17245" spans="4:4" x14ac:dyDescent="0.25">
      <c r="D17245" s="16"/>
    </row>
    <row r="17246" spans="4:4" x14ac:dyDescent="0.25">
      <c r="D17246" s="16"/>
    </row>
    <row r="17247" spans="4:4" x14ac:dyDescent="0.25">
      <c r="D17247" s="16"/>
    </row>
    <row r="17248" spans="4:4" x14ac:dyDescent="0.25">
      <c r="D17248" s="16"/>
    </row>
    <row r="17249" spans="4:4" x14ac:dyDescent="0.25">
      <c r="D17249" s="16"/>
    </row>
    <row r="17250" spans="4:4" x14ac:dyDescent="0.25">
      <c r="D17250" s="16"/>
    </row>
    <row r="17251" spans="4:4" x14ac:dyDescent="0.25">
      <c r="D17251" s="16"/>
    </row>
    <row r="17252" spans="4:4" x14ac:dyDescent="0.25">
      <c r="D17252" s="16"/>
    </row>
    <row r="17253" spans="4:4" x14ac:dyDescent="0.25">
      <c r="D17253" s="16"/>
    </row>
    <row r="17254" spans="4:4" x14ac:dyDescent="0.25">
      <c r="D17254" s="16"/>
    </row>
    <row r="17255" spans="4:4" x14ac:dyDescent="0.25">
      <c r="D17255" s="16"/>
    </row>
    <row r="17256" spans="4:4" x14ac:dyDescent="0.25">
      <c r="D17256" s="16"/>
    </row>
    <row r="17257" spans="4:4" x14ac:dyDescent="0.25">
      <c r="D17257" s="16"/>
    </row>
    <row r="17258" spans="4:4" x14ac:dyDescent="0.25">
      <c r="D17258" s="16"/>
    </row>
    <row r="17259" spans="4:4" x14ac:dyDescent="0.25">
      <c r="D17259" s="16"/>
    </row>
    <row r="17260" spans="4:4" x14ac:dyDescent="0.25">
      <c r="D17260" s="16"/>
    </row>
    <row r="17261" spans="4:4" x14ac:dyDescent="0.25">
      <c r="D17261" s="16"/>
    </row>
    <row r="17262" spans="4:4" x14ac:dyDescent="0.25">
      <c r="D17262" s="16"/>
    </row>
    <row r="17263" spans="4:4" x14ac:dyDescent="0.25">
      <c r="D17263" s="16"/>
    </row>
    <row r="17264" spans="4:4" x14ac:dyDescent="0.25">
      <c r="D17264" s="16"/>
    </row>
    <row r="17265" spans="4:4" x14ac:dyDescent="0.25">
      <c r="D17265" s="16"/>
    </row>
    <row r="17266" spans="4:4" x14ac:dyDescent="0.25">
      <c r="D17266" s="16"/>
    </row>
    <row r="17267" spans="4:4" x14ac:dyDescent="0.25">
      <c r="D17267" s="16"/>
    </row>
    <row r="17268" spans="4:4" x14ac:dyDescent="0.25">
      <c r="D17268" s="16"/>
    </row>
    <row r="17269" spans="4:4" x14ac:dyDescent="0.25">
      <c r="D17269" s="16"/>
    </row>
    <row r="17270" spans="4:4" x14ac:dyDescent="0.25">
      <c r="D17270" s="16"/>
    </row>
    <row r="17271" spans="4:4" x14ac:dyDescent="0.25">
      <c r="D17271" s="16"/>
    </row>
    <row r="17272" spans="4:4" x14ac:dyDescent="0.25">
      <c r="D17272" s="16"/>
    </row>
    <row r="17273" spans="4:4" x14ac:dyDescent="0.25">
      <c r="D17273" s="16"/>
    </row>
    <row r="17274" spans="4:4" x14ac:dyDescent="0.25">
      <c r="D17274" s="16"/>
    </row>
    <row r="17275" spans="4:4" x14ac:dyDescent="0.25">
      <c r="D17275" s="16"/>
    </row>
    <row r="17276" spans="4:4" x14ac:dyDescent="0.25">
      <c r="D17276" s="16"/>
    </row>
    <row r="17277" spans="4:4" x14ac:dyDescent="0.25">
      <c r="D17277" s="16"/>
    </row>
    <row r="17278" spans="4:4" x14ac:dyDescent="0.25">
      <c r="D17278" s="16"/>
    </row>
    <row r="17279" spans="4:4" x14ac:dyDescent="0.25">
      <c r="D17279" s="16"/>
    </row>
    <row r="17280" spans="4:4" x14ac:dyDescent="0.25">
      <c r="D17280" s="16"/>
    </row>
    <row r="17281" spans="4:4" x14ac:dyDescent="0.25">
      <c r="D17281" s="16"/>
    </row>
    <row r="17282" spans="4:4" x14ac:dyDescent="0.25">
      <c r="D17282" s="16"/>
    </row>
    <row r="17283" spans="4:4" x14ac:dyDescent="0.25">
      <c r="D17283" s="16"/>
    </row>
    <row r="17284" spans="4:4" x14ac:dyDescent="0.25">
      <c r="D17284" s="16"/>
    </row>
    <row r="17285" spans="4:4" x14ac:dyDescent="0.25">
      <c r="D17285" s="16"/>
    </row>
    <row r="17286" spans="4:4" x14ac:dyDescent="0.25">
      <c r="D17286" s="16"/>
    </row>
    <row r="17287" spans="4:4" x14ac:dyDescent="0.25">
      <c r="D17287" s="16"/>
    </row>
    <row r="17288" spans="4:4" x14ac:dyDescent="0.25">
      <c r="D17288" s="16"/>
    </row>
    <row r="17289" spans="4:4" x14ac:dyDescent="0.25">
      <c r="D17289" s="16"/>
    </row>
    <row r="17290" spans="4:4" x14ac:dyDescent="0.25">
      <c r="D17290" s="16"/>
    </row>
    <row r="17291" spans="4:4" x14ac:dyDescent="0.25">
      <c r="D17291" s="16"/>
    </row>
    <row r="17292" spans="4:4" x14ac:dyDescent="0.25">
      <c r="D17292" s="16"/>
    </row>
    <row r="17293" spans="4:4" x14ac:dyDescent="0.25">
      <c r="D17293" s="16"/>
    </row>
    <row r="17294" spans="4:4" x14ac:dyDescent="0.25">
      <c r="D17294" s="16"/>
    </row>
    <row r="17295" spans="4:4" x14ac:dyDescent="0.25">
      <c r="D17295" s="16"/>
    </row>
    <row r="17296" spans="4:4" x14ac:dyDescent="0.25">
      <c r="D17296" s="16"/>
    </row>
    <row r="17297" spans="4:4" x14ac:dyDescent="0.25">
      <c r="D17297" s="16"/>
    </row>
    <row r="17298" spans="4:4" x14ac:dyDescent="0.25">
      <c r="D17298" s="16"/>
    </row>
    <row r="17299" spans="4:4" x14ac:dyDescent="0.25">
      <c r="D17299" s="16"/>
    </row>
    <row r="17300" spans="4:4" x14ac:dyDescent="0.25">
      <c r="D17300" s="16"/>
    </row>
    <row r="17301" spans="4:4" x14ac:dyDescent="0.25">
      <c r="D17301" s="16"/>
    </row>
    <row r="17302" spans="4:4" x14ac:dyDescent="0.25">
      <c r="D17302" s="16"/>
    </row>
    <row r="17303" spans="4:4" x14ac:dyDescent="0.25">
      <c r="D17303" s="16"/>
    </row>
    <row r="17304" spans="4:4" x14ac:dyDescent="0.25">
      <c r="D17304" s="16"/>
    </row>
    <row r="17305" spans="4:4" x14ac:dyDescent="0.25">
      <c r="D17305" s="16"/>
    </row>
    <row r="17306" spans="4:4" x14ac:dyDescent="0.25">
      <c r="D17306" s="16"/>
    </row>
    <row r="17307" spans="4:4" x14ac:dyDescent="0.25">
      <c r="D17307" s="16"/>
    </row>
    <row r="17308" spans="4:4" x14ac:dyDescent="0.25">
      <c r="D17308" s="16"/>
    </row>
    <row r="17309" spans="4:4" x14ac:dyDescent="0.25">
      <c r="D17309" s="16"/>
    </row>
    <row r="17310" spans="4:4" x14ac:dyDescent="0.25">
      <c r="D17310" s="16"/>
    </row>
    <row r="17311" spans="4:4" x14ac:dyDescent="0.25">
      <c r="D17311" s="16"/>
    </row>
    <row r="17312" spans="4:4" x14ac:dyDescent="0.25">
      <c r="D17312" s="16"/>
    </row>
    <row r="17313" spans="4:4" x14ac:dyDescent="0.25">
      <c r="D17313" s="16"/>
    </row>
    <row r="17314" spans="4:4" x14ac:dyDescent="0.25">
      <c r="D17314" s="16"/>
    </row>
    <row r="17315" spans="4:4" x14ac:dyDescent="0.25">
      <c r="D17315" s="16"/>
    </row>
    <row r="17316" spans="4:4" x14ac:dyDescent="0.25">
      <c r="D17316" s="16"/>
    </row>
    <row r="17317" spans="4:4" x14ac:dyDescent="0.25">
      <c r="D17317" s="16"/>
    </row>
    <row r="17318" spans="4:4" x14ac:dyDescent="0.25">
      <c r="D17318" s="16"/>
    </row>
    <row r="17319" spans="4:4" x14ac:dyDescent="0.25">
      <c r="D17319" s="16"/>
    </row>
    <row r="17320" spans="4:4" x14ac:dyDescent="0.25">
      <c r="D17320" s="16"/>
    </row>
    <row r="17321" spans="4:4" x14ac:dyDescent="0.25">
      <c r="D17321" s="16"/>
    </row>
    <row r="17322" spans="4:4" x14ac:dyDescent="0.25">
      <c r="D17322" s="16"/>
    </row>
    <row r="17323" spans="4:4" x14ac:dyDescent="0.25">
      <c r="D17323" s="16"/>
    </row>
    <row r="17324" spans="4:4" x14ac:dyDescent="0.25">
      <c r="D17324" s="16"/>
    </row>
    <row r="17325" spans="4:4" x14ac:dyDescent="0.25">
      <c r="D17325" s="16"/>
    </row>
    <row r="17326" spans="4:4" x14ac:dyDescent="0.25">
      <c r="D17326" s="16"/>
    </row>
    <row r="17327" spans="4:4" x14ac:dyDescent="0.25">
      <c r="D17327" s="16"/>
    </row>
    <row r="17328" spans="4:4" x14ac:dyDescent="0.25">
      <c r="D17328" s="16"/>
    </row>
    <row r="17329" spans="4:4" x14ac:dyDescent="0.25">
      <c r="D17329" s="16"/>
    </row>
    <row r="17330" spans="4:4" x14ac:dyDescent="0.25">
      <c r="D17330" s="16"/>
    </row>
    <row r="17331" spans="4:4" x14ac:dyDescent="0.25">
      <c r="D17331" s="16"/>
    </row>
    <row r="17332" spans="4:4" x14ac:dyDescent="0.25">
      <c r="D17332" s="16"/>
    </row>
    <row r="17333" spans="4:4" x14ac:dyDescent="0.25">
      <c r="D17333" s="16"/>
    </row>
    <row r="17334" spans="4:4" x14ac:dyDescent="0.25">
      <c r="D17334" s="16"/>
    </row>
    <row r="17335" spans="4:4" x14ac:dyDescent="0.25">
      <c r="D17335" s="16"/>
    </row>
    <row r="17336" spans="4:4" x14ac:dyDescent="0.25">
      <c r="D17336" s="16"/>
    </row>
    <row r="17337" spans="4:4" x14ac:dyDescent="0.25">
      <c r="D17337" s="16"/>
    </row>
    <row r="17338" spans="4:4" x14ac:dyDescent="0.25">
      <c r="D17338" s="16"/>
    </row>
    <row r="17339" spans="4:4" x14ac:dyDescent="0.25">
      <c r="D17339" s="16"/>
    </row>
    <row r="17340" spans="4:4" x14ac:dyDescent="0.25">
      <c r="D17340" s="16"/>
    </row>
    <row r="17341" spans="4:4" x14ac:dyDescent="0.25">
      <c r="D17341" s="16"/>
    </row>
    <row r="17342" spans="4:4" x14ac:dyDescent="0.25">
      <c r="D17342" s="16"/>
    </row>
    <row r="17343" spans="4:4" x14ac:dyDescent="0.25">
      <c r="D17343" s="16"/>
    </row>
    <row r="17344" spans="4:4" x14ac:dyDescent="0.25">
      <c r="D17344" s="16"/>
    </row>
    <row r="17345" spans="4:4" x14ac:dyDescent="0.25">
      <c r="D17345" s="16"/>
    </row>
    <row r="17346" spans="4:4" x14ac:dyDescent="0.25">
      <c r="D17346" s="16"/>
    </row>
    <row r="17347" spans="4:4" x14ac:dyDescent="0.25">
      <c r="D17347" s="16"/>
    </row>
    <row r="17348" spans="4:4" x14ac:dyDescent="0.25">
      <c r="D17348" s="16"/>
    </row>
    <row r="17349" spans="4:4" x14ac:dyDescent="0.25">
      <c r="D17349" s="16"/>
    </row>
    <row r="17350" spans="4:4" x14ac:dyDescent="0.25">
      <c r="D17350" s="16"/>
    </row>
    <row r="17351" spans="4:4" x14ac:dyDescent="0.25">
      <c r="D17351" s="16"/>
    </row>
    <row r="17352" spans="4:4" x14ac:dyDescent="0.25">
      <c r="D17352" s="16"/>
    </row>
    <row r="17353" spans="4:4" x14ac:dyDescent="0.25">
      <c r="D17353" s="16"/>
    </row>
    <row r="17354" spans="4:4" x14ac:dyDescent="0.25">
      <c r="D17354" s="16"/>
    </row>
    <row r="17355" spans="4:4" x14ac:dyDescent="0.25">
      <c r="D17355" s="16"/>
    </row>
    <row r="17356" spans="4:4" x14ac:dyDescent="0.25">
      <c r="D17356" s="16"/>
    </row>
    <row r="17357" spans="4:4" x14ac:dyDescent="0.25">
      <c r="D17357" s="16"/>
    </row>
    <row r="17358" spans="4:4" x14ac:dyDescent="0.25">
      <c r="D17358" s="16"/>
    </row>
    <row r="17359" spans="4:4" x14ac:dyDescent="0.25">
      <c r="D17359" s="16"/>
    </row>
    <row r="17360" spans="4:4" x14ac:dyDescent="0.25">
      <c r="D17360" s="16"/>
    </row>
    <row r="17361" spans="4:4" x14ac:dyDescent="0.25">
      <c r="D17361" s="16"/>
    </row>
    <row r="17362" spans="4:4" x14ac:dyDescent="0.25">
      <c r="D17362" s="16"/>
    </row>
    <row r="17363" spans="4:4" x14ac:dyDescent="0.25">
      <c r="D17363" s="16"/>
    </row>
    <row r="17364" spans="4:4" x14ac:dyDescent="0.25">
      <c r="D17364" s="16"/>
    </row>
    <row r="17365" spans="4:4" x14ac:dyDescent="0.25">
      <c r="D17365" s="16"/>
    </row>
    <row r="17366" spans="4:4" x14ac:dyDescent="0.25">
      <c r="D17366" s="16"/>
    </row>
    <row r="17367" spans="4:4" x14ac:dyDescent="0.25">
      <c r="D17367" s="16"/>
    </row>
    <row r="17368" spans="4:4" x14ac:dyDescent="0.25">
      <c r="D17368" s="16"/>
    </row>
    <row r="17369" spans="4:4" x14ac:dyDescent="0.25">
      <c r="D17369" s="16"/>
    </row>
    <row r="17370" spans="4:4" x14ac:dyDescent="0.25">
      <c r="D17370" s="16"/>
    </row>
    <row r="17371" spans="4:4" x14ac:dyDescent="0.25">
      <c r="D17371" s="16"/>
    </row>
    <row r="17372" spans="4:4" x14ac:dyDescent="0.25">
      <c r="D17372" s="16"/>
    </row>
    <row r="17373" spans="4:4" x14ac:dyDescent="0.25">
      <c r="D17373" s="16"/>
    </row>
    <row r="17374" spans="4:4" x14ac:dyDescent="0.25">
      <c r="D17374" s="16"/>
    </row>
    <row r="17375" spans="4:4" x14ac:dyDescent="0.25">
      <c r="D17375" s="16"/>
    </row>
    <row r="17376" spans="4:4" x14ac:dyDescent="0.25">
      <c r="D17376" s="16"/>
    </row>
    <row r="17377" spans="4:4" x14ac:dyDescent="0.25">
      <c r="D17377" s="16"/>
    </row>
    <row r="17378" spans="4:4" x14ac:dyDescent="0.25">
      <c r="D17378" s="16"/>
    </row>
    <row r="17379" spans="4:4" x14ac:dyDescent="0.25">
      <c r="D17379" s="16"/>
    </row>
    <row r="17380" spans="4:4" x14ac:dyDescent="0.25">
      <c r="D17380" s="16"/>
    </row>
    <row r="17381" spans="4:4" x14ac:dyDescent="0.25">
      <c r="D17381" s="16"/>
    </row>
    <row r="17382" spans="4:4" x14ac:dyDescent="0.25">
      <c r="D17382" s="16"/>
    </row>
    <row r="17383" spans="4:4" x14ac:dyDescent="0.25">
      <c r="D17383" s="16"/>
    </row>
    <row r="17384" spans="4:4" x14ac:dyDescent="0.25">
      <c r="D17384" s="16"/>
    </row>
    <row r="17385" spans="4:4" x14ac:dyDescent="0.25">
      <c r="D17385" s="16"/>
    </row>
    <row r="17386" spans="4:4" x14ac:dyDescent="0.25">
      <c r="D17386" s="16"/>
    </row>
    <row r="17387" spans="4:4" x14ac:dyDescent="0.25">
      <c r="D17387" s="16"/>
    </row>
    <row r="17388" spans="4:4" x14ac:dyDescent="0.25">
      <c r="D17388" s="16"/>
    </row>
    <row r="17389" spans="4:4" x14ac:dyDescent="0.25">
      <c r="D17389" s="16"/>
    </row>
    <row r="17390" spans="4:4" x14ac:dyDescent="0.25">
      <c r="D17390" s="16"/>
    </row>
    <row r="17391" spans="4:4" x14ac:dyDescent="0.25">
      <c r="D17391" s="16"/>
    </row>
    <row r="17392" spans="4:4" x14ac:dyDescent="0.25">
      <c r="D17392" s="16"/>
    </row>
    <row r="17393" spans="4:4" x14ac:dyDescent="0.25">
      <c r="D17393" s="16"/>
    </row>
    <row r="17394" spans="4:4" x14ac:dyDescent="0.25">
      <c r="D17394" s="16"/>
    </row>
    <row r="17395" spans="4:4" x14ac:dyDescent="0.25">
      <c r="D17395" s="16"/>
    </row>
    <row r="17396" spans="4:4" x14ac:dyDescent="0.25">
      <c r="D17396" s="16"/>
    </row>
    <row r="17397" spans="4:4" x14ac:dyDescent="0.25">
      <c r="D17397" s="16"/>
    </row>
    <row r="17398" spans="4:4" x14ac:dyDescent="0.25">
      <c r="D17398" s="16"/>
    </row>
    <row r="17399" spans="4:4" x14ac:dyDescent="0.25">
      <c r="D17399" s="16"/>
    </row>
    <row r="17400" spans="4:4" x14ac:dyDescent="0.25">
      <c r="D17400" s="16"/>
    </row>
    <row r="17401" spans="4:4" x14ac:dyDescent="0.25">
      <c r="D17401" s="16"/>
    </row>
    <row r="17402" spans="4:4" x14ac:dyDescent="0.25">
      <c r="D17402" s="16"/>
    </row>
    <row r="17403" spans="4:4" x14ac:dyDescent="0.25">
      <c r="D17403" s="16"/>
    </row>
    <row r="17404" spans="4:4" x14ac:dyDescent="0.25">
      <c r="D17404" s="16"/>
    </row>
    <row r="17405" spans="4:4" x14ac:dyDescent="0.25">
      <c r="D17405" s="16"/>
    </row>
    <row r="17406" spans="4:4" x14ac:dyDescent="0.25">
      <c r="D17406" s="16"/>
    </row>
    <row r="17407" spans="4:4" x14ac:dyDescent="0.25">
      <c r="D17407" s="16"/>
    </row>
    <row r="17408" spans="4:4" x14ac:dyDescent="0.25">
      <c r="D17408" s="16"/>
    </row>
    <row r="17409" spans="4:4" x14ac:dyDescent="0.25">
      <c r="D17409" s="16"/>
    </row>
    <row r="17410" spans="4:4" x14ac:dyDescent="0.25">
      <c r="D17410" s="16"/>
    </row>
    <row r="17411" spans="4:4" x14ac:dyDescent="0.25">
      <c r="D17411" s="16"/>
    </row>
    <row r="17412" spans="4:4" x14ac:dyDescent="0.25">
      <c r="D17412" s="16"/>
    </row>
    <row r="17413" spans="4:4" x14ac:dyDescent="0.25">
      <c r="D17413" s="16"/>
    </row>
    <row r="17414" spans="4:4" x14ac:dyDescent="0.25">
      <c r="D17414" s="16"/>
    </row>
    <row r="17415" spans="4:4" x14ac:dyDescent="0.25">
      <c r="D17415" s="16"/>
    </row>
    <row r="17416" spans="4:4" x14ac:dyDescent="0.25">
      <c r="D17416" s="16"/>
    </row>
    <row r="17417" spans="4:4" x14ac:dyDescent="0.25">
      <c r="D17417" s="16"/>
    </row>
    <row r="17418" spans="4:4" x14ac:dyDescent="0.25">
      <c r="D17418" s="16"/>
    </row>
    <row r="17419" spans="4:4" x14ac:dyDescent="0.25">
      <c r="D17419" s="16"/>
    </row>
    <row r="17420" spans="4:4" x14ac:dyDescent="0.25">
      <c r="D17420" s="16"/>
    </row>
    <row r="17421" spans="4:4" x14ac:dyDescent="0.25">
      <c r="D17421" s="16"/>
    </row>
    <row r="17422" spans="4:4" x14ac:dyDescent="0.25">
      <c r="D17422" s="16"/>
    </row>
    <row r="17423" spans="4:4" x14ac:dyDescent="0.25">
      <c r="D17423" s="16"/>
    </row>
    <row r="17424" spans="4:4" x14ac:dyDescent="0.25">
      <c r="D17424" s="16"/>
    </row>
    <row r="17425" spans="4:4" x14ac:dyDescent="0.25">
      <c r="D17425" s="16"/>
    </row>
    <row r="17426" spans="4:4" x14ac:dyDescent="0.25">
      <c r="D17426" s="16"/>
    </row>
    <row r="17427" spans="4:4" x14ac:dyDescent="0.25">
      <c r="D17427" s="16"/>
    </row>
    <row r="17428" spans="4:4" x14ac:dyDescent="0.25">
      <c r="D17428" s="16"/>
    </row>
    <row r="17429" spans="4:4" x14ac:dyDescent="0.25">
      <c r="D17429" s="16"/>
    </row>
    <row r="17430" spans="4:4" x14ac:dyDescent="0.25">
      <c r="D17430" s="16"/>
    </row>
    <row r="17431" spans="4:4" x14ac:dyDescent="0.25">
      <c r="D17431" s="16"/>
    </row>
    <row r="17432" spans="4:4" x14ac:dyDescent="0.25">
      <c r="D17432" s="16"/>
    </row>
    <row r="17433" spans="4:4" x14ac:dyDescent="0.25">
      <c r="D17433" s="16"/>
    </row>
    <row r="17434" spans="4:4" x14ac:dyDescent="0.25">
      <c r="D17434" s="16"/>
    </row>
    <row r="17435" spans="4:4" x14ac:dyDescent="0.25">
      <c r="D17435" s="16"/>
    </row>
    <row r="17436" spans="4:4" x14ac:dyDescent="0.25">
      <c r="D17436" s="16"/>
    </row>
    <row r="17437" spans="4:4" x14ac:dyDescent="0.25">
      <c r="D17437" s="16"/>
    </row>
    <row r="17438" spans="4:4" x14ac:dyDescent="0.25">
      <c r="D17438" s="16"/>
    </row>
    <row r="17439" spans="4:4" x14ac:dyDescent="0.25">
      <c r="D17439" s="16"/>
    </row>
    <row r="17440" spans="4:4" x14ac:dyDescent="0.25">
      <c r="D17440" s="16"/>
    </row>
    <row r="17441" spans="4:4" x14ac:dyDescent="0.25">
      <c r="D17441" s="16"/>
    </row>
    <row r="17442" spans="4:4" x14ac:dyDescent="0.25">
      <c r="D17442" s="16"/>
    </row>
    <row r="17443" spans="4:4" x14ac:dyDescent="0.25">
      <c r="D17443" s="16"/>
    </row>
    <row r="17444" spans="4:4" x14ac:dyDescent="0.25">
      <c r="D17444" s="16"/>
    </row>
    <row r="17445" spans="4:4" x14ac:dyDescent="0.25">
      <c r="D17445" s="16"/>
    </row>
    <row r="17446" spans="4:4" x14ac:dyDescent="0.25">
      <c r="D17446" s="16"/>
    </row>
    <row r="17447" spans="4:4" x14ac:dyDescent="0.25">
      <c r="D17447" s="16"/>
    </row>
    <row r="17448" spans="4:4" x14ac:dyDescent="0.25">
      <c r="D17448" s="16"/>
    </row>
    <row r="17449" spans="4:4" x14ac:dyDescent="0.25">
      <c r="D17449" s="16"/>
    </row>
    <row r="17450" spans="4:4" x14ac:dyDescent="0.25">
      <c r="D17450" s="16"/>
    </row>
    <row r="17451" spans="4:4" x14ac:dyDescent="0.25">
      <c r="D17451" s="16"/>
    </row>
    <row r="17452" spans="4:4" x14ac:dyDescent="0.25">
      <c r="D17452" s="16"/>
    </row>
    <row r="17453" spans="4:4" x14ac:dyDescent="0.25">
      <c r="D17453" s="16"/>
    </row>
    <row r="17454" spans="4:4" x14ac:dyDescent="0.25">
      <c r="D17454" s="16"/>
    </row>
    <row r="17455" spans="4:4" x14ac:dyDescent="0.25">
      <c r="D17455" s="16"/>
    </row>
    <row r="17456" spans="4:4" x14ac:dyDescent="0.25">
      <c r="D17456" s="16"/>
    </row>
    <row r="17457" spans="4:4" x14ac:dyDescent="0.25">
      <c r="D17457" s="16"/>
    </row>
    <row r="17458" spans="4:4" x14ac:dyDescent="0.25">
      <c r="D17458" s="16"/>
    </row>
    <row r="17459" spans="4:4" x14ac:dyDescent="0.25">
      <c r="D17459" s="16"/>
    </row>
    <row r="17460" spans="4:4" x14ac:dyDescent="0.25">
      <c r="D17460" s="16"/>
    </row>
    <row r="17461" spans="4:4" x14ac:dyDescent="0.25">
      <c r="D17461" s="16"/>
    </row>
    <row r="17462" spans="4:4" x14ac:dyDescent="0.25">
      <c r="D17462" s="16"/>
    </row>
    <row r="17463" spans="4:4" x14ac:dyDescent="0.25">
      <c r="D17463" s="16"/>
    </row>
    <row r="17464" spans="4:4" x14ac:dyDescent="0.25">
      <c r="D17464" s="16"/>
    </row>
    <row r="17465" spans="4:4" x14ac:dyDescent="0.25">
      <c r="D17465" s="16"/>
    </row>
    <row r="17466" spans="4:4" x14ac:dyDescent="0.25">
      <c r="D17466" s="16"/>
    </row>
    <row r="17467" spans="4:4" x14ac:dyDescent="0.25">
      <c r="D17467" s="16"/>
    </row>
    <row r="17468" spans="4:4" x14ac:dyDescent="0.25">
      <c r="D17468" s="16"/>
    </row>
    <row r="17469" spans="4:4" x14ac:dyDescent="0.25">
      <c r="D17469" s="16"/>
    </row>
    <row r="17470" spans="4:4" x14ac:dyDescent="0.25">
      <c r="D17470" s="16"/>
    </row>
    <row r="17471" spans="4:4" x14ac:dyDescent="0.25">
      <c r="D17471" s="16"/>
    </row>
    <row r="17472" spans="4:4" x14ac:dyDescent="0.25">
      <c r="D17472" s="16"/>
    </row>
    <row r="17473" spans="4:4" x14ac:dyDescent="0.25">
      <c r="D17473" s="16"/>
    </row>
    <row r="17474" spans="4:4" x14ac:dyDescent="0.25">
      <c r="D17474" s="16"/>
    </row>
    <row r="17475" spans="4:4" x14ac:dyDescent="0.25">
      <c r="D17475" s="16"/>
    </row>
    <row r="17476" spans="4:4" x14ac:dyDescent="0.25">
      <c r="D17476" s="16"/>
    </row>
    <row r="17477" spans="4:4" x14ac:dyDescent="0.25">
      <c r="D17477" s="16"/>
    </row>
    <row r="17478" spans="4:4" x14ac:dyDescent="0.25">
      <c r="D17478" s="16"/>
    </row>
    <row r="17479" spans="4:4" x14ac:dyDescent="0.25">
      <c r="D17479" s="16"/>
    </row>
    <row r="17480" spans="4:4" x14ac:dyDescent="0.25">
      <c r="D17480" s="16"/>
    </row>
    <row r="17481" spans="4:4" x14ac:dyDescent="0.25">
      <c r="D17481" s="16"/>
    </row>
    <row r="17482" spans="4:4" x14ac:dyDescent="0.25">
      <c r="D17482" s="16"/>
    </row>
    <row r="17483" spans="4:4" x14ac:dyDescent="0.25">
      <c r="D17483" s="16"/>
    </row>
    <row r="17484" spans="4:4" x14ac:dyDescent="0.25">
      <c r="D17484" s="16"/>
    </row>
    <row r="17485" spans="4:4" x14ac:dyDescent="0.25">
      <c r="D17485" s="16"/>
    </row>
    <row r="17486" spans="4:4" x14ac:dyDescent="0.25">
      <c r="D17486" s="16"/>
    </row>
    <row r="17487" spans="4:4" x14ac:dyDescent="0.25">
      <c r="D17487" s="16"/>
    </row>
    <row r="17488" spans="4:4" x14ac:dyDescent="0.25">
      <c r="D17488" s="16"/>
    </row>
    <row r="17489" spans="4:4" x14ac:dyDescent="0.25">
      <c r="D17489" s="16"/>
    </row>
    <row r="17490" spans="4:4" x14ac:dyDescent="0.25">
      <c r="D17490" s="16"/>
    </row>
    <row r="17491" spans="4:4" x14ac:dyDescent="0.25">
      <c r="D17491" s="16"/>
    </row>
    <row r="17492" spans="4:4" x14ac:dyDescent="0.25">
      <c r="D17492" s="16"/>
    </row>
    <row r="17493" spans="4:4" x14ac:dyDescent="0.25">
      <c r="D17493" s="16"/>
    </row>
    <row r="17494" spans="4:4" x14ac:dyDescent="0.25">
      <c r="D17494" s="16"/>
    </row>
    <row r="17495" spans="4:4" x14ac:dyDescent="0.25">
      <c r="D17495" s="16"/>
    </row>
    <row r="17496" spans="4:4" x14ac:dyDescent="0.25">
      <c r="D17496" s="16"/>
    </row>
    <row r="17497" spans="4:4" x14ac:dyDescent="0.25">
      <c r="D17497" s="16"/>
    </row>
    <row r="17498" spans="4:4" x14ac:dyDescent="0.25">
      <c r="D17498" s="16"/>
    </row>
    <row r="17499" spans="4:4" x14ac:dyDescent="0.25">
      <c r="D17499" s="16"/>
    </row>
    <row r="17500" spans="4:4" x14ac:dyDescent="0.25">
      <c r="D17500" s="16"/>
    </row>
    <row r="17501" spans="4:4" x14ac:dyDescent="0.25">
      <c r="D17501" s="16"/>
    </row>
    <row r="17502" spans="4:4" x14ac:dyDescent="0.25">
      <c r="D17502" s="16"/>
    </row>
    <row r="17503" spans="4:4" x14ac:dyDescent="0.25">
      <c r="D17503" s="16"/>
    </row>
    <row r="17504" spans="4:4" x14ac:dyDescent="0.25">
      <c r="D17504" s="16"/>
    </row>
    <row r="17505" spans="4:4" x14ac:dyDescent="0.25">
      <c r="D17505" s="16"/>
    </row>
    <row r="17506" spans="4:4" x14ac:dyDescent="0.25">
      <c r="D17506" s="16"/>
    </row>
    <row r="17507" spans="4:4" x14ac:dyDescent="0.25">
      <c r="D17507" s="16"/>
    </row>
    <row r="17508" spans="4:4" x14ac:dyDescent="0.25">
      <c r="D17508" s="16"/>
    </row>
    <row r="17509" spans="4:4" x14ac:dyDescent="0.25">
      <c r="D17509" s="16"/>
    </row>
    <row r="17510" spans="4:4" x14ac:dyDescent="0.25">
      <c r="D17510" s="16"/>
    </row>
    <row r="17511" spans="4:4" x14ac:dyDescent="0.25">
      <c r="D17511" s="16"/>
    </row>
    <row r="17512" spans="4:4" x14ac:dyDescent="0.25">
      <c r="D17512" s="16"/>
    </row>
    <row r="17513" spans="4:4" x14ac:dyDescent="0.25">
      <c r="D17513" s="16"/>
    </row>
    <row r="17514" spans="4:4" x14ac:dyDescent="0.25">
      <c r="D17514" s="16"/>
    </row>
    <row r="17515" spans="4:4" x14ac:dyDescent="0.25">
      <c r="D17515" s="16"/>
    </row>
    <row r="17516" spans="4:4" x14ac:dyDescent="0.25">
      <c r="D17516" s="16"/>
    </row>
    <row r="17517" spans="4:4" x14ac:dyDescent="0.25">
      <c r="D17517" s="16"/>
    </row>
    <row r="17518" spans="4:4" x14ac:dyDescent="0.25">
      <c r="D17518" s="16"/>
    </row>
    <row r="17519" spans="4:4" x14ac:dyDescent="0.25">
      <c r="D17519" s="16"/>
    </row>
    <row r="17520" spans="4:4" x14ac:dyDescent="0.25">
      <c r="D17520" s="16"/>
    </row>
    <row r="17521" spans="4:4" x14ac:dyDescent="0.25">
      <c r="D17521" s="16"/>
    </row>
    <row r="17522" spans="4:4" x14ac:dyDescent="0.25">
      <c r="D17522" s="16"/>
    </row>
    <row r="17523" spans="4:4" x14ac:dyDescent="0.25">
      <c r="D17523" s="16"/>
    </row>
    <row r="17524" spans="4:4" x14ac:dyDescent="0.25">
      <c r="D17524" s="16"/>
    </row>
    <row r="17525" spans="4:4" x14ac:dyDescent="0.25">
      <c r="D17525" s="16"/>
    </row>
    <row r="17526" spans="4:4" x14ac:dyDescent="0.25">
      <c r="D17526" s="16"/>
    </row>
    <row r="17527" spans="4:4" x14ac:dyDescent="0.25">
      <c r="D17527" s="16"/>
    </row>
    <row r="17528" spans="4:4" x14ac:dyDescent="0.25">
      <c r="D17528" s="16"/>
    </row>
    <row r="17529" spans="4:4" x14ac:dyDescent="0.25">
      <c r="D17529" s="16"/>
    </row>
    <row r="17530" spans="4:4" x14ac:dyDescent="0.25">
      <c r="D17530" s="16"/>
    </row>
    <row r="17531" spans="4:4" x14ac:dyDescent="0.25">
      <c r="D17531" s="16"/>
    </row>
    <row r="17532" spans="4:4" x14ac:dyDescent="0.25">
      <c r="D17532" s="16"/>
    </row>
    <row r="17533" spans="4:4" x14ac:dyDescent="0.25">
      <c r="D17533" s="16"/>
    </row>
    <row r="17534" spans="4:4" x14ac:dyDescent="0.25">
      <c r="D17534" s="16"/>
    </row>
    <row r="17535" spans="4:4" x14ac:dyDescent="0.25">
      <c r="D17535" s="16"/>
    </row>
    <row r="17536" spans="4:4" x14ac:dyDescent="0.25">
      <c r="D17536" s="16"/>
    </row>
    <row r="17537" spans="4:4" x14ac:dyDescent="0.25">
      <c r="D17537" s="16"/>
    </row>
    <row r="17538" spans="4:4" x14ac:dyDescent="0.25">
      <c r="D17538" s="16"/>
    </row>
    <row r="17539" spans="4:4" x14ac:dyDescent="0.25">
      <c r="D17539" s="16"/>
    </row>
    <row r="17540" spans="4:4" x14ac:dyDescent="0.25">
      <c r="D17540" s="16"/>
    </row>
    <row r="17541" spans="4:4" x14ac:dyDescent="0.25">
      <c r="D17541" s="16"/>
    </row>
    <row r="17542" spans="4:4" x14ac:dyDescent="0.25">
      <c r="D17542" s="16"/>
    </row>
    <row r="17543" spans="4:4" x14ac:dyDescent="0.25">
      <c r="D17543" s="16"/>
    </row>
    <row r="17544" spans="4:4" x14ac:dyDescent="0.25">
      <c r="D17544" s="16"/>
    </row>
    <row r="17545" spans="4:4" x14ac:dyDescent="0.25">
      <c r="D17545" s="16"/>
    </row>
    <row r="17546" spans="4:4" x14ac:dyDescent="0.25">
      <c r="D17546" s="16"/>
    </row>
    <row r="17547" spans="4:4" x14ac:dyDescent="0.25">
      <c r="D17547" s="16"/>
    </row>
    <row r="17548" spans="4:4" x14ac:dyDescent="0.25">
      <c r="D17548" s="16"/>
    </row>
    <row r="17549" spans="4:4" x14ac:dyDescent="0.25">
      <c r="D17549" s="16"/>
    </row>
    <row r="17550" spans="4:4" x14ac:dyDescent="0.25">
      <c r="D17550" s="16"/>
    </row>
    <row r="17551" spans="4:4" x14ac:dyDescent="0.25">
      <c r="D17551" s="16"/>
    </row>
    <row r="17552" spans="4:4" x14ac:dyDescent="0.25">
      <c r="D17552" s="16"/>
    </row>
    <row r="17553" spans="4:4" x14ac:dyDescent="0.25">
      <c r="D17553" s="16"/>
    </row>
    <row r="17554" spans="4:4" x14ac:dyDescent="0.25">
      <c r="D17554" s="16"/>
    </row>
    <row r="17555" spans="4:4" x14ac:dyDescent="0.25">
      <c r="D17555" s="16"/>
    </row>
    <row r="17556" spans="4:4" x14ac:dyDescent="0.25">
      <c r="D17556" s="16"/>
    </row>
    <row r="17557" spans="4:4" x14ac:dyDescent="0.25">
      <c r="D17557" s="16"/>
    </row>
    <row r="17558" spans="4:4" x14ac:dyDescent="0.25">
      <c r="D17558" s="16"/>
    </row>
    <row r="17559" spans="4:4" x14ac:dyDescent="0.25">
      <c r="D17559" s="16"/>
    </row>
    <row r="17560" spans="4:4" x14ac:dyDescent="0.25">
      <c r="D17560" s="16"/>
    </row>
    <row r="17561" spans="4:4" x14ac:dyDescent="0.25">
      <c r="D17561" s="16"/>
    </row>
    <row r="17562" spans="4:4" x14ac:dyDescent="0.25">
      <c r="D17562" s="16"/>
    </row>
    <row r="17563" spans="4:4" x14ac:dyDescent="0.25">
      <c r="D17563" s="16"/>
    </row>
    <row r="17564" spans="4:4" x14ac:dyDescent="0.25">
      <c r="D17564" s="16"/>
    </row>
    <row r="17565" spans="4:4" x14ac:dyDescent="0.25">
      <c r="D17565" s="16"/>
    </row>
    <row r="17566" spans="4:4" x14ac:dyDescent="0.25">
      <c r="D17566" s="16"/>
    </row>
    <row r="17567" spans="4:4" x14ac:dyDescent="0.25">
      <c r="D17567" s="16"/>
    </row>
    <row r="17568" spans="4:4" x14ac:dyDescent="0.25">
      <c r="D17568" s="16"/>
    </row>
    <row r="17569" spans="4:4" x14ac:dyDescent="0.25">
      <c r="D17569" s="16"/>
    </row>
    <row r="17570" spans="4:4" x14ac:dyDescent="0.25">
      <c r="D17570" s="16"/>
    </row>
    <row r="17571" spans="4:4" x14ac:dyDescent="0.25">
      <c r="D17571" s="16"/>
    </row>
    <row r="17572" spans="4:4" x14ac:dyDescent="0.25">
      <c r="D17572" s="16"/>
    </row>
    <row r="17573" spans="4:4" x14ac:dyDescent="0.25">
      <c r="D17573" s="16"/>
    </row>
    <row r="17574" spans="4:4" x14ac:dyDescent="0.25">
      <c r="D17574" s="16"/>
    </row>
    <row r="17575" spans="4:4" x14ac:dyDescent="0.25">
      <c r="D17575" s="16"/>
    </row>
    <row r="17576" spans="4:4" x14ac:dyDescent="0.25">
      <c r="D17576" s="16"/>
    </row>
    <row r="17577" spans="4:4" x14ac:dyDescent="0.25">
      <c r="D17577" s="16"/>
    </row>
    <row r="17578" spans="4:4" x14ac:dyDescent="0.25">
      <c r="D17578" s="16"/>
    </row>
    <row r="17579" spans="4:4" x14ac:dyDescent="0.25">
      <c r="D17579" s="16"/>
    </row>
    <row r="17580" spans="4:4" x14ac:dyDescent="0.25">
      <c r="D17580" s="16"/>
    </row>
    <row r="17581" spans="4:4" x14ac:dyDescent="0.25">
      <c r="D17581" s="16"/>
    </row>
    <row r="17582" spans="4:4" x14ac:dyDescent="0.25">
      <c r="D17582" s="16"/>
    </row>
    <row r="17583" spans="4:4" x14ac:dyDescent="0.25">
      <c r="D17583" s="16"/>
    </row>
    <row r="17584" spans="4:4" x14ac:dyDescent="0.25">
      <c r="D17584" s="16"/>
    </row>
    <row r="17585" spans="4:4" x14ac:dyDescent="0.25">
      <c r="D17585" s="16"/>
    </row>
    <row r="17586" spans="4:4" x14ac:dyDescent="0.25">
      <c r="D17586" s="16"/>
    </row>
    <row r="17587" spans="4:4" x14ac:dyDescent="0.25">
      <c r="D17587" s="16"/>
    </row>
    <row r="17588" spans="4:4" x14ac:dyDescent="0.25">
      <c r="D17588" s="16"/>
    </row>
    <row r="17589" spans="4:4" x14ac:dyDescent="0.25">
      <c r="D17589" s="16"/>
    </row>
    <row r="17590" spans="4:4" x14ac:dyDescent="0.25">
      <c r="D17590" s="16"/>
    </row>
    <row r="17591" spans="4:4" x14ac:dyDescent="0.25">
      <c r="D17591" s="16"/>
    </row>
    <row r="17592" spans="4:4" x14ac:dyDescent="0.25">
      <c r="D17592" s="16"/>
    </row>
    <row r="17593" spans="4:4" x14ac:dyDescent="0.25">
      <c r="D17593" s="16"/>
    </row>
    <row r="17594" spans="4:4" x14ac:dyDescent="0.25">
      <c r="D17594" s="16"/>
    </row>
    <row r="17595" spans="4:4" x14ac:dyDescent="0.25">
      <c r="D17595" s="16"/>
    </row>
    <row r="17596" spans="4:4" x14ac:dyDescent="0.25">
      <c r="D17596" s="16"/>
    </row>
    <row r="17597" spans="4:4" x14ac:dyDescent="0.25">
      <c r="D17597" s="16"/>
    </row>
    <row r="17598" spans="4:4" x14ac:dyDescent="0.25">
      <c r="D17598" s="16"/>
    </row>
    <row r="17599" spans="4:4" x14ac:dyDescent="0.25">
      <c r="D17599" s="16"/>
    </row>
    <row r="17600" spans="4:4" x14ac:dyDescent="0.25">
      <c r="D17600" s="16"/>
    </row>
    <row r="17601" spans="4:4" x14ac:dyDescent="0.25">
      <c r="D17601" s="16"/>
    </row>
    <row r="17602" spans="4:4" x14ac:dyDescent="0.25">
      <c r="D17602" s="16"/>
    </row>
    <row r="17603" spans="4:4" x14ac:dyDescent="0.25">
      <c r="D17603" s="16"/>
    </row>
    <row r="17604" spans="4:4" x14ac:dyDescent="0.25">
      <c r="D17604" s="16"/>
    </row>
    <row r="17605" spans="4:4" x14ac:dyDescent="0.25">
      <c r="D17605" s="16"/>
    </row>
    <row r="17606" spans="4:4" x14ac:dyDescent="0.25">
      <c r="D17606" s="16"/>
    </row>
    <row r="17607" spans="4:4" x14ac:dyDescent="0.25">
      <c r="D17607" s="16"/>
    </row>
    <row r="17608" spans="4:4" x14ac:dyDescent="0.25">
      <c r="D17608" s="16"/>
    </row>
    <row r="17609" spans="4:4" x14ac:dyDescent="0.25">
      <c r="D17609" s="16"/>
    </row>
    <row r="17610" spans="4:4" x14ac:dyDescent="0.25">
      <c r="D17610" s="16"/>
    </row>
    <row r="17611" spans="4:4" x14ac:dyDescent="0.25">
      <c r="D17611" s="16"/>
    </row>
    <row r="17612" spans="4:4" x14ac:dyDescent="0.25">
      <c r="D17612" s="16"/>
    </row>
    <row r="17613" spans="4:4" x14ac:dyDescent="0.25">
      <c r="D17613" s="16"/>
    </row>
    <row r="17614" spans="4:4" x14ac:dyDescent="0.25">
      <c r="D17614" s="16"/>
    </row>
    <row r="17615" spans="4:4" x14ac:dyDescent="0.25">
      <c r="D17615" s="16"/>
    </row>
    <row r="17616" spans="4:4" x14ac:dyDescent="0.25">
      <c r="D17616" s="16"/>
    </row>
    <row r="17617" spans="4:4" x14ac:dyDescent="0.25">
      <c r="D17617" s="16"/>
    </row>
    <row r="17618" spans="4:4" x14ac:dyDescent="0.25">
      <c r="D17618" s="16"/>
    </row>
    <row r="17619" spans="4:4" x14ac:dyDescent="0.25">
      <c r="D17619" s="16"/>
    </row>
    <row r="17620" spans="4:4" x14ac:dyDescent="0.25">
      <c r="D17620" s="16"/>
    </row>
    <row r="17621" spans="4:4" x14ac:dyDescent="0.25">
      <c r="D17621" s="16"/>
    </row>
    <row r="17622" spans="4:4" x14ac:dyDescent="0.25">
      <c r="D17622" s="16"/>
    </row>
    <row r="17623" spans="4:4" x14ac:dyDescent="0.25">
      <c r="D17623" s="16"/>
    </row>
    <row r="17624" spans="4:4" x14ac:dyDescent="0.25">
      <c r="D17624" s="16"/>
    </row>
    <row r="17625" spans="4:4" x14ac:dyDescent="0.25">
      <c r="D17625" s="16"/>
    </row>
    <row r="17626" spans="4:4" x14ac:dyDescent="0.25">
      <c r="D17626" s="16"/>
    </row>
    <row r="17627" spans="4:4" x14ac:dyDescent="0.25">
      <c r="D17627" s="16"/>
    </row>
    <row r="17628" spans="4:4" x14ac:dyDescent="0.25">
      <c r="D17628" s="16"/>
    </row>
    <row r="17629" spans="4:4" x14ac:dyDescent="0.25">
      <c r="D17629" s="16"/>
    </row>
    <row r="17630" spans="4:4" x14ac:dyDescent="0.25">
      <c r="D17630" s="16"/>
    </row>
    <row r="17631" spans="4:4" x14ac:dyDescent="0.25">
      <c r="D17631" s="16"/>
    </row>
    <row r="17632" spans="4:4" x14ac:dyDescent="0.25">
      <c r="D17632" s="16"/>
    </row>
    <row r="17633" spans="4:4" x14ac:dyDescent="0.25">
      <c r="D17633" s="16"/>
    </row>
    <row r="17634" spans="4:4" x14ac:dyDescent="0.25">
      <c r="D17634" s="16"/>
    </row>
    <row r="17635" spans="4:4" x14ac:dyDescent="0.25">
      <c r="D17635" s="16"/>
    </row>
    <row r="17636" spans="4:4" x14ac:dyDescent="0.25">
      <c r="D17636" s="16"/>
    </row>
    <row r="17637" spans="4:4" x14ac:dyDescent="0.25">
      <c r="D17637" s="16"/>
    </row>
    <row r="17638" spans="4:4" x14ac:dyDescent="0.25">
      <c r="D17638" s="16"/>
    </row>
    <row r="17639" spans="4:4" x14ac:dyDescent="0.25">
      <c r="D17639" s="16"/>
    </row>
    <row r="17640" spans="4:4" x14ac:dyDescent="0.25">
      <c r="D17640" s="16"/>
    </row>
    <row r="17641" spans="4:4" x14ac:dyDescent="0.25">
      <c r="D17641" s="16"/>
    </row>
    <row r="17642" spans="4:4" x14ac:dyDescent="0.25">
      <c r="D17642" s="16"/>
    </row>
    <row r="17643" spans="4:4" x14ac:dyDescent="0.25">
      <c r="D17643" s="16"/>
    </row>
    <row r="17644" spans="4:4" x14ac:dyDescent="0.25">
      <c r="D17644" s="16"/>
    </row>
    <row r="17645" spans="4:4" x14ac:dyDescent="0.25">
      <c r="D17645" s="16"/>
    </row>
    <row r="17646" spans="4:4" x14ac:dyDescent="0.25">
      <c r="D17646" s="16"/>
    </row>
    <row r="17647" spans="4:4" x14ac:dyDescent="0.25">
      <c r="D17647" s="16"/>
    </row>
    <row r="17648" spans="4:4" x14ac:dyDescent="0.25">
      <c r="D17648" s="16"/>
    </row>
    <row r="17649" spans="4:4" x14ac:dyDescent="0.25">
      <c r="D17649" s="16"/>
    </row>
    <row r="17650" spans="4:4" x14ac:dyDescent="0.25">
      <c r="D17650" s="16"/>
    </row>
    <row r="17651" spans="4:4" x14ac:dyDescent="0.25">
      <c r="D17651" s="16"/>
    </row>
    <row r="17652" spans="4:4" x14ac:dyDescent="0.25">
      <c r="D17652" s="16"/>
    </row>
    <row r="17653" spans="4:4" x14ac:dyDescent="0.25">
      <c r="D17653" s="16"/>
    </row>
    <row r="17654" spans="4:4" x14ac:dyDescent="0.25">
      <c r="D17654" s="16"/>
    </row>
    <row r="17655" spans="4:4" x14ac:dyDescent="0.25">
      <c r="D17655" s="16"/>
    </row>
    <row r="17656" spans="4:4" x14ac:dyDescent="0.25">
      <c r="D17656" s="16"/>
    </row>
    <row r="17657" spans="4:4" x14ac:dyDescent="0.25">
      <c r="D17657" s="16"/>
    </row>
    <row r="17658" spans="4:4" x14ac:dyDescent="0.25">
      <c r="D17658" s="16"/>
    </row>
    <row r="17659" spans="4:4" x14ac:dyDescent="0.25">
      <c r="D17659" s="16"/>
    </row>
    <row r="17660" spans="4:4" x14ac:dyDescent="0.25">
      <c r="D17660" s="16"/>
    </row>
    <row r="17661" spans="4:4" x14ac:dyDescent="0.25">
      <c r="D17661" s="16"/>
    </row>
    <row r="17662" spans="4:4" x14ac:dyDescent="0.25">
      <c r="D17662" s="16"/>
    </row>
    <row r="17663" spans="4:4" x14ac:dyDescent="0.25">
      <c r="D17663" s="16"/>
    </row>
    <row r="17664" spans="4:4" x14ac:dyDescent="0.25">
      <c r="D17664" s="16"/>
    </row>
    <row r="17665" spans="4:4" x14ac:dyDescent="0.25">
      <c r="D17665" s="16"/>
    </row>
    <row r="17666" spans="4:4" x14ac:dyDescent="0.25">
      <c r="D17666" s="16"/>
    </row>
    <row r="17667" spans="4:4" x14ac:dyDescent="0.25">
      <c r="D17667" s="16"/>
    </row>
    <row r="17668" spans="4:4" x14ac:dyDescent="0.25">
      <c r="D17668" s="16"/>
    </row>
    <row r="17669" spans="4:4" x14ac:dyDescent="0.25">
      <c r="D17669" s="16"/>
    </row>
    <row r="17670" spans="4:4" x14ac:dyDescent="0.25">
      <c r="D17670" s="16"/>
    </row>
    <row r="17671" spans="4:4" x14ac:dyDescent="0.25">
      <c r="D17671" s="16"/>
    </row>
    <row r="17672" spans="4:4" x14ac:dyDescent="0.25">
      <c r="D17672" s="16"/>
    </row>
    <row r="17673" spans="4:4" x14ac:dyDescent="0.25">
      <c r="D17673" s="16"/>
    </row>
    <row r="17674" spans="4:4" x14ac:dyDescent="0.25">
      <c r="D17674" s="16"/>
    </row>
    <row r="17675" spans="4:4" x14ac:dyDescent="0.25">
      <c r="D17675" s="16"/>
    </row>
    <row r="17676" spans="4:4" x14ac:dyDescent="0.25">
      <c r="D17676" s="16"/>
    </row>
    <row r="17677" spans="4:4" x14ac:dyDescent="0.25">
      <c r="D17677" s="16"/>
    </row>
    <row r="17678" spans="4:4" x14ac:dyDescent="0.25">
      <c r="D17678" s="16"/>
    </row>
    <row r="17679" spans="4:4" x14ac:dyDescent="0.25">
      <c r="D17679" s="16"/>
    </row>
    <row r="17680" spans="4:4" x14ac:dyDescent="0.25">
      <c r="D17680" s="16"/>
    </row>
    <row r="17681" spans="4:4" x14ac:dyDescent="0.25">
      <c r="D17681" s="16"/>
    </row>
    <row r="17682" spans="4:4" x14ac:dyDescent="0.25">
      <c r="D17682" s="16"/>
    </row>
    <row r="17683" spans="4:4" x14ac:dyDescent="0.25">
      <c r="D17683" s="16"/>
    </row>
    <row r="17684" spans="4:4" x14ac:dyDescent="0.25">
      <c r="D17684" s="16"/>
    </row>
    <row r="17685" spans="4:4" x14ac:dyDescent="0.25">
      <c r="D17685" s="16"/>
    </row>
    <row r="17686" spans="4:4" x14ac:dyDescent="0.25">
      <c r="D17686" s="16"/>
    </row>
    <row r="17687" spans="4:4" x14ac:dyDescent="0.25">
      <c r="D17687" s="16"/>
    </row>
    <row r="17688" spans="4:4" x14ac:dyDescent="0.25">
      <c r="D17688" s="16"/>
    </row>
    <row r="17689" spans="4:4" x14ac:dyDescent="0.25">
      <c r="D17689" s="16"/>
    </row>
    <row r="17690" spans="4:4" x14ac:dyDescent="0.25">
      <c r="D17690" s="16"/>
    </row>
    <row r="17691" spans="4:4" x14ac:dyDescent="0.25">
      <c r="D17691" s="16"/>
    </row>
    <row r="17692" spans="4:4" x14ac:dyDescent="0.25">
      <c r="D17692" s="16"/>
    </row>
    <row r="17693" spans="4:4" x14ac:dyDescent="0.25">
      <c r="D17693" s="16"/>
    </row>
    <row r="17694" spans="4:4" x14ac:dyDescent="0.25">
      <c r="D17694" s="16"/>
    </row>
    <row r="17695" spans="4:4" x14ac:dyDescent="0.25">
      <c r="D17695" s="16"/>
    </row>
    <row r="17696" spans="4:4" x14ac:dyDescent="0.25">
      <c r="D17696" s="16"/>
    </row>
    <row r="17697" spans="4:4" x14ac:dyDescent="0.25">
      <c r="D17697" s="16"/>
    </row>
    <row r="17698" spans="4:4" x14ac:dyDescent="0.25">
      <c r="D17698" s="16"/>
    </row>
    <row r="17699" spans="4:4" x14ac:dyDescent="0.25">
      <c r="D17699" s="16"/>
    </row>
    <row r="17700" spans="4:4" x14ac:dyDescent="0.25">
      <c r="D17700" s="16"/>
    </row>
    <row r="17701" spans="4:4" x14ac:dyDescent="0.25">
      <c r="D17701" s="16"/>
    </row>
    <row r="17702" spans="4:4" x14ac:dyDescent="0.25">
      <c r="D17702" s="16"/>
    </row>
    <row r="17703" spans="4:4" x14ac:dyDescent="0.25">
      <c r="D17703" s="16"/>
    </row>
    <row r="17704" spans="4:4" x14ac:dyDescent="0.25">
      <c r="D17704" s="16"/>
    </row>
    <row r="17705" spans="4:4" x14ac:dyDescent="0.25">
      <c r="D17705" s="16"/>
    </row>
    <row r="17706" spans="4:4" x14ac:dyDescent="0.25">
      <c r="D17706" s="16"/>
    </row>
    <row r="17707" spans="4:4" x14ac:dyDescent="0.25">
      <c r="D17707" s="16"/>
    </row>
    <row r="17708" spans="4:4" x14ac:dyDescent="0.25">
      <c r="D17708" s="16"/>
    </row>
    <row r="17709" spans="4:4" x14ac:dyDescent="0.25">
      <c r="D17709" s="16"/>
    </row>
    <row r="17710" spans="4:4" x14ac:dyDescent="0.25">
      <c r="D17710" s="16"/>
    </row>
    <row r="17711" spans="4:4" x14ac:dyDescent="0.25">
      <c r="D17711" s="16"/>
    </row>
    <row r="17712" spans="4:4" x14ac:dyDescent="0.25">
      <c r="D17712" s="16"/>
    </row>
    <row r="17713" spans="4:4" x14ac:dyDescent="0.25">
      <c r="D17713" s="16"/>
    </row>
    <row r="17714" spans="4:4" x14ac:dyDescent="0.25">
      <c r="D17714" s="16"/>
    </row>
    <row r="17715" spans="4:4" x14ac:dyDescent="0.25">
      <c r="D17715" s="16"/>
    </row>
    <row r="17716" spans="4:4" x14ac:dyDescent="0.25">
      <c r="D17716" s="16"/>
    </row>
    <row r="17717" spans="4:4" x14ac:dyDescent="0.25">
      <c r="D17717" s="16"/>
    </row>
    <row r="17718" spans="4:4" x14ac:dyDescent="0.25">
      <c r="D17718" s="16"/>
    </row>
    <row r="17719" spans="4:4" x14ac:dyDescent="0.25">
      <c r="D17719" s="16"/>
    </row>
    <row r="17720" spans="4:4" x14ac:dyDescent="0.25">
      <c r="D17720" s="16"/>
    </row>
    <row r="17721" spans="4:4" x14ac:dyDescent="0.25">
      <c r="D17721" s="16"/>
    </row>
    <row r="17722" spans="4:4" x14ac:dyDescent="0.25">
      <c r="D17722" s="16"/>
    </row>
    <row r="17723" spans="4:4" x14ac:dyDescent="0.25">
      <c r="D17723" s="16"/>
    </row>
    <row r="17724" spans="4:4" x14ac:dyDescent="0.25">
      <c r="D17724" s="16"/>
    </row>
    <row r="17725" spans="4:4" x14ac:dyDescent="0.25">
      <c r="D17725" s="16"/>
    </row>
    <row r="17726" spans="4:4" x14ac:dyDescent="0.25">
      <c r="D17726" s="16"/>
    </row>
    <row r="17727" spans="4:4" x14ac:dyDescent="0.25">
      <c r="D17727" s="16"/>
    </row>
    <row r="17728" spans="4:4" x14ac:dyDescent="0.25">
      <c r="D17728" s="16"/>
    </row>
    <row r="17729" spans="4:4" x14ac:dyDescent="0.25">
      <c r="D17729" s="16"/>
    </row>
    <row r="17730" spans="4:4" x14ac:dyDescent="0.25">
      <c r="D17730" s="16"/>
    </row>
    <row r="17731" spans="4:4" x14ac:dyDescent="0.25">
      <c r="D17731" s="16"/>
    </row>
    <row r="17732" spans="4:4" x14ac:dyDescent="0.25">
      <c r="D17732" s="16"/>
    </row>
    <row r="17733" spans="4:4" x14ac:dyDescent="0.25">
      <c r="D17733" s="16"/>
    </row>
    <row r="17734" spans="4:4" x14ac:dyDescent="0.25">
      <c r="D17734" s="16"/>
    </row>
    <row r="17735" spans="4:4" x14ac:dyDescent="0.25">
      <c r="D17735" s="16"/>
    </row>
    <row r="17736" spans="4:4" x14ac:dyDescent="0.25">
      <c r="D17736" s="16"/>
    </row>
    <row r="17737" spans="4:4" x14ac:dyDescent="0.25">
      <c r="D17737" s="16"/>
    </row>
    <row r="17738" spans="4:4" x14ac:dyDescent="0.25">
      <c r="D17738" s="16"/>
    </row>
    <row r="17739" spans="4:4" x14ac:dyDescent="0.25">
      <c r="D17739" s="16"/>
    </row>
    <row r="17740" spans="4:4" x14ac:dyDescent="0.25">
      <c r="D17740" s="16"/>
    </row>
    <row r="17741" spans="4:4" x14ac:dyDescent="0.25">
      <c r="D17741" s="16"/>
    </row>
    <row r="17742" spans="4:4" x14ac:dyDescent="0.25">
      <c r="D17742" s="16"/>
    </row>
    <row r="17743" spans="4:4" x14ac:dyDescent="0.25">
      <c r="D17743" s="16"/>
    </row>
    <row r="17744" spans="4:4" x14ac:dyDescent="0.25">
      <c r="D17744" s="16"/>
    </row>
    <row r="17745" spans="4:4" x14ac:dyDescent="0.25">
      <c r="D17745" s="16"/>
    </row>
    <row r="17746" spans="4:4" x14ac:dyDescent="0.25">
      <c r="D17746" s="16"/>
    </row>
    <row r="17747" spans="4:4" x14ac:dyDescent="0.25">
      <c r="D17747" s="16"/>
    </row>
    <row r="17748" spans="4:4" x14ac:dyDescent="0.25">
      <c r="D17748" s="16"/>
    </row>
    <row r="17749" spans="4:4" x14ac:dyDescent="0.25">
      <c r="D17749" s="16"/>
    </row>
    <row r="17750" spans="4:4" x14ac:dyDescent="0.25">
      <c r="D17750" s="16"/>
    </row>
    <row r="17751" spans="4:4" x14ac:dyDescent="0.25">
      <c r="D17751" s="16"/>
    </row>
    <row r="17752" spans="4:4" x14ac:dyDescent="0.25">
      <c r="D17752" s="16"/>
    </row>
    <row r="17753" spans="4:4" x14ac:dyDescent="0.25">
      <c r="D17753" s="16"/>
    </row>
    <row r="17754" spans="4:4" x14ac:dyDescent="0.25">
      <c r="D17754" s="16"/>
    </row>
    <row r="17755" spans="4:4" x14ac:dyDescent="0.25">
      <c r="D17755" s="16"/>
    </row>
    <row r="17756" spans="4:4" x14ac:dyDescent="0.25">
      <c r="D17756" s="16"/>
    </row>
    <row r="17757" spans="4:4" x14ac:dyDescent="0.25">
      <c r="D17757" s="16"/>
    </row>
    <row r="17758" spans="4:4" x14ac:dyDescent="0.25">
      <c r="D17758" s="16"/>
    </row>
    <row r="17759" spans="4:4" x14ac:dyDescent="0.25">
      <c r="D17759" s="16"/>
    </row>
    <row r="17760" spans="4:4" x14ac:dyDescent="0.25">
      <c r="D17760" s="16"/>
    </row>
    <row r="17761" spans="4:4" x14ac:dyDescent="0.25">
      <c r="D17761" s="16"/>
    </row>
    <row r="17762" spans="4:4" x14ac:dyDescent="0.25">
      <c r="D17762" s="16"/>
    </row>
    <row r="17763" spans="4:4" x14ac:dyDescent="0.25">
      <c r="D17763" s="16"/>
    </row>
    <row r="17764" spans="4:4" x14ac:dyDescent="0.25">
      <c r="D17764" s="16"/>
    </row>
    <row r="17765" spans="4:4" x14ac:dyDescent="0.25">
      <c r="D17765" s="16"/>
    </row>
    <row r="17766" spans="4:4" x14ac:dyDescent="0.25">
      <c r="D17766" s="16"/>
    </row>
    <row r="17767" spans="4:4" x14ac:dyDescent="0.25">
      <c r="D17767" s="16"/>
    </row>
    <row r="17768" spans="4:4" x14ac:dyDescent="0.25">
      <c r="D17768" s="16"/>
    </row>
    <row r="17769" spans="4:4" x14ac:dyDescent="0.25">
      <c r="D17769" s="16"/>
    </row>
    <row r="17770" spans="4:4" x14ac:dyDescent="0.25">
      <c r="D17770" s="16"/>
    </row>
    <row r="17771" spans="4:4" x14ac:dyDescent="0.25">
      <c r="D17771" s="16"/>
    </row>
    <row r="17772" spans="4:4" x14ac:dyDescent="0.25">
      <c r="D17772" s="16"/>
    </row>
    <row r="17773" spans="4:4" x14ac:dyDescent="0.25">
      <c r="D17773" s="16"/>
    </row>
    <row r="17774" spans="4:4" x14ac:dyDescent="0.25">
      <c r="D17774" s="16"/>
    </row>
    <row r="17775" spans="4:4" x14ac:dyDescent="0.25">
      <c r="D17775" s="16"/>
    </row>
    <row r="17776" spans="4:4" x14ac:dyDescent="0.25">
      <c r="D17776" s="16"/>
    </row>
    <row r="17777" spans="4:4" x14ac:dyDescent="0.25">
      <c r="D17777" s="16"/>
    </row>
    <row r="17778" spans="4:4" x14ac:dyDescent="0.25">
      <c r="D17778" s="16"/>
    </row>
    <row r="17779" spans="4:4" x14ac:dyDescent="0.25">
      <c r="D17779" s="16"/>
    </row>
    <row r="17780" spans="4:4" x14ac:dyDescent="0.25">
      <c r="D17780" s="16"/>
    </row>
    <row r="17781" spans="4:4" x14ac:dyDescent="0.25">
      <c r="D17781" s="16"/>
    </row>
    <row r="17782" spans="4:4" x14ac:dyDescent="0.25">
      <c r="D17782" s="16"/>
    </row>
    <row r="17783" spans="4:4" x14ac:dyDescent="0.25">
      <c r="D17783" s="16"/>
    </row>
    <row r="17784" spans="4:4" x14ac:dyDescent="0.25">
      <c r="D17784" s="16"/>
    </row>
    <row r="17785" spans="4:4" x14ac:dyDescent="0.25">
      <c r="D17785" s="16"/>
    </row>
    <row r="17786" spans="4:4" x14ac:dyDescent="0.25">
      <c r="D17786" s="16"/>
    </row>
    <row r="17787" spans="4:4" x14ac:dyDescent="0.25">
      <c r="D17787" s="16"/>
    </row>
    <row r="17788" spans="4:4" x14ac:dyDescent="0.25">
      <c r="D17788" s="16"/>
    </row>
    <row r="17789" spans="4:4" x14ac:dyDescent="0.25">
      <c r="D17789" s="16"/>
    </row>
    <row r="17790" spans="4:4" x14ac:dyDescent="0.25">
      <c r="D17790" s="16"/>
    </row>
    <row r="17791" spans="4:4" x14ac:dyDescent="0.25">
      <c r="D17791" s="16"/>
    </row>
    <row r="17792" spans="4:4" x14ac:dyDescent="0.25">
      <c r="D17792" s="16"/>
    </row>
    <row r="17793" spans="4:4" x14ac:dyDescent="0.25">
      <c r="D17793" s="16"/>
    </row>
    <row r="17794" spans="4:4" x14ac:dyDescent="0.25">
      <c r="D17794" s="16"/>
    </row>
    <row r="17795" spans="4:4" x14ac:dyDescent="0.25">
      <c r="D17795" s="16"/>
    </row>
    <row r="17796" spans="4:4" x14ac:dyDescent="0.25">
      <c r="D17796" s="16"/>
    </row>
    <row r="17797" spans="4:4" x14ac:dyDescent="0.25">
      <c r="D17797" s="16"/>
    </row>
    <row r="17798" spans="4:4" x14ac:dyDescent="0.25">
      <c r="D17798" s="16"/>
    </row>
    <row r="17799" spans="4:4" x14ac:dyDescent="0.25">
      <c r="D17799" s="16"/>
    </row>
    <row r="17800" spans="4:4" x14ac:dyDescent="0.25">
      <c r="D17800" s="16"/>
    </row>
    <row r="17801" spans="4:4" x14ac:dyDescent="0.25">
      <c r="D17801" s="16"/>
    </row>
    <row r="17802" spans="4:4" x14ac:dyDescent="0.25">
      <c r="D17802" s="16"/>
    </row>
    <row r="17803" spans="4:4" x14ac:dyDescent="0.25">
      <c r="D17803" s="16"/>
    </row>
    <row r="17804" spans="4:4" x14ac:dyDescent="0.25">
      <c r="D17804" s="16"/>
    </row>
    <row r="17805" spans="4:4" x14ac:dyDescent="0.25">
      <c r="D17805" s="16"/>
    </row>
    <row r="17806" spans="4:4" x14ac:dyDescent="0.25">
      <c r="D17806" s="16"/>
    </row>
    <row r="17807" spans="4:4" x14ac:dyDescent="0.25">
      <c r="D17807" s="16"/>
    </row>
    <row r="17808" spans="4:4" x14ac:dyDescent="0.25">
      <c r="D17808" s="16"/>
    </row>
    <row r="17809" spans="4:4" x14ac:dyDescent="0.25">
      <c r="D17809" s="16"/>
    </row>
    <row r="17810" spans="4:4" x14ac:dyDescent="0.25">
      <c r="D17810" s="16"/>
    </row>
    <row r="17811" spans="4:4" x14ac:dyDescent="0.25">
      <c r="D17811" s="16"/>
    </row>
    <row r="17812" spans="4:4" x14ac:dyDescent="0.25">
      <c r="D17812" s="16"/>
    </row>
    <row r="17813" spans="4:4" x14ac:dyDescent="0.25">
      <c r="D17813" s="16"/>
    </row>
    <row r="17814" spans="4:4" x14ac:dyDescent="0.25">
      <c r="D17814" s="16"/>
    </row>
    <row r="17815" spans="4:4" x14ac:dyDescent="0.25">
      <c r="D17815" s="16"/>
    </row>
    <row r="17816" spans="4:4" x14ac:dyDescent="0.25">
      <c r="D17816" s="16"/>
    </row>
    <row r="17817" spans="4:4" x14ac:dyDescent="0.25">
      <c r="D17817" s="16"/>
    </row>
    <row r="17818" spans="4:4" x14ac:dyDescent="0.25">
      <c r="D17818" s="16"/>
    </row>
    <row r="17819" spans="4:4" x14ac:dyDescent="0.25">
      <c r="D17819" s="16"/>
    </row>
    <row r="17820" spans="4:4" x14ac:dyDescent="0.25">
      <c r="D17820" s="16"/>
    </row>
    <row r="17821" spans="4:4" x14ac:dyDescent="0.25">
      <c r="D17821" s="16"/>
    </row>
    <row r="17822" spans="4:4" x14ac:dyDescent="0.25">
      <c r="D17822" s="16"/>
    </row>
    <row r="17823" spans="4:4" x14ac:dyDescent="0.25">
      <c r="D17823" s="16"/>
    </row>
    <row r="17824" spans="4:4" x14ac:dyDescent="0.25">
      <c r="D17824" s="16"/>
    </row>
    <row r="17825" spans="4:4" x14ac:dyDescent="0.25">
      <c r="D17825" s="16"/>
    </row>
    <row r="17826" spans="4:4" x14ac:dyDescent="0.25">
      <c r="D17826" s="16"/>
    </row>
    <row r="17827" spans="4:4" x14ac:dyDescent="0.25">
      <c r="D17827" s="16"/>
    </row>
    <row r="17828" spans="4:4" x14ac:dyDescent="0.25">
      <c r="D17828" s="16"/>
    </row>
    <row r="17829" spans="4:4" x14ac:dyDescent="0.25">
      <c r="D17829" s="16"/>
    </row>
    <row r="17830" spans="4:4" x14ac:dyDescent="0.25">
      <c r="D17830" s="16"/>
    </row>
    <row r="17831" spans="4:4" x14ac:dyDescent="0.25">
      <c r="D17831" s="16"/>
    </row>
    <row r="17832" spans="4:4" x14ac:dyDescent="0.25">
      <c r="D17832" s="16"/>
    </row>
    <row r="17833" spans="4:4" x14ac:dyDescent="0.25">
      <c r="D17833" s="16"/>
    </row>
    <row r="17834" spans="4:4" x14ac:dyDescent="0.25">
      <c r="D17834" s="16"/>
    </row>
    <row r="17835" spans="4:4" x14ac:dyDescent="0.25">
      <c r="D17835" s="16"/>
    </row>
    <row r="17836" spans="4:4" x14ac:dyDescent="0.25">
      <c r="D17836" s="16"/>
    </row>
    <row r="17837" spans="4:4" x14ac:dyDescent="0.25">
      <c r="D17837" s="16"/>
    </row>
    <row r="17838" spans="4:4" x14ac:dyDescent="0.25">
      <c r="D17838" s="16"/>
    </row>
    <row r="17839" spans="4:4" x14ac:dyDescent="0.25">
      <c r="D17839" s="16"/>
    </row>
    <row r="17840" spans="4:4" x14ac:dyDescent="0.25">
      <c r="D17840" s="16"/>
    </row>
    <row r="17841" spans="4:4" x14ac:dyDescent="0.25">
      <c r="D17841" s="16"/>
    </row>
    <row r="17842" spans="4:4" x14ac:dyDescent="0.25">
      <c r="D17842" s="16"/>
    </row>
    <row r="17843" spans="4:4" x14ac:dyDescent="0.25">
      <c r="D17843" s="16"/>
    </row>
    <row r="17844" spans="4:4" x14ac:dyDescent="0.25">
      <c r="D17844" s="16"/>
    </row>
    <row r="17845" spans="4:4" x14ac:dyDescent="0.25">
      <c r="D17845" s="16"/>
    </row>
    <row r="17846" spans="4:4" x14ac:dyDescent="0.25">
      <c r="D17846" s="16"/>
    </row>
    <row r="17847" spans="4:4" x14ac:dyDescent="0.25">
      <c r="D17847" s="16"/>
    </row>
    <row r="17848" spans="4:4" x14ac:dyDescent="0.25">
      <c r="D17848" s="16"/>
    </row>
    <row r="17849" spans="4:4" x14ac:dyDescent="0.25">
      <c r="D17849" s="16"/>
    </row>
    <row r="17850" spans="4:4" x14ac:dyDescent="0.25">
      <c r="D17850" s="16"/>
    </row>
    <row r="17851" spans="4:4" x14ac:dyDescent="0.25">
      <c r="D17851" s="16"/>
    </row>
    <row r="17852" spans="4:4" x14ac:dyDescent="0.25">
      <c r="D17852" s="16"/>
    </row>
    <row r="17853" spans="4:4" x14ac:dyDescent="0.25">
      <c r="D17853" s="16"/>
    </row>
    <row r="17854" spans="4:4" x14ac:dyDescent="0.25">
      <c r="D17854" s="16"/>
    </row>
    <row r="17855" spans="4:4" x14ac:dyDescent="0.25">
      <c r="D17855" s="16"/>
    </row>
    <row r="17856" spans="4:4" x14ac:dyDescent="0.25">
      <c r="D17856" s="16"/>
    </row>
    <row r="17857" spans="4:4" x14ac:dyDescent="0.25">
      <c r="D17857" s="16"/>
    </row>
    <row r="17858" spans="4:4" x14ac:dyDescent="0.25">
      <c r="D17858" s="16"/>
    </row>
    <row r="17859" spans="4:4" x14ac:dyDescent="0.25">
      <c r="D17859" s="16"/>
    </row>
    <row r="17860" spans="4:4" x14ac:dyDescent="0.25">
      <c r="D17860" s="16"/>
    </row>
    <row r="17861" spans="4:4" x14ac:dyDescent="0.25">
      <c r="D17861" s="16"/>
    </row>
    <row r="17862" spans="4:4" x14ac:dyDescent="0.25">
      <c r="D17862" s="16"/>
    </row>
    <row r="17863" spans="4:4" x14ac:dyDescent="0.25">
      <c r="D17863" s="16"/>
    </row>
    <row r="17864" spans="4:4" x14ac:dyDescent="0.25">
      <c r="D17864" s="16"/>
    </row>
    <row r="17865" spans="4:4" x14ac:dyDescent="0.25">
      <c r="D17865" s="16"/>
    </row>
    <row r="17866" spans="4:4" x14ac:dyDescent="0.25">
      <c r="D17866" s="16"/>
    </row>
    <row r="17867" spans="4:4" x14ac:dyDescent="0.25">
      <c r="D17867" s="16"/>
    </row>
    <row r="17868" spans="4:4" x14ac:dyDescent="0.25">
      <c r="D17868" s="16"/>
    </row>
    <row r="17869" spans="4:4" x14ac:dyDescent="0.25">
      <c r="D17869" s="16"/>
    </row>
    <row r="17870" spans="4:4" x14ac:dyDescent="0.25">
      <c r="D17870" s="16"/>
    </row>
    <row r="17871" spans="4:4" x14ac:dyDescent="0.25">
      <c r="D17871" s="16"/>
    </row>
    <row r="17872" spans="4:4" x14ac:dyDescent="0.25">
      <c r="D17872" s="16"/>
    </row>
    <row r="17873" spans="4:4" x14ac:dyDescent="0.25">
      <c r="D17873" s="16"/>
    </row>
    <row r="17874" spans="4:4" x14ac:dyDescent="0.25">
      <c r="D17874" s="16"/>
    </row>
    <row r="17875" spans="4:4" x14ac:dyDescent="0.25">
      <c r="D17875" s="16"/>
    </row>
    <row r="17876" spans="4:4" x14ac:dyDescent="0.25">
      <c r="D17876" s="16"/>
    </row>
    <row r="17877" spans="4:4" x14ac:dyDescent="0.25">
      <c r="D17877" s="16"/>
    </row>
    <row r="17878" spans="4:4" x14ac:dyDescent="0.25">
      <c r="D17878" s="16"/>
    </row>
    <row r="17879" spans="4:4" x14ac:dyDescent="0.25">
      <c r="D17879" s="16"/>
    </row>
    <row r="17880" spans="4:4" x14ac:dyDescent="0.25">
      <c r="D17880" s="16"/>
    </row>
    <row r="17881" spans="4:4" x14ac:dyDescent="0.25">
      <c r="D17881" s="16"/>
    </row>
    <row r="17882" spans="4:4" x14ac:dyDescent="0.25">
      <c r="D17882" s="16"/>
    </row>
    <row r="17883" spans="4:4" x14ac:dyDescent="0.25">
      <c r="D17883" s="16"/>
    </row>
    <row r="17884" spans="4:4" x14ac:dyDescent="0.25">
      <c r="D17884" s="16"/>
    </row>
    <row r="17885" spans="4:4" x14ac:dyDescent="0.25">
      <c r="D17885" s="16"/>
    </row>
    <row r="17886" spans="4:4" x14ac:dyDescent="0.25">
      <c r="D17886" s="16"/>
    </row>
    <row r="17887" spans="4:4" x14ac:dyDescent="0.25">
      <c r="D17887" s="16"/>
    </row>
    <row r="17888" spans="4:4" x14ac:dyDescent="0.25">
      <c r="D17888" s="16"/>
    </row>
    <row r="17889" spans="4:4" x14ac:dyDescent="0.25">
      <c r="D17889" s="16"/>
    </row>
    <row r="17890" spans="4:4" x14ac:dyDescent="0.25">
      <c r="D17890" s="16"/>
    </row>
    <row r="17891" spans="4:4" x14ac:dyDescent="0.25">
      <c r="D17891" s="16"/>
    </row>
    <row r="17892" spans="4:4" x14ac:dyDescent="0.25">
      <c r="D17892" s="16"/>
    </row>
    <row r="17893" spans="4:4" x14ac:dyDescent="0.25">
      <c r="D17893" s="16"/>
    </row>
    <row r="17894" spans="4:4" x14ac:dyDescent="0.25">
      <c r="D17894" s="16"/>
    </row>
    <row r="17895" spans="4:4" x14ac:dyDescent="0.25">
      <c r="D17895" s="16"/>
    </row>
    <row r="17896" spans="4:4" x14ac:dyDescent="0.25">
      <c r="D17896" s="16"/>
    </row>
    <row r="17897" spans="4:4" x14ac:dyDescent="0.25">
      <c r="D17897" s="16"/>
    </row>
    <row r="17898" spans="4:4" x14ac:dyDescent="0.25">
      <c r="D17898" s="16"/>
    </row>
    <row r="17899" spans="4:4" x14ac:dyDescent="0.25">
      <c r="D17899" s="16"/>
    </row>
    <row r="17900" spans="4:4" x14ac:dyDescent="0.25">
      <c r="D17900" s="16"/>
    </row>
    <row r="17901" spans="4:4" x14ac:dyDescent="0.25">
      <c r="D17901" s="16"/>
    </row>
    <row r="17902" spans="4:4" x14ac:dyDescent="0.25">
      <c r="D17902" s="16"/>
    </row>
    <row r="17903" spans="4:4" x14ac:dyDescent="0.25">
      <c r="D17903" s="16"/>
    </row>
    <row r="17904" spans="4:4" x14ac:dyDescent="0.25">
      <c r="D17904" s="16"/>
    </row>
    <row r="17905" spans="4:4" x14ac:dyDescent="0.25">
      <c r="D17905" s="16"/>
    </row>
    <row r="17906" spans="4:4" x14ac:dyDescent="0.25">
      <c r="D17906" s="16"/>
    </row>
    <row r="17907" spans="4:4" x14ac:dyDescent="0.25">
      <c r="D17907" s="16"/>
    </row>
    <row r="17908" spans="4:4" x14ac:dyDescent="0.25">
      <c r="D17908" s="16"/>
    </row>
    <row r="17909" spans="4:4" x14ac:dyDescent="0.25">
      <c r="D17909" s="16"/>
    </row>
    <row r="17910" spans="4:4" x14ac:dyDescent="0.25">
      <c r="D17910" s="16"/>
    </row>
    <row r="17911" spans="4:4" x14ac:dyDescent="0.25">
      <c r="D17911" s="16"/>
    </row>
    <row r="17912" spans="4:4" x14ac:dyDescent="0.25">
      <c r="D17912" s="16"/>
    </row>
    <row r="17913" spans="4:4" x14ac:dyDescent="0.25">
      <c r="D17913" s="16"/>
    </row>
    <row r="17914" spans="4:4" x14ac:dyDescent="0.25">
      <c r="D17914" s="16"/>
    </row>
    <row r="17915" spans="4:4" x14ac:dyDescent="0.25">
      <c r="D17915" s="16"/>
    </row>
    <row r="17916" spans="4:4" x14ac:dyDescent="0.25">
      <c r="D17916" s="16"/>
    </row>
    <row r="17917" spans="4:4" x14ac:dyDescent="0.25">
      <c r="D17917" s="16"/>
    </row>
    <row r="17918" spans="4:4" x14ac:dyDescent="0.25">
      <c r="D17918" s="16"/>
    </row>
    <row r="17919" spans="4:4" x14ac:dyDescent="0.25">
      <c r="D17919" s="16"/>
    </row>
    <row r="17920" spans="4:4" x14ac:dyDescent="0.25">
      <c r="D17920" s="16"/>
    </row>
    <row r="17921" spans="4:4" x14ac:dyDescent="0.25">
      <c r="D17921" s="16"/>
    </row>
    <row r="17922" spans="4:4" x14ac:dyDescent="0.25">
      <c r="D17922" s="16"/>
    </row>
    <row r="17923" spans="4:4" x14ac:dyDescent="0.25">
      <c r="D17923" s="16"/>
    </row>
    <row r="17924" spans="4:4" x14ac:dyDescent="0.25">
      <c r="D17924" s="16"/>
    </row>
    <row r="17925" spans="4:4" x14ac:dyDescent="0.25">
      <c r="D17925" s="16"/>
    </row>
    <row r="17926" spans="4:4" x14ac:dyDescent="0.25">
      <c r="D17926" s="16"/>
    </row>
    <row r="17927" spans="4:4" x14ac:dyDescent="0.25">
      <c r="D17927" s="16"/>
    </row>
    <row r="17928" spans="4:4" x14ac:dyDescent="0.25">
      <c r="D17928" s="16"/>
    </row>
    <row r="17929" spans="4:4" x14ac:dyDescent="0.25">
      <c r="D17929" s="16"/>
    </row>
    <row r="17930" spans="4:4" x14ac:dyDescent="0.25">
      <c r="D17930" s="16"/>
    </row>
    <row r="17931" spans="4:4" x14ac:dyDescent="0.25">
      <c r="D17931" s="16"/>
    </row>
    <row r="17932" spans="4:4" x14ac:dyDescent="0.25">
      <c r="D17932" s="16"/>
    </row>
    <row r="17933" spans="4:4" x14ac:dyDescent="0.25">
      <c r="D17933" s="16"/>
    </row>
    <row r="17934" spans="4:4" x14ac:dyDescent="0.25">
      <c r="D17934" s="16"/>
    </row>
    <row r="17935" spans="4:4" x14ac:dyDescent="0.25">
      <c r="D17935" s="16"/>
    </row>
    <row r="17936" spans="4:4" x14ac:dyDescent="0.25">
      <c r="D17936" s="16"/>
    </row>
    <row r="17937" spans="4:4" x14ac:dyDescent="0.25">
      <c r="D17937" s="16"/>
    </row>
    <row r="17938" spans="4:4" x14ac:dyDescent="0.25">
      <c r="D17938" s="16"/>
    </row>
    <row r="17939" spans="4:4" x14ac:dyDescent="0.25">
      <c r="D17939" s="16"/>
    </row>
    <row r="17940" spans="4:4" x14ac:dyDescent="0.25">
      <c r="D17940" s="16"/>
    </row>
    <row r="17941" spans="4:4" x14ac:dyDescent="0.25">
      <c r="D17941" s="16"/>
    </row>
    <row r="17942" spans="4:4" x14ac:dyDescent="0.25">
      <c r="D17942" s="16"/>
    </row>
    <row r="17943" spans="4:4" x14ac:dyDescent="0.25">
      <c r="D17943" s="16"/>
    </row>
    <row r="17944" spans="4:4" x14ac:dyDescent="0.25">
      <c r="D17944" s="16"/>
    </row>
    <row r="17945" spans="4:4" x14ac:dyDescent="0.25">
      <c r="D17945" s="16"/>
    </row>
    <row r="17946" spans="4:4" x14ac:dyDescent="0.25">
      <c r="D17946" s="16"/>
    </row>
    <row r="17947" spans="4:4" x14ac:dyDescent="0.25">
      <c r="D17947" s="16"/>
    </row>
    <row r="17948" spans="4:4" x14ac:dyDescent="0.25">
      <c r="D17948" s="16"/>
    </row>
    <row r="17949" spans="4:4" x14ac:dyDescent="0.25">
      <c r="D17949" s="16"/>
    </row>
    <row r="17950" spans="4:4" x14ac:dyDescent="0.25">
      <c r="D17950" s="16"/>
    </row>
    <row r="17951" spans="4:4" x14ac:dyDescent="0.25">
      <c r="D17951" s="16"/>
    </row>
    <row r="17952" spans="4:4" x14ac:dyDescent="0.25">
      <c r="D17952" s="16"/>
    </row>
    <row r="17953" spans="4:4" x14ac:dyDescent="0.25">
      <c r="D17953" s="16"/>
    </row>
    <row r="17954" spans="4:4" x14ac:dyDescent="0.25">
      <c r="D17954" s="16"/>
    </row>
    <row r="17955" spans="4:4" x14ac:dyDescent="0.25">
      <c r="D17955" s="16"/>
    </row>
    <row r="17956" spans="4:4" x14ac:dyDescent="0.25">
      <c r="D17956" s="16"/>
    </row>
    <row r="17957" spans="4:4" x14ac:dyDescent="0.25">
      <c r="D17957" s="16"/>
    </row>
    <row r="17958" spans="4:4" x14ac:dyDescent="0.25">
      <c r="D17958" s="16"/>
    </row>
    <row r="17959" spans="4:4" x14ac:dyDescent="0.25">
      <c r="D17959" s="16"/>
    </row>
    <row r="17960" spans="4:4" x14ac:dyDescent="0.25">
      <c r="D17960" s="16"/>
    </row>
    <row r="17961" spans="4:4" x14ac:dyDescent="0.25">
      <c r="D17961" s="16"/>
    </row>
    <row r="17962" spans="4:4" x14ac:dyDescent="0.25">
      <c r="D17962" s="16"/>
    </row>
    <row r="17963" spans="4:4" x14ac:dyDescent="0.25">
      <c r="D17963" s="16"/>
    </row>
    <row r="17964" spans="4:4" x14ac:dyDescent="0.25">
      <c r="D17964" s="16"/>
    </row>
    <row r="17965" spans="4:4" x14ac:dyDescent="0.25">
      <c r="D17965" s="16"/>
    </row>
    <row r="17966" spans="4:4" x14ac:dyDescent="0.25">
      <c r="D17966" s="16"/>
    </row>
    <row r="17967" spans="4:4" x14ac:dyDescent="0.25">
      <c r="D17967" s="16"/>
    </row>
    <row r="17968" spans="4:4" x14ac:dyDescent="0.25">
      <c r="D17968" s="16"/>
    </row>
    <row r="17969" spans="4:4" x14ac:dyDescent="0.25">
      <c r="D17969" s="16"/>
    </row>
    <row r="17970" spans="4:4" x14ac:dyDescent="0.25">
      <c r="D17970" s="16"/>
    </row>
    <row r="17971" spans="4:4" x14ac:dyDescent="0.25">
      <c r="D17971" s="16"/>
    </row>
    <row r="17972" spans="4:4" x14ac:dyDescent="0.25">
      <c r="D17972" s="16"/>
    </row>
    <row r="17973" spans="4:4" x14ac:dyDescent="0.25">
      <c r="D17973" s="16"/>
    </row>
    <row r="17974" spans="4:4" x14ac:dyDescent="0.25">
      <c r="D17974" s="16"/>
    </row>
    <row r="17975" spans="4:4" x14ac:dyDescent="0.25">
      <c r="D17975" s="16"/>
    </row>
    <row r="17976" spans="4:4" x14ac:dyDescent="0.25">
      <c r="D17976" s="16"/>
    </row>
    <row r="17977" spans="4:4" x14ac:dyDescent="0.25">
      <c r="D17977" s="16"/>
    </row>
    <row r="17978" spans="4:4" x14ac:dyDescent="0.25">
      <c r="D17978" s="16"/>
    </row>
    <row r="17979" spans="4:4" x14ac:dyDescent="0.25">
      <c r="D17979" s="16"/>
    </row>
    <row r="17980" spans="4:4" x14ac:dyDescent="0.25">
      <c r="D17980" s="16"/>
    </row>
    <row r="17981" spans="4:4" x14ac:dyDescent="0.25">
      <c r="D17981" s="16"/>
    </row>
    <row r="17982" spans="4:4" x14ac:dyDescent="0.25">
      <c r="D17982" s="16"/>
    </row>
    <row r="17983" spans="4:4" x14ac:dyDescent="0.25">
      <c r="D17983" s="16"/>
    </row>
    <row r="17984" spans="4:4" x14ac:dyDescent="0.25">
      <c r="D17984" s="16"/>
    </row>
    <row r="17985" spans="4:4" x14ac:dyDescent="0.25">
      <c r="D17985" s="16"/>
    </row>
    <row r="17986" spans="4:4" x14ac:dyDescent="0.25">
      <c r="D17986" s="16"/>
    </row>
    <row r="17987" spans="4:4" x14ac:dyDescent="0.25">
      <c r="D17987" s="16"/>
    </row>
    <row r="17988" spans="4:4" x14ac:dyDescent="0.25">
      <c r="D17988" s="16"/>
    </row>
    <row r="17989" spans="4:4" x14ac:dyDescent="0.25">
      <c r="D17989" s="16"/>
    </row>
    <row r="17990" spans="4:4" x14ac:dyDescent="0.25">
      <c r="D17990" s="16"/>
    </row>
    <row r="17991" spans="4:4" x14ac:dyDescent="0.25">
      <c r="D17991" s="16"/>
    </row>
    <row r="17992" spans="4:4" x14ac:dyDescent="0.25">
      <c r="D17992" s="16"/>
    </row>
    <row r="17993" spans="4:4" x14ac:dyDescent="0.25">
      <c r="D17993" s="16"/>
    </row>
    <row r="17994" spans="4:4" x14ac:dyDescent="0.25">
      <c r="D17994" s="16"/>
    </row>
    <row r="17995" spans="4:4" x14ac:dyDescent="0.25">
      <c r="D17995" s="16"/>
    </row>
    <row r="17996" spans="4:4" x14ac:dyDescent="0.25">
      <c r="D17996" s="16"/>
    </row>
    <row r="17997" spans="4:4" x14ac:dyDescent="0.25">
      <c r="D17997" s="16"/>
    </row>
    <row r="17998" spans="4:4" x14ac:dyDescent="0.25">
      <c r="D17998" s="16"/>
    </row>
    <row r="17999" spans="4:4" x14ac:dyDescent="0.25">
      <c r="D17999" s="16"/>
    </row>
    <row r="18000" spans="4:4" x14ac:dyDescent="0.25">
      <c r="D18000" s="16"/>
    </row>
    <row r="18001" spans="4:4" x14ac:dyDescent="0.25">
      <c r="D18001" s="16"/>
    </row>
    <row r="18002" spans="4:4" x14ac:dyDescent="0.25">
      <c r="D18002" s="16"/>
    </row>
    <row r="18003" spans="4:4" x14ac:dyDescent="0.25">
      <c r="D18003" s="16"/>
    </row>
    <row r="18004" spans="4:4" x14ac:dyDescent="0.25">
      <c r="D18004" s="16"/>
    </row>
    <row r="18005" spans="4:4" x14ac:dyDescent="0.25">
      <c r="D18005" s="16"/>
    </row>
    <row r="18006" spans="4:4" x14ac:dyDescent="0.25">
      <c r="D18006" s="16"/>
    </row>
    <row r="18007" spans="4:4" x14ac:dyDescent="0.25">
      <c r="D18007" s="16"/>
    </row>
    <row r="18008" spans="4:4" x14ac:dyDescent="0.25">
      <c r="D18008" s="16"/>
    </row>
    <row r="18009" spans="4:4" x14ac:dyDescent="0.25">
      <c r="D18009" s="16"/>
    </row>
    <row r="18010" spans="4:4" x14ac:dyDescent="0.25">
      <c r="D18010" s="16"/>
    </row>
    <row r="18011" spans="4:4" x14ac:dyDescent="0.25">
      <c r="D18011" s="16"/>
    </row>
    <row r="18012" spans="4:4" x14ac:dyDescent="0.25">
      <c r="D18012" s="16"/>
    </row>
    <row r="18013" spans="4:4" x14ac:dyDescent="0.25">
      <c r="D18013" s="16"/>
    </row>
    <row r="18014" spans="4:4" x14ac:dyDescent="0.25">
      <c r="D18014" s="16"/>
    </row>
    <row r="18015" spans="4:4" x14ac:dyDescent="0.25">
      <c r="D18015" s="16"/>
    </row>
    <row r="18016" spans="4:4" x14ac:dyDescent="0.25">
      <c r="D18016" s="16"/>
    </row>
    <row r="18017" spans="4:4" x14ac:dyDescent="0.25">
      <c r="D18017" s="16"/>
    </row>
    <row r="18018" spans="4:4" x14ac:dyDescent="0.25">
      <c r="D18018" s="16"/>
    </row>
    <row r="18019" spans="4:4" x14ac:dyDescent="0.25">
      <c r="D18019" s="16"/>
    </row>
    <row r="18020" spans="4:4" x14ac:dyDescent="0.25">
      <c r="D18020" s="16"/>
    </row>
    <row r="18021" spans="4:4" x14ac:dyDescent="0.25">
      <c r="D18021" s="16"/>
    </row>
    <row r="18022" spans="4:4" x14ac:dyDescent="0.25">
      <c r="D18022" s="16"/>
    </row>
    <row r="18023" spans="4:4" x14ac:dyDescent="0.25">
      <c r="D18023" s="16"/>
    </row>
    <row r="18024" spans="4:4" x14ac:dyDescent="0.25">
      <c r="D18024" s="16"/>
    </row>
    <row r="18025" spans="4:4" x14ac:dyDescent="0.25">
      <c r="D18025" s="16"/>
    </row>
    <row r="18026" spans="4:4" x14ac:dyDescent="0.25">
      <c r="D18026" s="16"/>
    </row>
    <row r="18027" spans="4:4" x14ac:dyDescent="0.25">
      <c r="D18027" s="16"/>
    </row>
    <row r="18028" spans="4:4" x14ac:dyDescent="0.25">
      <c r="D18028" s="16"/>
    </row>
    <row r="18029" spans="4:4" x14ac:dyDescent="0.25">
      <c r="D18029" s="16"/>
    </row>
    <row r="18030" spans="4:4" x14ac:dyDescent="0.25">
      <c r="D18030" s="16"/>
    </row>
    <row r="18031" spans="4:4" x14ac:dyDescent="0.25">
      <c r="D18031" s="16"/>
    </row>
    <row r="18032" spans="4:4" x14ac:dyDescent="0.25">
      <c r="D18032" s="16"/>
    </row>
    <row r="18033" spans="4:4" x14ac:dyDescent="0.25">
      <c r="D18033" s="16"/>
    </row>
    <row r="18034" spans="4:4" x14ac:dyDescent="0.25">
      <c r="D18034" s="16"/>
    </row>
    <row r="18035" spans="4:4" x14ac:dyDescent="0.25">
      <c r="D18035" s="16"/>
    </row>
    <row r="18036" spans="4:4" x14ac:dyDescent="0.25">
      <c r="D18036" s="16"/>
    </row>
    <row r="18037" spans="4:4" x14ac:dyDescent="0.25">
      <c r="D18037" s="16"/>
    </row>
    <row r="18038" spans="4:4" x14ac:dyDescent="0.25">
      <c r="D18038" s="16"/>
    </row>
    <row r="18039" spans="4:4" x14ac:dyDescent="0.25">
      <c r="D18039" s="16"/>
    </row>
    <row r="18040" spans="4:4" x14ac:dyDescent="0.25">
      <c r="D18040" s="16"/>
    </row>
    <row r="18041" spans="4:4" x14ac:dyDescent="0.25">
      <c r="D18041" s="16"/>
    </row>
    <row r="18042" spans="4:4" x14ac:dyDescent="0.25">
      <c r="D18042" s="16"/>
    </row>
    <row r="18043" spans="4:4" x14ac:dyDescent="0.25">
      <c r="D18043" s="16"/>
    </row>
    <row r="18044" spans="4:4" x14ac:dyDescent="0.25">
      <c r="D18044" s="16"/>
    </row>
    <row r="18045" spans="4:4" x14ac:dyDescent="0.25">
      <c r="D18045" s="16"/>
    </row>
    <row r="18046" spans="4:4" x14ac:dyDescent="0.25">
      <c r="D18046" s="16"/>
    </row>
    <row r="18047" spans="4:4" x14ac:dyDescent="0.25">
      <c r="D18047" s="16"/>
    </row>
    <row r="18048" spans="4:4" x14ac:dyDescent="0.25">
      <c r="D18048" s="16"/>
    </row>
    <row r="18049" spans="4:4" x14ac:dyDescent="0.25">
      <c r="D18049" s="16"/>
    </row>
    <row r="18050" spans="4:4" x14ac:dyDescent="0.25">
      <c r="D18050" s="16"/>
    </row>
    <row r="18051" spans="4:4" x14ac:dyDescent="0.25">
      <c r="D18051" s="16"/>
    </row>
    <row r="18052" spans="4:4" x14ac:dyDescent="0.25">
      <c r="D18052" s="16"/>
    </row>
    <row r="18053" spans="4:4" x14ac:dyDescent="0.25">
      <c r="D18053" s="16"/>
    </row>
    <row r="18054" spans="4:4" x14ac:dyDescent="0.25">
      <c r="D18054" s="16"/>
    </row>
    <row r="18055" spans="4:4" x14ac:dyDescent="0.25">
      <c r="D18055" s="16"/>
    </row>
    <row r="18056" spans="4:4" x14ac:dyDescent="0.25">
      <c r="D18056" s="16"/>
    </row>
    <row r="18057" spans="4:4" x14ac:dyDescent="0.25">
      <c r="D18057" s="16"/>
    </row>
    <row r="18058" spans="4:4" x14ac:dyDescent="0.25">
      <c r="D18058" s="16"/>
    </row>
    <row r="18059" spans="4:4" x14ac:dyDescent="0.25">
      <c r="D18059" s="16"/>
    </row>
    <row r="18060" spans="4:4" x14ac:dyDescent="0.25">
      <c r="D18060" s="16"/>
    </row>
    <row r="18061" spans="4:4" x14ac:dyDescent="0.25">
      <c r="D18061" s="16"/>
    </row>
    <row r="18062" spans="4:4" x14ac:dyDescent="0.25">
      <c r="D18062" s="16"/>
    </row>
    <row r="18063" spans="4:4" x14ac:dyDescent="0.25">
      <c r="D18063" s="16"/>
    </row>
    <row r="18064" spans="4:4" x14ac:dyDescent="0.25">
      <c r="D18064" s="16"/>
    </row>
    <row r="18065" spans="4:4" x14ac:dyDescent="0.25">
      <c r="D18065" s="16"/>
    </row>
    <row r="18066" spans="4:4" x14ac:dyDescent="0.25">
      <c r="D18066" s="16"/>
    </row>
    <row r="18067" spans="4:4" x14ac:dyDescent="0.25">
      <c r="D18067" s="16"/>
    </row>
    <row r="18068" spans="4:4" x14ac:dyDescent="0.25">
      <c r="D18068" s="16"/>
    </row>
    <row r="18069" spans="4:4" x14ac:dyDescent="0.25">
      <c r="D18069" s="16"/>
    </row>
    <row r="18070" spans="4:4" x14ac:dyDescent="0.25">
      <c r="D18070" s="16"/>
    </row>
    <row r="18071" spans="4:4" x14ac:dyDescent="0.25">
      <c r="D18071" s="16"/>
    </row>
    <row r="18072" spans="4:4" x14ac:dyDescent="0.25">
      <c r="D18072" s="16"/>
    </row>
    <row r="18073" spans="4:4" x14ac:dyDescent="0.25">
      <c r="D18073" s="16"/>
    </row>
    <row r="18074" spans="4:4" x14ac:dyDescent="0.25">
      <c r="D18074" s="16"/>
    </row>
    <row r="18075" spans="4:4" x14ac:dyDescent="0.25">
      <c r="D18075" s="16"/>
    </row>
    <row r="18076" spans="4:4" x14ac:dyDescent="0.25">
      <c r="D18076" s="16"/>
    </row>
    <row r="18077" spans="4:4" x14ac:dyDescent="0.25">
      <c r="D18077" s="16"/>
    </row>
    <row r="18078" spans="4:4" x14ac:dyDescent="0.25">
      <c r="D18078" s="16"/>
    </row>
    <row r="18079" spans="4:4" x14ac:dyDescent="0.25">
      <c r="D18079" s="16"/>
    </row>
    <row r="18080" spans="4:4" x14ac:dyDescent="0.25">
      <c r="D18080" s="16"/>
    </row>
    <row r="18081" spans="4:4" x14ac:dyDescent="0.25">
      <c r="D18081" s="16"/>
    </row>
    <row r="18082" spans="4:4" x14ac:dyDescent="0.25">
      <c r="D18082" s="16"/>
    </row>
    <row r="18083" spans="4:4" x14ac:dyDescent="0.25">
      <c r="D18083" s="16"/>
    </row>
    <row r="18084" spans="4:4" x14ac:dyDescent="0.25">
      <c r="D18084" s="16"/>
    </row>
    <row r="18085" spans="4:4" x14ac:dyDescent="0.25">
      <c r="D18085" s="16"/>
    </row>
    <row r="18086" spans="4:4" x14ac:dyDescent="0.25">
      <c r="D18086" s="16"/>
    </row>
    <row r="18087" spans="4:4" x14ac:dyDescent="0.25">
      <c r="D18087" s="16"/>
    </row>
    <row r="18088" spans="4:4" x14ac:dyDescent="0.25">
      <c r="D18088" s="16"/>
    </row>
    <row r="18089" spans="4:4" x14ac:dyDescent="0.25">
      <c r="D18089" s="16"/>
    </row>
    <row r="18090" spans="4:4" x14ac:dyDescent="0.25">
      <c r="D18090" s="16"/>
    </row>
    <row r="18091" spans="4:4" x14ac:dyDescent="0.25">
      <c r="D18091" s="16"/>
    </row>
    <row r="18092" spans="4:4" x14ac:dyDescent="0.25">
      <c r="D18092" s="16"/>
    </row>
    <row r="18093" spans="4:4" x14ac:dyDescent="0.25">
      <c r="D18093" s="16"/>
    </row>
    <row r="18094" spans="4:4" x14ac:dyDescent="0.25">
      <c r="D18094" s="16"/>
    </row>
    <row r="18095" spans="4:4" x14ac:dyDescent="0.25">
      <c r="D18095" s="16"/>
    </row>
    <row r="18096" spans="4:4" x14ac:dyDescent="0.25">
      <c r="D18096" s="16"/>
    </row>
    <row r="18097" spans="4:4" x14ac:dyDescent="0.25">
      <c r="D18097" s="16"/>
    </row>
    <row r="18098" spans="4:4" x14ac:dyDescent="0.25">
      <c r="D18098" s="16"/>
    </row>
    <row r="18099" spans="4:4" x14ac:dyDescent="0.25">
      <c r="D18099" s="16"/>
    </row>
    <row r="18100" spans="4:4" x14ac:dyDescent="0.25">
      <c r="D18100" s="16"/>
    </row>
    <row r="18101" spans="4:4" x14ac:dyDescent="0.25">
      <c r="D18101" s="16"/>
    </row>
    <row r="18102" spans="4:4" x14ac:dyDescent="0.25">
      <c r="D18102" s="16"/>
    </row>
    <row r="18103" spans="4:4" x14ac:dyDescent="0.25">
      <c r="D18103" s="16"/>
    </row>
    <row r="18104" spans="4:4" x14ac:dyDescent="0.25">
      <c r="D18104" s="16"/>
    </row>
    <row r="18105" spans="4:4" x14ac:dyDescent="0.25">
      <c r="D18105" s="16"/>
    </row>
    <row r="18106" spans="4:4" x14ac:dyDescent="0.25">
      <c r="D18106" s="16"/>
    </row>
    <row r="18107" spans="4:4" x14ac:dyDescent="0.25">
      <c r="D18107" s="16"/>
    </row>
    <row r="18108" spans="4:4" x14ac:dyDescent="0.25">
      <c r="D18108" s="16"/>
    </row>
    <row r="18109" spans="4:4" x14ac:dyDescent="0.25">
      <c r="D18109" s="16"/>
    </row>
    <row r="18110" spans="4:4" x14ac:dyDescent="0.25">
      <c r="D18110" s="16"/>
    </row>
    <row r="18111" spans="4:4" x14ac:dyDescent="0.25">
      <c r="D18111" s="16"/>
    </row>
    <row r="18112" spans="4:4" x14ac:dyDescent="0.25">
      <c r="D18112" s="16"/>
    </row>
    <row r="18113" spans="4:4" x14ac:dyDescent="0.25">
      <c r="D18113" s="16"/>
    </row>
    <row r="18114" spans="4:4" x14ac:dyDescent="0.25">
      <c r="D18114" s="16"/>
    </row>
    <row r="18115" spans="4:4" x14ac:dyDescent="0.25">
      <c r="D18115" s="16"/>
    </row>
    <row r="18116" spans="4:4" x14ac:dyDescent="0.25">
      <c r="D18116" s="16"/>
    </row>
    <row r="18117" spans="4:4" x14ac:dyDescent="0.25">
      <c r="D18117" s="16"/>
    </row>
    <row r="18118" spans="4:4" x14ac:dyDescent="0.25">
      <c r="D18118" s="16"/>
    </row>
    <row r="18119" spans="4:4" x14ac:dyDescent="0.25">
      <c r="D18119" s="16"/>
    </row>
    <row r="18120" spans="4:4" x14ac:dyDescent="0.25">
      <c r="D18120" s="16"/>
    </row>
    <row r="18121" spans="4:4" x14ac:dyDescent="0.25">
      <c r="D18121" s="16"/>
    </row>
    <row r="18122" spans="4:4" x14ac:dyDescent="0.25">
      <c r="D18122" s="16"/>
    </row>
    <row r="18123" spans="4:4" x14ac:dyDescent="0.25">
      <c r="D18123" s="16"/>
    </row>
    <row r="18124" spans="4:4" x14ac:dyDescent="0.25">
      <c r="D18124" s="16"/>
    </row>
    <row r="18125" spans="4:4" x14ac:dyDescent="0.25">
      <c r="D18125" s="16"/>
    </row>
    <row r="18126" spans="4:4" x14ac:dyDescent="0.25">
      <c r="D18126" s="16"/>
    </row>
    <row r="18127" spans="4:4" x14ac:dyDescent="0.25">
      <c r="D18127" s="16"/>
    </row>
    <row r="18128" spans="4:4" x14ac:dyDescent="0.25">
      <c r="D18128" s="16"/>
    </row>
    <row r="18129" spans="4:4" x14ac:dyDescent="0.25">
      <c r="D18129" s="16"/>
    </row>
    <row r="18130" spans="4:4" x14ac:dyDescent="0.25">
      <c r="D18130" s="16"/>
    </row>
    <row r="18131" spans="4:4" x14ac:dyDescent="0.25">
      <c r="D18131" s="16"/>
    </row>
    <row r="18132" spans="4:4" x14ac:dyDescent="0.25">
      <c r="D18132" s="16"/>
    </row>
    <row r="18133" spans="4:4" x14ac:dyDescent="0.25">
      <c r="D18133" s="16"/>
    </row>
    <row r="18134" spans="4:4" x14ac:dyDescent="0.25">
      <c r="D18134" s="16"/>
    </row>
    <row r="18135" spans="4:4" x14ac:dyDescent="0.25">
      <c r="D18135" s="16"/>
    </row>
    <row r="18136" spans="4:4" x14ac:dyDescent="0.25">
      <c r="D18136" s="16"/>
    </row>
    <row r="18137" spans="4:4" x14ac:dyDescent="0.25">
      <c r="D18137" s="16"/>
    </row>
    <row r="18138" spans="4:4" x14ac:dyDescent="0.25">
      <c r="D18138" s="16"/>
    </row>
    <row r="18139" spans="4:4" x14ac:dyDescent="0.25">
      <c r="D18139" s="16"/>
    </row>
    <row r="18140" spans="4:4" x14ac:dyDescent="0.25">
      <c r="D18140" s="16"/>
    </row>
    <row r="18141" spans="4:4" x14ac:dyDescent="0.25">
      <c r="D18141" s="16"/>
    </row>
    <row r="18142" spans="4:4" x14ac:dyDescent="0.25">
      <c r="D18142" s="16"/>
    </row>
    <row r="18143" spans="4:4" x14ac:dyDescent="0.25">
      <c r="D18143" s="16"/>
    </row>
    <row r="18144" spans="4:4" x14ac:dyDescent="0.25">
      <c r="D18144" s="16"/>
    </row>
    <row r="18145" spans="4:4" x14ac:dyDescent="0.25">
      <c r="D18145" s="16"/>
    </row>
    <row r="18146" spans="4:4" x14ac:dyDescent="0.25">
      <c r="D18146" s="16"/>
    </row>
    <row r="18147" spans="4:4" x14ac:dyDescent="0.25">
      <c r="D18147" s="16"/>
    </row>
    <row r="18148" spans="4:4" x14ac:dyDescent="0.25">
      <c r="D18148" s="16"/>
    </row>
    <row r="18149" spans="4:4" x14ac:dyDescent="0.25">
      <c r="D18149" s="16"/>
    </row>
    <row r="18150" spans="4:4" x14ac:dyDescent="0.25">
      <c r="D18150" s="16"/>
    </row>
    <row r="18151" spans="4:4" x14ac:dyDescent="0.25">
      <c r="D18151" s="16"/>
    </row>
    <row r="18152" spans="4:4" x14ac:dyDescent="0.25">
      <c r="D18152" s="16"/>
    </row>
    <row r="18153" spans="4:4" x14ac:dyDescent="0.25">
      <c r="D18153" s="16"/>
    </row>
    <row r="18154" spans="4:4" x14ac:dyDescent="0.25">
      <c r="D18154" s="16"/>
    </row>
    <row r="18155" spans="4:4" x14ac:dyDescent="0.25">
      <c r="D18155" s="16"/>
    </row>
    <row r="18156" spans="4:4" x14ac:dyDescent="0.25">
      <c r="D18156" s="16"/>
    </row>
    <row r="18157" spans="4:4" x14ac:dyDescent="0.25">
      <c r="D18157" s="16"/>
    </row>
    <row r="18158" spans="4:4" x14ac:dyDescent="0.25">
      <c r="D18158" s="16"/>
    </row>
    <row r="18159" spans="4:4" x14ac:dyDescent="0.25">
      <c r="D18159" s="16"/>
    </row>
    <row r="18160" spans="4:4" x14ac:dyDescent="0.25">
      <c r="D18160" s="16"/>
    </row>
    <row r="18161" spans="4:4" x14ac:dyDescent="0.25">
      <c r="D18161" s="16"/>
    </row>
    <row r="18162" spans="4:4" x14ac:dyDescent="0.25">
      <c r="D18162" s="16"/>
    </row>
    <row r="18163" spans="4:4" x14ac:dyDescent="0.25">
      <c r="D18163" s="16"/>
    </row>
    <row r="18164" spans="4:4" x14ac:dyDescent="0.25">
      <c r="D18164" s="16"/>
    </row>
    <row r="18165" spans="4:4" x14ac:dyDescent="0.25">
      <c r="D18165" s="16"/>
    </row>
    <row r="18166" spans="4:4" x14ac:dyDescent="0.25">
      <c r="D18166" s="16"/>
    </row>
    <row r="18167" spans="4:4" x14ac:dyDescent="0.25">
      <c r="D18167" s="16"/>
    </row>
    <row r="18168" spans="4:4" x14ac:dyDescent="0.25">
      <c r="D18168" s="16"/>
    </row>
    <row r="18169" spans="4:4" x14ac:dyDescent="0.25">
      <c r="D18169" s="16"/>
    </row>
    <row r="18170" spans="4:4" x14ac:dyDescent="0.25">
      <c r="D18170" s="16"/>
    </row>
    <row r="18171" spans="4:4" x14ac:dyDescent="0.25">
      <c r="D18171" s="16"/>
    </row>
    <row r="18172" spans="4:4" x14ac:dyDescent="0.25">
      <c r="D18172" s="16"/>
    </row>
    <row r="18173" spans="4:4" x14ac:dyDescent="0.25">
      <c r="D18173" s="16"/>
    </row>
    <row r="18174" spans="4:4" x14ac:dyDescent="0.25">
      <c r="D18174" s="16"/>
    </row>
    <row r="18175" spans="4:4" x14ac:dyDescent="0.25">
      <c r="D18175" s="16"/>
    </row>
    <row r="18176" spans="4:4" x14ac:dyDescent="0.25">
      <c r="D18176" s="16"/>
    </row>
    <row r="18177" spans="4:4" x14ac:dyDescent="0.25">
      <c r="D18177" s="16"/>
    </row>
    <row r="18178" spans="4:4" x14ac:dyDescent="0.25">
      <c r="D18178" s="16"/>
    </row>
    <row r="18179" spans="4:4" x14ac:dyDescent="0.25">
      <c r="D18179" s="16"/>
    </row>
    <row r="18180" spans="4:4" x14ac:dyDescent="0.25">
      <c r="D18180" s="16"/>
    </row>
    <row r="18181" spans="4:4" x14ac:dyDescent="0.25">
      <c r="D18181" s="16"/>
    </row>
    <row r="18182" spans="4:4" x14ac:dyDescent="0.25">
      <c r="D18182" s="16"/>
    </row>
    <row r="18183" spans="4:4" x14ac:dyDescent="0.25">
      <c r="D18183" s="16"/>
    </row>
    <row r="18184" spans="4:4" x14ac:dyDescent="0.25">
      <c r="D18184" s="16"/>
    </row>
    <row r="18185" spans="4:4" x14ac:dyDescent="0.25">
      <c r="D18185" s="16"/>
    </row>
    <row r="18186" spans="4:4" x14ac:dyDescent="0.25">
      <c r="D18186" s="16"/>
    </row>
    <row r="18187" spans="4:4" x14ac:dyDescent="0.25">
      <c r="D18187" s="16"/>
    </row>
    <row r="18188" spans="4:4" x14ac:dyDescent="0.25">
      <c r="D18188" s="16"/>
    </row>
    <row r="18189" spans="4:4" x14ac:dyDescent="0.25">
      <c r="D18189" s="16"/>
    </row>
    <row r="18190" spans="4:4" x14ac:dyDescent="0.25">
      <c r="D18190" s="16"/>
    </row>
    <row r="18191" spans="4:4" x14ac:dyDescent="0.25">
      <c r="D18191" s="16"/>
    </row>
    <row r="18192" spans="4:4" x14ac:dyDescent="0.25">
      <c r="D18192" s="16"/>
    </row>
    <row r="18193" spans="4:4" x14ac:dyDescent="0.25">
      <c r="D18193" s="16"/>
    </row>
    <row r="18194" spans="4:4" x14ac:dyDescent="0.25">
      <c r="D18194" s="16"/>
    </row>
    <row r="18195" spans="4:4" x14ac:dyDescent="0.25">
      <c r="D18195" s="16"/>
    </row>
    <row r="18196" spans="4:4" x14ac:dyDescent="0.25">
      <c r="D18196" s="16"/>
    </row>
    <row r="18197" spans="4:4" x14ac:dyDescent="0.25">
      <c r="D18197" s="16"/>
    </row>
    <row r="18198" spans="4:4" x14ac:dyDescent="0.25">
      <c r="D18198" s="16"/>
    </row>
    <row r="18199" spans="4:4" x14ac:dyDescent="0.25">
      <c r="D18199" s="16"/>
    </row>
    <row r="18200" spans="4:4" x14ac:dyDescent="0.25">
      <c r="D18200" s="16"/>
    </row>
    <row r="18201" spans="4:4" x14ac:dyDescent="0.25">
      <c r="D18201" s="16"/>
    </row>
    <row r="18202" spans="4:4" x14ac:dyDescent="0.25">
      <c r="D18202" s="16"/>
    </row>
    <row r="18203" spans="4:4" x14ac:dyDescent="0.25">
      <c r="D18203" s="16"/>
    </row>
    <row r="18204" spans="4:4" x14ac:dyDescent="0.25">
      <c r="D18204" s="16"/>
    </row>
    <row r="18205" spans="4:4" x14ac:dyDescent="0.25">
      <c r="D18205" s="16"/>
    </row>
    <row r="18206" spans="4:4" x14ac:dyDescent="0.25">
      <c r="D18206" s="16"/>
    </row>
    <row r="18207" spans="4:4" x14ac:dyDescent="0.25">
      <c r="D18207" s="16"/>
    </row>
    <row r="18208" spans="4:4" x14ac:dyDescent="0.25">
      <c r="D18208" s="16"/>
    </row>
    <row r="18209" spans="4:4" x14ac:dyDescent="0.25">
      <c r="D18209" s="16"/>
    </row>
    <row r="18210" spans="4:4" x14ac:dyDescent="0.25">
      <c r="D18210" s="16"/>
    </row>
    <row r="18211" spans="4:4" x14ac:dyDescent="0.25">
      <c r="D18211" s="16"/>
    </row>
    <row r="18212" spans="4:4" x14ac:dyDescent="0.25">
      <c r="D18212" s="16"/>
    </row>
    <row r="18213" spans="4:4" x14ac:dyDescent="0.25">
      <c r="D18213" s="16"/>
    </row>
    <row r="18214" spans="4:4" x14ac:dyDescent="0.25">
      <c r="D18214" s="16"/>
    </row>
    <row r="18215" spans="4:4" x14ac:dyDescent="0.25">
      <c r="D18215" s="16"/>
    </row>
    <row r="18216" spans="4:4" x14ac:dyDescent="0.25">
      <c r="D18216" s="16"/>
    </row>
    <row r="18217" spans="4:4" x14ac:dyDescent="0.25">
      <c r="D18217" s="16"/>
    </row>
    <row r="18218" spans="4:4" x14ac:dyDescent="0.25">
      <c r="D18218" s="16"/>
    </row>
    <row r="18219" spans="4:4" x14ac:dyDescent="0.25">
      <c r="D18219" s="16"/>
    </row>
    <row r="18220" spans="4:4" x14ac:dyDescent="0.25">
      <c r="D18220" s="16"/>
    </row>
    <row r="18221" spans="4:4" x14ac:dyDescent="0.25">
      <c r="D18221" s="16"/>
    </row>
    <row r="18222" spans="4:4" x14ac:dyDescent="0.25">
      <c r="D18222" s="16"/>
    </row>
    <row r="18223" spans="4:4" x14ac:dyDescent="0.25">
      <c r="D18223" s="16"/>
    </row>
    <row r="18224" spans="4:4" x14ac:dyDescent="0.25">
      <c r="D18224" s="16"/>
    </row>
    <row r="18225" spans="4:4" x14ac:dyDescent="0.25">
      <c r="D18225" s="16"/>
    </row>
    <row r="18226" spans="4:4" x14ac:dyDescent="0.25">
      <c r="D18226" s="16"/>
    </row>
    <row r="18227" spans="4:4" x14ac:dyDescent="0.25">
      <c r="D18227" s="16"/>
    </row>
    <row r="18228" spans="4:4" x14ac:dyDescent="0.25">
      <c r="D18228" s="16"/>
    </row>
    <row r="18229" spans="4:4" x14ac:dyDescent="0.25">
      <c r="D18229" s="16"/>
    </row>
    <row r="18230" spans="4:4" x14ac:dyDescent="0.25">
      <c r="D18230" s="16"/>
    </row>
    <row r="18231" spans="4:4" x14ac:dyDescent="0.25">
      <c r="D18231" s="16"/>
    </row>
    <row r="18232" spans="4:4" x14ac:dyDescent="0.25">
      <c r="D18232" s="16"/>
    </row>
    <row r="18233" spans="4:4" x14ac:dyDescent="0.25">
      <c r="D18233" s="16"/>
    </row>
    <row r="18234" spans="4:4" x14ac:dyDescent="0.25">
      <c r="D18234" s="16"/>
    </row>
    <row r="18235" spans="4:4" x14ac:dyDescent="0.25">
      <c r="D18235" s="16"/>
    </row>
    <row r="18236" spans="4:4" x14ac:dyDescent="0.25">
      <c r="D18236" s="16"/>
    </row>
    <row r="18237" spans="4:4" x14ac:dyDescent="0.25">
      <c r="D18237" s="16"/>
    </row>
    <row r="18238" spans="4:4" x14ac:dyDescent="0.25">
      <c r="D18238" s="16"/>
    </row>
    <row r="18239" spans="4:4" x14ac:dyDescent="0.25">
      <c r="D18239" s="16"/>
    </row>
    <row r="18240" spans="4:4" x14ac:dyDescent="0.25">
      <c r="D18240" s="16"/>
    </row>
    <row r="18241" spans="4:4" x14ac:dyDescent="0.25">
      <c r="D18241" s="16"/>
    </row>
    <row r="18242" spans="4:4" x14ac:dyDescent="0.25">
      <c r="D18242" s="16"/>
    </row>
    <row r="18243" spans="4:4" x14ac:dyDescent="0.25">
      <c r="D18243" s="16"/>
    </row>
    <row r="18244" spans="4:4" x14ac:dyDescent="0.25">
      <c r="D18244" s="16"/>
    </row>
    <row r="18245" spans="4:4" x14ac:dyDescent="0.25">
      <c r="D18245" s="16"/>
    </row>
    <row r="18246" spans="4:4" x14ac:dyDescent="0.25">
      <c r="D18246" s="16"/>
    </row>
    <row r="18247" spans="4:4" x14ac:dyDescent="0.25">
      <c r="D18247" s="16"/>
    </row>
    <row r="18248" spans="4:4" x14ac:dyDescent="0.25">
      <c r="D18248" s="16"/>
    </row>
    <row r="18249" spans="4:4" x14ac:dyDescent="0.25">
      <c r="D18249" s="16"/>
    </row>
    <row r="18250" spans="4:4" x14ac:dyDescent="0.25">
      <c r="D18250" s="16"/>
    </row>
    <row r="18251" spans="4:4" x14ac:dyDescent="0.25">
      <c r="D18251" s="16"/>
    </row>
    <row r="18252" spans="4:4" x14ac:dyDescent="0.25">
      <c r="D18252" s="16"/>
    </row>
    <row r="18253" spans="4:4" x14ac:dyDescent="0.25">
      <c r="D18253" s="16"/>
    </row>
    <row r="18254" spans="4:4" x14ac:dyDescent="0.25">
      <c r="D18254" s="16"/>
    </row>
    <row r="18255" spans="4:4" x14ac:dyDescent="0.25">
      <c r="D18255" s="16"/>
    </row>
    <row r="18256" spans="4:4" x14ac:dyDescent="0.25">
      <c r="D18256" s="16"/>
    </row>
    <row r="18257" spans="4:4" x14ac:dyDescent="0.25">
      <c r="D18257" s="16"/>
    </row>
    <row r="18258" spans="4:4" x14ac:dyDescent="0.25">
      <c r="D18258" s="16"/>
    </row>
    <row r="18259" spans="4:4" x14ac:dyDescent="0.25">
      <c r="D18259" s="16"/>
    </row>
    <row r="18260" spans="4:4" x14ac:dyDescent="0.25">
      <c r="D18260" s="16"/>
    </row>
    <row r="18261" spans="4:4" x14ac:dyDescent="0.25">
      <c r="D18261" s="16"/>
    </row>
    <row r="18262" spans="4:4" x14ac:dyDescent="0.25">
      <c r="D18262" s="16"/>
    </row>
    <row r="18263" spans="4:4" x14ac:dyDescent="0.25">
      <c r="D18263" s="16"/>
    </row>
    <row r="18264" spans="4:4" x14ac:dyDescent="0.25">
      <c r="D18264" s="16"/>
    </row>
    <row r="18265" spans="4:4" x14ac:dyDescent="0.25">
      <c r="D18265" s="16"/>
    </row>
    <row r="18266" spans="4:4" x14ac:dyDescent="0.25">
      <c r="D18266" s="16"/>
    </row>
    <row r="18267" spans="4:4" x14ac:dyDescent="0.25">
      <c r="D18267" s="16"/>
    </row>
    <row r="18268" spans="4:4" x14ac:dyDescent="0.25">
      <c r="D18268" s="16"/>
    </row>
    <row r="18269" spans="4:4" x14ac:dyDescent="0.25">
      <c r="D18269" s="16"/>
    </row>
    <row r="18270" spans="4:4" x14ac:dyDescent="0.25">
      <c r="D18270" s="16"/>
    </row>
    <row r="18271" spans="4:4" x14ac:dyDescent="0.25">
      <c r="D18271" s="16"/>
    </row>
    <row r="18272" spans="4:4" x14ac:dyDescent="0.25">
      <c r="D18272" s="16"/>
    </row>
    <row r="18273" spans="4:4" x14ac:dyDescent="0.25">
      <c r="D18273" s="16"/>
    </row>
    <row r="18274" spans="4:4" x14ac:dyDescent="0.25">
      <c r="D18274" s="16"/>
    </row>
    <row r="18275" spans="4:4" x14ac:dyDescent="0.25">
      <c r="D18275" s="16"/>
    </row>
    <row r="18276" spans="4:4" x14ac:dyDescent="0.25">
      <c r="D18276" s="16"/>
    </row>
    <row r="18277" spans="4:4" x14ac:dyDescent="0.25">
      <c r="D18277" s="16"/>
    </row>
    <row r="18278" spans="4:4" x14ac:dyDescent="0.25">
      <c r="D18278" s="16"/>
    </row>
    <row r="18279" spans="4:4" x14ac:dyDescent="0.25">
      <c r="D18279" s="16"/>
    </row>
    <row r="18280" spans="4:4" x14ac:dyDescent="0.25">
      <c r="D18280" s="16"/>
    </row>
    <row r="18281" spans="4:4" x14ac:dyDescent="0.25">
      <c r="D18281" s="16"/>
    </row>
    <row r="18282" spans="4:4" x14ac:dyDescent="0.25">
      <c r="D18282" s="16"/>
    </row>
    <row r="18283" spans="4:4" x14ac:dyDescent="0.25">
      <c r="D18283" s="16"/>
    </row>
    <row r="18284" spans="4:4" x14ac:dyDescent="0.25">
      <c r="D18284" s="16"/>
    </row>
    <row r="18285" spans="4:4" x14ac:dyDescent="0.25">
      <c r="D18285" s="16"/>
    </row>
    <row r="18286" spans="4:4" x14ac:dyDescent="0.25">
      <c r="D18286" s="16"/>
    </row>
    <row r="18287" spans="4:4" x14ac:dyDescent="0.25">
      <c r="D18287" s="16"/>
    </row>
    <row r="18288" spans="4:4" x14ac:dyDescent="0.25">
      <c r="D18288" s="16"/>
    </row>
    <row r="18289" spans="4:4" x14ac:dyDescent="0.25">
      <c r="D18289" s="16"/>
    </row>
    <row r="18290" spans="4:4" x14ac:dyDescent="0.25">
      <c r="D18290" s="16"/>
    </row>
    <row r="18291" spans="4:4" x14ac:dyDescent="0.25">
      <c r="D18291" s="16"/>
    </row>
    <row r="18292" spans="4:4" x14ac:dyDescent="0.25">
      <c r="D18292" s="16"/>
    </row>
    <row r="18293" spans="4:4" x14ac:dyDescent="0.25">
      <c r="D18293" s="16"/>
    </row>
    <row r="18294" spans="4:4" x14ac:dyDescent="0.25">
      <c r="D18294" s="16"/>
    </row>
    <row r="18295" spans="4:4" x14ac:dyDescent="0.25">
      <c r="D18295" s="16"/>
    </row>
    <row r="18296" spans="4:4" x14ac:dyDescent="0.25">
      <c r="D18296" s="16"/>
    </row>
    <row r="18297" spans="4:4" x14ac:dyDescent="0.25">
      <c r="D18297" s="16"/>
    </row>
    <row r="18298" spans="4:4" x14ac:dyDescent="0.25">
      <c r="D18298" s="16"/>
    </row>
    <row r="18299" spans="4:4" x14ac:dyDescent="0.25">
      <c r="D18299" s="16"/>
    </row>
    <row r="18300" spans="4:4" x14ac:dyDescent="0.25">
      <c r="D18300" s="16"/>
    </row>
    <row r="18301" spans="4:4" x14ac:dyDescent="0.25">
      <c r="D18301" s="16"/>
    </row>
    <row r="18302" spans="4:4" x14ac:dyDescent="0.25">
      <c r="D18302" s="16"/>
    </row>
    <row r="18303" spans="4:4" x14ac:dyDescent="0.25">
      <c r="D18303" s="16"/>
    </row>
    <row r="18304" spans="4:4" x14ac:dyDescent="0.25">
      <c r="D18304" s="16"/>
    </row>
    <row r="18305" spans="4:4" x14ac:dyDescent="0.25">
      <c r="D18305" s="16"/>
    </row>
    <row r="18306" spans="4:4" x14ac:dyDescent="0.25">
      <c r="D18306" s="16"/>
    </row>
    <row r="18307" spans="4:4" x14ac:dyDescent="0.25">
      <c r="D18307" s="16"/>
    </row>
    <row r="18308" spans="4:4" x14ac:dyDescent="0.25">
      <c r="D18308" s="16"/>
    </row>
    <row r="18309" spans="4:4" x14ac:dyDescent="0.25">
      <c r="D18309" s="16"/>
    </row>
    <row r="18310" spans="4:4" x14ac:dyDescent="0.25">
      <c r="D18310" s="16"/>
    </row>
    <row r="18311" spans="4:4" x14ac:dyDescent="0.25">
      <c r="D18311" s="16"/>
    </row>
    <row r="18312" spans="4:4" x14ac:dyDescent="0.25">
      <c r="D18312" s="16"/>
    </row>
    <row r="18313" spans="4:4" x14ac:dyDescent="0.25">
      <c r="D18313" s="16"/>
    </row>
    <row r="18314" spans="4:4" x14ac:dyDescent="0.25">
      <c r="D18314" s="16"/>
    </row>
    <row r="18315" spans="4:4" x14ac:dyDescent="0.25">
      <c r="D18315" s="16"/>
    </row>
    <row r="18316" spans="4:4" x14ac:dyDescent="0.25">
      <c r="D18316" s="16"/>
    </row>
    <row r="18317" spans="4:4" x14ac:dyDescent="0.25">
      <c r="D18317" s="16"/>
    </row>
    <row r="18318" spans="4:4" x14ac:dyDescent="0.25">
      <c r="D18318" s="16"/>
    </row>
    <row r="18319" spans="4:4" x14ac:dyDescent="0.25">
      <c r="D18319" s="16"/>
    </row>
    <row r="18320" spans="4:4" x14ac:dyDescent="0.25">
      <c r="D18320" s="16"/>
    </row>
    <row r="18321" spans="4:4" x14ac:dyDescent="0.25">
      <c r="D18321" s="16"/>
    </row>
    <row r="18322" spans="4:4" x14ac:dyDescent="0.25">
      <c r="D18322" s="16"/>
    </row>
    <row r="18323" spans="4:4" x14ac:dyDescent="0.25">
      <c r="D18323" s="16"/>
    </row>
    <row r="18324" spans="4:4" x14ac:dyDescent="0.25">
      <c r="D18324" s="16"/>
    </row>
    <row r="18325" spans="4:4" x14ac:dyDescent="0.25">
      <c r="D18325" s="16"/>
    </row>
    <row r="18326" spans="4:4" x14ac:dyDescent="0.25">
      <c r="D18326" s="16"/>
    </row>
    <row r="18327" spans="4:4" x14ac:dyDescent="0.25">
      <c r="D18327" s="16"/>
    </row>
    <row r="18328" spans="4:4" x14ac:dyDescent="0.25">
      <c r="D18328" s="16"/>
    </row>
    <row r="18329" spans="4:4" x14ac:dyDescent="0.25">
      <c r="D18329" s="16"/>
    </row>
    <row r="18330" spans="4:4" x14ac:dyDescent="0.25">
      <c r="D18330" s="16"/>
    </row>
    <row r="18331" spans="4:4" x14ac:dyDescent="0.25">
      <c r="D18331" s="16"/>
    </row>
    <row r="18332" spans="4:4" x14ac:dyDescent="0.25">
      <c r="D18332" s="16"/>
    </row>
    <row r="18333" spans="4:4" x14ac:dyDescent="0.25">
      <c r="D18333" s="16"/>
    </row>
    <row r="18334" spans="4:4" x14ac:dyDescent="0.25">
      <c r="D18334" s="16"/>
    </row>
    <row r="18335" spans="4:4" x14ac:dyDescent="0.25">
      <c r="D18335" s="16"/>
    </row>
    <row r="18336" spans="4:4" x14ac:dyDescent="0.25">
      <c r="D18336" s="16"/>
    </row>
    <row r="18337" spans="4:4" x14ac:dyDescent="0.25">
      <c r="D18337" s="16"/>
    </row>
    <row r="18338" spans="4:4" x14ac:dyDescent="0.25">
      <c r="D18338" s="16"/>
    </row>
    <row r="18339" spans="4:4" x14ac:dyDescent="0.25">
      <c r="D18339" s="16"/>
    </row>
    <row r="18340" spans="4:4" x14ac:dyDescent="0.25">
      <c r="D18340" s="16"/>
    </row>
    <row r="18341" spans="4:4" x14ac:dyDescent="0.25">
      <c r="D18341" s="16"/>
    </row>
    <row r="18342" spans="4:4" x14ac:dyDescent="0.25">
      <c r="D18342" s="16"/>
    </row>
    <row r="18343" spans="4:4" x14ac:dyDescent="0.25">
      <c r="D18343" s="16"/>
    </row>
    <row r="18344" spans="4:4" x14ac:dyDescent="0.25">
      <c r="D18344" s="16"/>
    </row>
    <row r="18345" spans="4:4" x14ac:dyDescent="0.25">
      <c r="D18345" s="16"/>
    </row>
    <row r="18346" spans="4:4" x14ac:dyDescent="0.25">
      <c r="D18346" s="16"/>
    </row>
    <row r="18347" spans="4:4" x14ac:dyDescent="0.25">
      <c r="D18347" s="16"/>
    </row>
    <row r="18348" spans="4:4" x14ac:dyDescent="0.25">
      <c r="D18348" s="16"/>
    </row>
    <row r="18349" spans="4:4" x14ac:dyDescent="0.25">
      <c r="D18349" s="16"/>
    </row>
    <row r="18350" spans="4:4" x14ac:dyDescent="0.25">
      <c r="D18350" s="16"/>
    </row>
    <row r="18351" spans="4:4" x14ac:dyDescent="0.25">
      <c r="D18351" s="16"/>
    </row>
    <row r="18352" spans="4:4" x14ac:dyDescent="0.25">
      <c r="D18352" s="16"/>
    </row>
    <row r="18353" spans="4:4" x14ac:dyDescent="0.25">
      <c r="D18353" s="16"/>
    </row>
    <row r="18354" spans="4:4" x14ac:dyDescent="0.25">
      <c r="D18354" s="16"/>
    </row>
    <row r="18355" spans="4:4" x14ac:dyDescent="0.25">
      <c r="D18355" s="16"/>
    </row>
    <row r="18356" spans="4:4" x14ac:dyDescent="0.25">
      <c r="D18356" s="16"/>
    </row>
    <row r="18357" spans="4:4" x14ac:dyDescent="0.25">
      <c r="D18357" s="16"/>
    </row>
    <row r="18358" spans="4:4" x14ac:dyDescent="0.25">
      <c r="D18358" s="16"/>
    </row>
    <row r="18359" spans="4:4" x14ac:dyDescent="0.25">
      <c r="D18359" s="16"/>
    </row>
    <row r="18360" spans="4:4" x14ac:dyDescent="0.25">
      <c r="D18360" s="16"/>
    </row>
    <row r="18361" spans="4:4" x14ac:dyDescent="0.25">
      <c r="D18361" s="16"/>
    </row>
    <row r="18362" spans="4:4" x14ac:dyDescent="0.25">
      <c r="D18362" s="16"/>
    </row>
    <row r="18363" spans="4:4" x14ac:dyDescent="0.25">
      <c r="D18363" s="16"/>
    </row>
    <row r="18364" spans="4:4" x14ac:dyDescent="0.25">
      <c r="D18364" s="16"/>
    </row>
    <row r="18365" spans="4:4" x14ac:dyDescent="0.25">
      <c r="D18365" s="16"/>
    </row>
    <row r="18366" spans="4:4" x14ac:dyDescent="0.25">
      <c r="D18366" s="16"/>
    </row>
    <row r="18367" spans="4:4" x14ac:dyDescent="0.25">
      <c r="D18367" s="16"/>
    </row>
    <row r="18368" spans="4:4" x14ac:dyDescent="0.25">
      <c r="D18368" s="16"/>
    </row>
    <row r="18369" spans="4:4" x14ac:dyDescent="0.25">
      <c r="D18369" s="16"/>
    </row>
    <row r="18370" spans="4:4" x14ac:dyDescent="0.25">
      <c r="D18370" s="16"/>
    </row>
    <row r="18371" spans="4:4" x14ac:dyDescent="0.25">
      <c r="D18371" s="16"/>
    </row>
    <row r="18372" spans="4:4" x14ac:dyDescent="0.25">
      <c r="D18372" s="16"/>
    </row>
    <row r="18373" spans="4:4" x14ac:dyDescent="0.25">
      <c r="D18373" s="16"/>
    </row>
    <row r="18374" spans="4:4" x14ac:dyDescent="0.25">
      <c r="D18374" s="16"/>
    </row>
    <row r="18375" spans="4:4" x14ac:dyDescent="0.25">
      <c r="D18375" s="16"/>
    </row>
    <row r="18376" spans="4:4" x14ac:dyDescent="0.25">
      <c r="D18376" s="16"/>
    </row>
    <row r="18377" spans="4:4" x14ac:dyDescent="0.25">
      <c r="D18377" s="16"/>
    </row>
    <row r="18378" spans="4:4" x14ac:dyDescent="0.25">
      <c r="D18378" s="16"/>
    </row>
    <row r="18379" spans="4:4" x14ac:dyDescent="0.25">
      <c r="D18379" s="16"/>
    </row>
    <row r="18380" spans="4:4" x14ac:dyDescent="0.25">
      <c r="D18380" s="16"/>
    </row>
    <row r="18381" spans="4:4" x14ac:dyDescent="0.25">
      <c r="D18381" s="16"/>
    </row>
    <row r="18382" spans="4:4" x14ac:dyDescent="0.25">
      <c r="D18382" s="16"/>
    </row>
    <row r="18383" spans="4:4" x14ac:dyDescent="0.25">
      <c r="D18383" s="16"/>
    </row>
    <row r="18384" spans="4:4" x14ac:dyDescent="0.25">
      <c r="D18384" s="16"/>
    </row>
    <row r="18385" spans="4:4" x14ac:dyDescent="0.25">
      <c r="D18385" s="16"/>
    </row>
    <row r="18386" spans="4:4" x14ac:dyDescent="0.25">
      <c r="D18386" s="16"/>
    </row>
    <row r="18387" spans="4:4" x14ac:dyDescent="0.25">
      <c r="D18387" s="16"/>
    </row>
    <row r="18388" spans="4:4" x14ac:dyDescent="0.25">
      <c r="D18388" s="16"/>
    </row>
    <row r="18389" spans="4:4" x14ac:dyDescent="0.25">
      <c r="D18389" s="16"/>
    </row>
    <row r="18390" spans="4:4" x14ac:dyDescent="0.25">
      <c r="D18390" s="16"/>
    </row>
    <row r="18391" spans="4:4" x14ac:dyDescent="0.25">
      <c r="D18391" s="16"/>
    </row>
    <row r="18392" spans="4:4" x14ac:dyDescent="0.25">
      <c r="D18392" s="16"/>
    </row>
    <row r="18393" spans="4:4" x14ac:dyDescent="0.25">
      <c r="D18393" s="16"/>
    </row>
    <row r="18394" spans="4:4" x14ac:dyDescent="0.25">
      <c r="D18394" s="16"/>
    </row>
    <row r="18395" spans="4:4" x14ac:dyDescent="0.25">
      <c r="D18395" s="16"/>
    </row>
    <row r="18396" spans="4:4" x14ac:dyDescent="0.25">
      <c r="D18396" s="16"/>
    </row>
    <row r="18397" spans="4:4" x14ac:dyDescent="0.25">
      <c r="D18397" s="16"/>
    </row>
    <row r="18398" spans="4:4" x14ac:dyDescent="0.25">
      <c r="D18398" s="16"/>
    </row>
    <row r="18399" spans="4:4" x14ac:dyDescent="0.25">
      <c r="D18399" s="16"/>
    </row>
    <row r="18400" spans="4:4" x14ac:dyDescent="0.25">
      <c r="D18400" s="16"/>
    </row>
    <row r="18401" spans="4:4" x14ac:dyDescent="0.25">
      <c r="D18401" s="16"/>
    </row>
    <row r="18402" spans="4:4" x14ac:dyDescent="0.25">
      <c r="D18402" s="16"/>
    </row>
    <row r="18403" spans="4:4" x14ac:dyDescent="0.25">
      <c r="D18403" s="16"/>
    </row>
    <row r="18404" spans="4:4" x14ac:dyDescent="0.25">
      <c r="D18404" s="16"/>
    </row>
    <row r="18405" spans="4:4" x14ac:dyDescent="0.25">
      <c r="D18405" s="16"/>
    </row>
    <row r="18406" spans="4:4" x14ac:dyDescent="0.25">
      <c r="D18406" s="16"/>
    </row>
    <row r="18407" spans="4:4" x14ac:dyDescent="0.25">
      <c r="D18407" s="16"/>
    </row>
    <row r="18408" spans="4:4" x14ac:dyDescent="0.25">
      <c r="D18408" s="16"/>
    </row>
    <row r="18409" spans="4:4" x14ac:dyDescent="0.25">
      <c r="D18409" s="16"/>
    </row>
    <row r="18410" spans="4:4" x14ac:dyDescent="0.25">
      <c r="D18410" s="16"/>
    </row>
    <row r="18411" spans="4:4" x14ac:dyDescent="0.25">
      <c r="D18411" s="16"/>
    </row>
    <row r="18412" spans="4:4" x14ac:dyDescent="0.25">
      <c r="D18412" s="16"/>
    </row>
    <row r="18413" spans="4:4" x14ac:dyDescent="0.25">
      <c r="D18413" s="16"/>
    </row>
    <row r="18414" spans="4:4" x14ac:dyDescent="0.25">
      <c r="D18414" s="16"/>
    </row>
    <row r="18415" spans="4:4" x14ac:dyDescent="0.25">
      <c r="D18415" s="16"/>
    </row>
    <row r="18416" spans="4:4" x14ac:dyDescent="0.25">
      <c r="D18416" s="16"/>
    </row>
    <row r="18417" spans="4:4" x14ac:dyDescent="0.25">
      <c r="D18417" s="16"/>
    </row>
    <row r="18418" spans="4:4" x14ac:dyDescent="0.25">
      <c r="D18418" s="16"/>
    </row>
    <row r="18419" spans="4:4" x14ac:dyDescent="0.25">
      <c r="D18419" s="16"/>
    </row>
    <row r="18420" spans="4:4" x14ac:dyDescent="0.25">
      <c r="D18420" s="16"/>
    </row>
    <row r="18421" spans="4:4" x14ac:dyDescent="0.25">
      <c r="D18421" s="16"/>
    </row>
    <row r="18422" spans="4:4" x14ac:dyDescent="0.25">
      <c r="D18422" s="16"/>
    </row>
    <row r="18423" spans="4:4" x14ac:dyDescent="0.25">
      <c r="D18423" s="16"/>
    </row>
    <row r="18424" spans="4:4" x14ac:dyDescent="0.25">
      <c r="D18424" s="16"/>
    </row>
    <row r="18425" spans="4:4" x14ac:dyDescent="0.25">
      <c r="D18425" s="16"/>
    </row>
    <row r="18426" spans="4:4" x14ac:dyDescent="0.25">
      <c r="D18426" s="16"/>
    </row>
    <row r="18427" spans="4:4" x14ac:dyDescent="0.25">
      <c r="D18427" s="16"/>
    </row>
    <row r="18428" spans="4:4" x14ac:dyDescent="0.25">
      <c r="D18428" s="16"/>
    </row>
    <row r="18429" spans="4:4" x14ac:dyDescent="0.25">
      <c r="D18429" s="16"/>
    </row>
    <row r="18430" spans="4:4" x14ac:dyDescent="0.25">
      <c r="D18430" s="16"/>
    </row>
    <row r="18431" spans="4:4" x14ac:dyDescent="0.25">
      <c r="D18431" s="16"/>
    </row>
    <row r="18432" spans="4:4" x14ac:dyDescent="0.25">
      <c r="D18432" s="16"/>
    </row>
    <row r="18433" spans="4:4" x14ac:dyDescent="0.25">
      <c r="D18433" s="16"/>
    </row>
    <row r="18434" spans="4:4" x14ac:dyDescent="0.25">
      <c r="D18434" s="16"/>
    </row>
    <row r="18435" spans="4:4" x14ac:dyDescent="0.25">
      <c r="D18435" s="16"/>
    </row>
    <row r="18436" spans="4:4" x14ac:dyDescent="0.25">
      <c r="D18436" s="16"/>
    </row>
    <row r="18437" spans="4:4" x14ac:dyDescent="0.25">
      <c r="D18437" s="16"/>
    </row>
    <row r="18438" spans="4:4" x14ac:dyDescent="0.25">
      <c r="D18438" s="16"/>
    </row>
    <row r="18439" spans="4:4" x14ac:dyDescent="0.25">
      <c r="D18439" s="16"/>
    </row>
    <row r="18440" spans="4:4" x14ac:dyDescent="0.25">
      <c r="D18440" s="16"/>
    </row>
    <row r="18441" spans="4:4" x14ac:dyDescent="0.25">
      <c r="D18441" s="16"/>
    </row>
    <row r="18442" spans="4:4" x14ac:dyDescent="0.25">
      <c r="D18442" s="16"/>
    </row>
    <row r="18443" spans="4:4" x14ac:dyDescent="0.25">
      <c r="D18443" s="16"/>
    </row>
    <row r="18444" spans="4:4" x14ac:dyDescent="0.25">
      <c r="D18444" s="16"/>
    </row>
    <row r="18445" spans="4:4" x14ac:dyDescent="0.25">
      <c r="D18445" s="16"/>
    </row>
    <row r="18446" spans="4:4" x14ac:dyDescent="0.25">
      <c r="D18446" s="16"/>
    </row>
    <row r="18447" spans="4:4" x14ac:dyDescent="0.25">
      <c r="D18447" s="16"/>
    </row>
    <row r="18448" spans="4:4" x14ac:dyDescent="0.25">
      <c r="D18448" s="16"/>
    </row>
    <row r="18449" spans="4:4" x14ac:dyDescent="0.25">
      <c r="D18449" s="16"/>
    </row>
    <row r="18450" spans="4:4" x14ac:dyDescent="0.25">
      <c r="D18450" s="16"/>
    </row>
    <row r="18451" spans="4:4" x14ac:dyDescent="0.25">
      <c r="D18451" s="16"/>
    </row>
    <row r="18452" spans="4:4" x14ac:dyDescent="0.25">
      <c r="D18452" s="16"/>
    </row>
    <row r="18453" spans="4:4" x14ac:dyDescent="0.25">
      <c r="D18453" s="16"/>
    </row>
    <row r="18454" spans="4:4" x14ac:dyDescent="0.25">
      <c r="D18454" s="16"/>
    </row>
    <row r="18455" spans="4:4" x14ac:dyDescent="0.25">
      <c r="D18455" s="16"/>
    </row>
    <row r="18456" spans="4:4" x14ac:dyDescent="0.25">
      <c r="D18456" s="16"/>
    </row>
    <row r="18457" spans="4:4" x14ac:dyDescent="0.25">
      <c r="D18457" s="16"/>
    </row>
    <row r="18458" spans="4:4" x14ac:dyDescent="0.25">
      <c r="D18458" s="16"/>
    </row>
    <row r="18459" spans="4:4" x14ac:dyDescent="0.25">
      <c r="D18459" s="16"/>
    </row>
    <row r="18460" spans="4:4" x14ac:dyDescent="0.25">
      <c r="D18460" s="16"/>
    </row>
    <row r="18461" spans="4:4" x14ac:dyDescent="0.25">
      <c r="D18461" s="16"/>
    </row>
    <row r="18462" spans="4:4" x14ac:dyDescent="0.25">
      <c r="D18462" s="16"/>
    </row>
    <row r="18463" spans="4:4" x14ac:dyDescent="0.25">
      <c r="D18463" s="16"/>
    </row>
    <row r="18464" spans="4:4" x14ac:dyDescent="0.25">
      <c r="D18464" s="16"/>
    </row>
    <row r="18465" spans="4:4" x14ac:dyDescent="0.25">
      <c r="D18465" s="16"/>
    </row>
    <row r="18466" spans="4:4" x14ac:dyDescent="0.25">
      <c r="D18466" s="16"/>
    </row>
    <row r="18467" spans="4:4" x14ac:dyDescent="0.25">
      <c r="D18467" s="16"/>
    </row>
    <row r="18468" spans="4:4" x14ac:dyDescent="0.25">
      <c r="D18468" s="16"/>
    </row>
    <row r="18469" spans="4:4" x14ac:dyDescent="0.25">
      <c r="D18469" s="16"/>
    </row>
    <row r="18470" spans="4:4" x14ac:dyDescent="0.25">
      <c r="D18470" s="16"/>
    </row>
    <row r="18471" spans="4:4" x14ac:dyDescent="0.25">
      <c r="D18471" s="16"/>
    </row>
    <row r="18472" spans="4:4" x14ac:dyDescent="0.25">
      <c r="D18472" s="16"/>
    </row>
    <row r="18473" spans="4:4" x14ac:dyDescent="0.25">
      <c r="D18473" s="16"/>
    </row>
    <row r="18474" spans="4:4" x14ac:dyDescent="0.25">
      <c r="D18474" s="16"/>
    </row>
    <row r="18475" spans="4:4" x14ac:dyDescent="0.25">
      <c r="D18475" s="16"/>
    </row>
    <row r="18476" spans="4:4" x14ac:dyDescent="0.25">
      <c r="D18476" s="16"/>
    </row>
    <row r="18477" spans="4:4" x14ac:dyDescent="0.25">
      <c r="D18477" s="16"/>
    </row>
    <row r="18478" spans="4:4" x14ac:dyDescent="0.25">
      <c r="D18478" s="16"/>
    </row>
    <row r="18479" spans="4:4" x14ac:dyDescent="0.25">
      <c r="D18479" s="16"/>
    </row>
    <row r="18480" spans="4:4" x14ac:dyDescent="0.25">
      <c r="D18480" s="16"/>
    </row>
    <row r="18481" spans="4:4" x14ac:dyDescent="0.25">
      <c r="D18481" s="16"/>
    </row>
    <row r="18482" spans="4:4" x14ac:dyDescent="0.25">
      <c r="D18482" s="16"/>
    </row>
    <row r="18483" spans="4:4" x14ac:dyDescent="0.25">
      <c r="D18483" s="16"/>
    </row>
    <row r="18484" spans="4:4" x14ac:dyDescent="0.25">
      <c r="D18484" s="16"/>
    </row>
    <row r="18485" spans="4:4" x14ac:dyDescent="0.25">
      <c r="D18485" s="16"/>
    </row>
    <row r="18486" spans="4:4" x14ac:dyDescent="0.25">
      <c r="D18486" s="16"/>
    </row>
    <row r="18487" spans="4:4" x14ac:dyDescent="0.25">
      <c r="D18487" s="16"/>
    </row>
    <row r="18488" spans="4:4" x14ac:dyDescent="0.25">
      <c r="D18488" s="16"/>
    </row>
    <row r="18489" spans="4:4" x14ac:dyDescent="0.25">
      <c r="D18489" s="16"/>
    </row>
    <row r="18490" spans="4:4" x14ac:dyDescent="0.25">
      <c r="D18490" s="16"/>
    </row>
    <row r="18491" spans="4:4" x14ac:dyDescent="0.25">
      <c r="D18491" s="16"/>
    </row>
    <row r="18492" spans="4:4" x14ac:dyDescent="0.25">
      <c r="D18492" s="16"/>
    </row>
    <row r="18493" spans="4:4" x14ac:dyDescent="0.25">
      <c r="D18493" s="16"/>
    </row>
    <row r="18494" spans="4:4" x14ac:dyDescent="0.25">
      <c r="D18494" s="16"/>
    </row>
    <row r="18495" spans="4:4" x14ac:dyDescent="0.25">
      <c r="D18495" s="16"/>
    </row>
    <row r="18496" spans="4:4" x14ac:dyDescent="0.25">
      <c r="D18496" s="16"/>
    </row>
    <row r="18497" spans="4:4" x14ac:dyDescent="0.25">
      <c r="D18497" s="16"/>
    </row>
    <row r="18498" spans="4:4" x14ac:dyDescent="0.25">
      <c r="D18498" s="16"/>
    </row>
    <row r="18499" spans="4:4" x14ac:dyDescent="0.25">
      <c r="D18499" s="16"/>
    </row>
    <row r="18500" spans="4:4" x14ac:dyDescent="0.25">
      <c r="D18500" s="16"/>
    </row>
    <row r="18501" spans="4:4" x14ac:dyDescent="0.25">
      <c r="D18501" s="16"/>
    </row>
    <row r="18502" spans="4:4" x14ac:dyDescent="0.25">
      <c r="D18502" s="16"/>
    </row>
    <row r="18503" spans="4:4" x14ac:dyDescent="0.25">
      <c r="D18503" s="16"/>
    </row>
    <row r="18504" spans="4:4" x14ac:dyDescent="0.25">
      <c r="D18504" s="16"/>
    </row>
    <row r="18505" spans="4:4" x14ac:dyDescent="0.25">
      <c r="D18505" s="16"/>
    </row>
    <row r="18506" spans="4:4" x14ac:dyDescent="0.25">
      <c r="D18506" s="16"/>
    </row>
    <row r="18507" spans="4:4" x14ac:dyDescent="0.25">
      <c r="D18507" s="16"/>
    </row>
    <row r="18508" spans="4:4" x14ac:dyDescent="0.25">
      <c r="D18508" s="16"/>
    </row>
    <row r="18509" spans="4:4" x14ac:dyDescent="0.25">
      <c r="D18509" s="16"/>
    </row>
    <row r="18510" spans="4:4" x14ac:dyDescent="0.25">
      <c r="D18510" s="16"/>
    </row>
    <row r="18511" spans="4:4" x14ac:dyDescent="0.25">
      <c r="D18511" s="16"/>
    </row>
    <row r="18512" spans="4:4" x14ac:dyDescent="0.25">
      <c r="D18512" s="16"/>
    </row>
    <row r="18513" spans="4:4" x14ac:dyDescent="0.25">
      <c r="D18513" s="16"/>
    </row>
    <row r="18514" spans="4:4" x14ac:dyDescent="0.25">
      <c r="D18514" s="16"/>
    </row>
    <row r="18515" spans="4:4" x14ac:dyDescent="0.25">
      <c r="D18515" s="16"/>
    </row>
    <row r="18516" spans="4:4" x14ac:dyDescent="0.25">
      <c r="D18516" s="16"/>
    </row>
    <row r="18517" spans="4:4" x14ac:dyDescent="0.25">
      <c r="D18517" s="16"/>
    </row>
    <row r="18518" spans="4:4" x14ac:dyDescent="0.25">
      <c r="D18518" s="16"/>
    </row>
    <row r="18519" spans="4:4" x14ac:dyDescent="0.25">
      <c r="D18519" s="16"/>
    </row>
    <row r="18520" spans="4:4" x14ac:dyDescent="0.25">
      <c r="D18520" s="16"/>
    </row>
    <row r="18521" spans="4:4" x14ac:dyDescent="0.25">
      <c r="D18521" s="16"/>
    </row>
    <row r="18522" spans="4:4" x14ac:dyDescent="0.25">
      <c r="D18522" s="16"/>
    </row>
    <row r="18523" spans="4:4" x14ac:dyDescent="0.25">
      <c r="D18523" s="16"/>
    </row>
    <row r="18524" spans="4:4" x14ac:dyDescent="0.25">
      <c r="D18524" s="16"/>
    </row>
    <row r="18525" spans="4:4" x14ac:dyDescent="0.25">
      <c r="D18525" s="16"/>
    </row>
    <row r="18526" spans="4:4" x14ac:dyDescent="0.25">
      <c r="D18526" s="16"/>
    </row>
    <row r="18527" spans="4:4" x14ac:dyDescent="0.25">
      <c r="D18527" s="16"/>
    </row>
    <row r="18528" spans="4:4" x14ac:dyDescent="0.25">
      <c r="D18528" s="16"/>
    </row>
    <row r="18529" spans="4:4" x14ac:dyDescent="0.25">
      <c r="D18529" s="16"/>
    </row>
    <row r="18530" spans="4:4" x14ac:dyDescent="0.25">
      <c r="D18530" s="16"/>
    </row>
    <row r="18531" spans="4:4" x14ac:dyDescent="0.25">
      <c r="D18531" s="16"/>
    </row>
    <row r="18532" spans="4:4" x14ac:dyDescent="0.25">
      <c r="D18532" s="16"/>
    </row>
    <row r="18533" spans="4:4" x14ac:dyDescent="0.25">
      <c r="D18533" s="16"/>
    </row>
    <row r="18534" spans="4:4" x14ac:dyDescent="0.25">
      <c r="D18534" s="16"/>
    </row>
    <row r="18535" spans="4:4" x14ac:dyDescent="0.25">
      <c r="D18535" s="16"/>
    </row>
    <row r="18536" spans="4:4" x14ac:dyDescent="0.25">
      <c r="D18536" s="16"/>
    </row>
    <row r="18537" spans="4:4" x14ac:dyDescent="0.25">
      <c r="D18537" s="16"/>
    </row>
    <row r="18538" spans="4:4" x14ac:dyDescent="0.25">
      <c r="D18538" s="16"/>
    </row>
    <row r="18539" spans="4:4" x14ac:dyDescent="0.25">
      <c r="D18539" s="16"/>
    </row>
    <row r="18540" spans="4:4" x14ac:dyDescent="0.25">
      <c r="D18540" s="16"/>
    </row>
    <row r="18541" spans="4:4" x14ac:dyDescent="0.25">
      <c r="D18541" s="16"/>
    </row>
    <row r="18542" spans="4:4" x14ac:dyDescent="0.25">
      <c r="D18542" s="16"/>
    </row>
    <row r="18543" spans="4:4" x14ac:dyDescent="0.25">
      <c r="D18543" s="16"/>
    </row>
    <row r="18544" spans="4:4" x14ac:dyDescent="0.25">
      <c r="D18544" s="16"/>
    </row>
    <row r="18545" spans="4:4" x14ac:dyDescent="0.25">
      <c r="D18545" s="16"/>
    </row>
    <row r="18546" spans="4:4" x14ac:dyDescent="0.25">
      <c r="D18546" s="16"/>
    </row>
    <row r="18547" spans="4:4" x14ac:dyDescent="0.25">
      <c r="D18547" s="16"/>
    </row>
    <row r="18548" spans="4:4" x14ac:dyDescent="0.25">
      <c r="D18548" s="16"/>
    </row>
    <row r="18549" spans="4:4" x14ac:dyDescent="0.25">
      <c r="D18549" s="16"/>
    </row>
    <row r="18550" spans="4:4" x14ac:dyDescent="0.25">
      <c r="D18550" s="16"/>
    </row>
    <row r="18551" spans="4:4" x14ac:dyDescent="0.25">
      <c r="D18551" s="16"/>
    </row>
    <row r="18552" spans="4:4" x14ac:dyDescent="0.25">
      <c r="D18552" s="16"/>
    </row>
    <row r="18553" spans="4:4" x14ac:dyDescent="0.25">
      <c r="D18553" s="16"/>
    </row>
    <row r="18554" spans="4:4" x14ac:dyDescent="0.25">
      <c r="D18554" s="16"/>
    </row>
    <row r="18555" spans="4:4" x14ac:dyDescent="0.25">
      <c r="D18555" s="16"/>
    </row>
    <row r="18556" spans="4:4" x14ac:dyDescent="0.25">
      <c r="D18556" s="16"/>
    </row>
    <row r="18557" spans="4:4" x14ac:dyDescent="0.25">
      <c r="D18557" s="16"/>
    </row>
    <row r="18558" spans="4:4" x14ac:dyDescent="0.25">
      <c r="D18558" s="16"/>
    </row>
    <row r="18559" spans="4:4" x14ac:dyDescent="0.25">
      <c r="D18559" s="16"/>
    </row>
    <row r="18560" spans="4:4" x14ac:dyDescent="0.25">
      <c r="D18560" s="16"/>
    </row>
    <row r="18561" spans="4:4" x14ac:dyDescent="0.25">
      <c r="D18561" s="16"/>
    </row>
    <row r="18562" spans="4:4" x14ac:dyDescent="0.25">
      <c r="D18562" s="16"/>
    </row>
    <row r="18563" spans="4:4" x14ac:dyDescent="0.25">
      <c r="D18563" s="16"/>
    </row>
    <row r="18564" spans="4:4" x14ac:dyDescent="0.25">
      <c r="D18564" s="16"/>
    </row>
    <row r="18565" spans="4:4" x14ac:dyDescent="0.25">
      <c r="D18565" s="16"/>
    </row>
    <row r="18566" spans="4:4" x14ac:dyDescent="0.25">
      <c r="D18566" s="16"/>
    </row>
    <row r="18567" spans="4:4" x14ac:dyDescent="0.25">
      <c r="D18567" s="16"/>
    </row>
    <row r="18568" spans="4:4" x14ac:dyDescent="0.25">
      <c r="D18568" s="16"/>
    </row>
    <row r="18569" spans="4:4" x14ac:dyDescent="0.25">
      <c r="D18569" s="16"/>
    </row>
    <row r="18570" spans="4:4" x14ac:dyDescent="0.25">
      <c r="D18570" s="16"/>
    </row>
    <row r="18571" spans="4:4" x14ac:dyDescent="0.25">
      <c r="D18571" s="16"/>
    </row>
    <row r="18572" spans="4:4" x14ac:dyDescent="0.25">
      <c r="D18572" s="16"/>
    </row>
    <row r="18573" spans="4:4" x14ac:dyDescent="0.25">
      <c r="D18573" s="16"/>
    </row>
    <row r="18574" spans="4:4" x14ac:dyDescent="0.25">
      <c r="D18574" s="16"/>
    </row>
    <row r="18575" spans="4:4" x14ac:dyDescent="0.25">
      <c r="D18575" s="16"/>
    </row>
    <row r="18576" spans="4:4" x14ac:dyDescent="0.25">
      <c r="D18576" s="16"/>
    </row>
    <row r="18577" spans="4:4" x14ac:dyDescent="0.25">
      <c r="D18577" s="16"/>
    </row>
    <row r="18578" spans="4:4" x14ac:dyDescent="0.25">
      <c r="D18578" s="16"/>
    </row>
    <row r="18579" spans="4:4" x14ac:dyDescent="0.25">
      <c r="D18579" s="16"/>
    </row>
    <row r="18580" spans="4:4" x14ac:dyDescent="0.25">
      <c r="D18580" s="16"/>
    </row>
    <row r="18581" spans="4:4" x14ac:dyDescent="0.25">
      <c r="D18581" s="16"/>
    </row>
    <row r="18582" spans="4:4" x14ac:dyDescent="0.25">
      <c r="D18582" s="16"/>
    </row>
    <row r="18583" spans="4:4" x14ac:dyDescent="0.25">
      <c r="D18583" s="16"/>
    </row>
    <row r="18584" spans="4:4" x14ac:dyDescent="0.25">
      <c r="D18584" s="16"/>
    </row>
    <row r="18585" spans="4:4" x14ac:dyDescent="0.25">
      <c r="D18585" s="16"/>
    </row>
    <row r="18586" spans="4:4" x14ac:dyDescent="0.25">
      <c r="D18586" s="16"/>
    </row>
    <row r="18587" spans="4:4" x14ac:dyDescent="0.25">
      <c r="D18587" s="16"/>
    </row>
    <row r="18588" spans="4:4" x14ac:dyDescent="0.25">
      <c r="D18588" s="16"/>
    </row>
    <row r="18589" spans="4:4" x14ac:dyDescent="0.25">
      <c r="D18589" s="16"/>
    </row>
    <row r="18590" spans="4:4" x14ac:dyDescent="0.25">
      <c r="D18590" s="16"/>
    </row>
    <row r="18591" spans="4:4" x14ac:dyDescent="0.25">
      <c r="D18591" s="16"/>
    </row>
    <row r="18592" spans="4:4" x14ac:dyDescent="0.25">
      <c r="D18592" s="16"/>
    </row>
    <row r="18593" spans="4:4" x14ac:dyDescent="0.25">
      <c r="D18593" s="16"/>
    </row>
    <row r="18594" spans="4:4" x14ac:dyDescent="0.25">
      <c r="D18594" s="16"/>
    </row>
    <row r="18595" spans="4:4" x14ac:dyDescent="0.25">
      <c r="D18595" s="16"/>
    </row>
    <row r="18596" spans="4:4" x14ac:dyDescent="0.25">
      <c r="D18596" s="16"/>
    </row>
    <row r="18597" spans="4:4" x14ac:dyDescent="0.25">
      <c r="D18597" s="16"/>
    </row>
    <row r="18598" spans="4:4" x14ac:dyDescent="0.25">
      <c r="D18598" s="16"/>
    </row>
    <row r="18599" spans="4:4" x14ac:dyDescent="0.25">
      <c r="D18599" s="16"/>
    </row>
    <row r="18600" spans="4:4" x14ac:dyDescent="0.25">
      <c r="D18600" s="16"/>
    </row>
    <row r="18601" spans="4:4" x14ac:dyDescent="0.25">
      <c r="D18601" s="16"/>
    </row>
    <row r="18602" spans="4:4" x14ac:dyDescent="0.25">
      <c r="D18602" s="16"/>
    </row>
    <row r="18603" spans="4:4" x14ac:dyDescent="0.25">
      <c r="D18603" s="16"/>
    </row>
    <row r="18604" spans="4:4" x14ac:dyDescent="0.25">
      <c r="D18604" s="16"/>
    </row>
    <row r="18605" spans="4:4" x14ac:dyDescent="0.25">
      <c r="D18605" s="16"/>
    </row>
    <row r="18606" spans="4:4" x14ac:dyDescent="0.25">
      <c r="D18606" s="16"/>
    </row>
    <row r="18607" spans="4:4" x14ac:dyDescent="0.25">
      <c r="D18607" s="16"/>
    </row>
    <row r="18608" spans="4:4" x14ac:dyDescent="0.25">
      <c r="D18608" s="16"/>
    </row>
    <row r="18609" spans="4:4" x14ac:dyDescent="0.25">
      <c r="D18609" s="16"/>
    </row>
    <row r="18610" spans="4:4" x14ac:dyDescent="0.25">
      <c r="D18610" s="16"/>
    </row>
    <row r="18611" spans="4:4" x14ac:dyDescent="0.25">
      <c r="D18611" s="16"/>
    </row>
    <row r="18612" spans="4:4" x14ac:dyDescent="0.25">
      <c r="D18612" s="16"/>
    </row>
    <row r="18613" spans="4:4" x14ac:dyDescent="0.25">
      <c r="D18613" s="16"/>
    </row>
    <row r="18614" spans="4:4" x14ac:dyDescent="0.25">
      <c r="D18614" s="16"/>
    </row>
    <row r="18615" spans="4:4" x14ac:dyDescent="0.25">
      <c r="D18615" s="16"/>
    </row>
    <row r="18616" spans="4:4" x14ac:dyDescent="0.25">
      <c r="D18616" s="16"/>
    </row>
    <row r="18617" spans="4:4" x14ac:dyDescent="0.25">
      <c r="D18617" s="16"/>
    </row>
    <row r="18618" spans="4:4" x14ac:dyDescent="0.25">
      <c r="D18618" s="16"/>
    </row>
    <row r="18619" spans="4:4" x14ac:dyDescent="0.25">
      <c r="D18619" s="16"/>
    </row>
    <row r="18620" spans="4:4" x14ac:dyDescent="0.25">
      <c r="D18620" s="16"/>
    </row>
    <row r="18621" spans="4:4" x14ac:dyDescent="0.25">
      <c r="D18621" s="16"/>
    </row>
    <row r="18622" spans="4:4" x14ac:dyDescent="0.25">
      <c r="D18622" s="16"/>
    </row>
    <row r="18623" spans="4:4" x14ac:dyDescent="0.25">
      <c r="D18623" s="16"/>
    </row>
    <row r="18624" spans="4:4" x14ac:dyDescent="0.25">
      <c r="D18624" s="16"/>
    </row>
    <row r="18625" spans="4:4" x14ac:dyDescent="0.25">
      <c r="D18625" s="16"/>
    </row>
    <row r="18626" spans="4:4" x14ac:dyDescent="0.25">
      <c r="D18626" s="16"/>
    </row>
    <row r="18627" spans="4:4" x14ac:dyDescent="0.25">
      <c r="D18627" s="16"/>
    </row>
    <row r="18628" spans="4:4" x14ac:dyDescent="0.25">
      <c r="D18628" s="16"/>
    </row>
    <row r="18629" spans="4:4" x14ac:dyDescent="0.25">
      <c r="D18629" s="16"/>
    </row>
    <row r="18630" spans="4:4" x14ac:dyDescent="0.25">
      <c r="D18630" s="16"/>
    </row>
    <row r="18631" spans="4:4" x14ac:dyDescent="0.25">
      <c r="D18631" s="16"/>
    </row>
    <row r="18632" spans="4:4" x14ac:dyDescent="0.25">
      <c r="D18632" s="16"/>
    </row>
    <row r="18633" spans="4:4" x14ac:dyDescent="0.25">
      <c r="D18633" s="16"/>
    </row>
    <row r="18634" spans="4:4" x14ac:dyDescent="0.25">
      <c r="D18634" s="16"/>
    </row>
    <row r="18635" spans="4:4" x14ac:dyDescent="0.25">
      <c r="D18635" s="16"/>
    </row>
    <row r="18636" spans="4:4" x14ac:dyDescent="0.25">
      <c r="D18636" s="16"/>
    </row>
    <row r="18637" spans="4:4" x14ac:dyDescent="0.25">
      <c r="D18637" s="16"/>
    </row>
    <row r="18638" spans="4:4" x14ac:dyDescent="0.25">
      <c r="D18638" s="16"/>
    </row>
    <row r="18639" spans="4:4" x14ac:dyDescent="0.25">
      <c r="D18639" s="16"/>
    </row>
    <row r="18640" spans="4:4" x14ac:dyDescent="0.25">
      <c r="D18640" s="16"/>
    </row>
    <row r="18641" spans="4:4" x14ac:dyDescent="0.25">
      <c r="D18641" s="16"/>
    </row>
    <row r="18642" spans="4:4" x14ac:dyDescent="0.25">
      <c r="D18642" s="16"/>
    </row>
    <row r="18643" spans="4:4" x14ac:dyDescent="0.25">
      <c r="D18643" s="16"/>
    </row>
    <row r="18644" spans="4:4" x14ac:dyDescent="0.25">
      <c r="D18644" s="16"/>
    </row>
    <row r="18645" spans="4:4" x14ac:dyDescent="0.25">
      <c r="D18645" s="16"/>
    </row>
    <row r="18646" spans="4:4" x14ac:dyDescent="0.25">
      <c r="D18646" s="16"/>
    </row>
    <row r="18647" spans="4:4" x14ac:dyDescent="0.25">
      <c r="D18647" s="16"/>
    </row>
    <row r="18648" spans="4:4" x14ac:dyDescent="0.25">
      <c r="D18648" s="16"/>
    </row>
    <row r="18649" spans="4:4" x14ac:dyDescent="0.25">
      <c r="D18649" s="16"/>
    </row>
    <row r="18650" spans="4:4" x14ac:dyDescent="0.25">
      <c r="D18650" s="16"/>
    </row>
    <row r="18651" spans="4:4" x14ac:dyDescent="0.25">
      <c r="D18651" s="16"/>
    </row>
    <row r="18652" spans="4:4" x14ac:dyDescent="0.25">
      <c r="D18652" s="16"/>
    </row>
    <row r="18653" spans="4:4" x14ac:dyDescent="0.25">
      <c r="D18653" s="16"/>
    </row>
    <row r="18654" spans="4:4" x14ac:dyDescent="0.25">
      <c r="D18654" s="16"/>
    </row>
    <row r="18655" spans="4:4" x14ac:dyDescent="0.25">
      <c r="D18655" s="16"/>
    </row>
    <row r="18656" spans="4:4" x14ac:dyDescent="0.25">
      <c r="D18656" s="16"/>
    </row>
    <row r="18657" spans="4:4" x14ac:dyDescent="0.25">
      <c r="D18657" s="16"/>
    </row>
    <row r="18658" spans="4:4" x14ac:dyDescent="0.25">
      <c r="D18658" s="16"/>
    </row>
    <row r="18659" spans="4:4" x14ac:dyDescent="0.25">
      <c r="D18659" s="16"/>
    </row>
    <row r="18660" spans="4:4" x14ac:dyDescent="0.25">
      <c r="D18660" s="16"/>
    </row>
    <row r="18661" spans="4:4" x14ac:dyDescent="0.25">
      <c r="D18661" s="16"/>
    </row>
    <row r="18662" spans="4:4" x14ac:dyDescent="0.25">
      <c r="D18662" s="16"/>
    </row>
    <row r="18663" spans="4:4" x14ac:dyDescent="0.25">
      <c r="D18663" s="16"/>
    </row>
    <row r="18664" spans="4:4" x14ac:dyDescent="0.25">
      <c r="D18664" s="16"/>
    </row>
    <row r="18665" spans="4:4" x14ac:dyDescent="0.25">
      <c r="D18665" s="16"/>
    </row>
    <row r="18666" spans="4:4" x14ac:dyDescent="0.25">
      <c r="D18666" s="16"/>
    </row>
    <row r="18667" spans="4:4" x14ac:dyDescent="0.25">
      <c r="D18667" s="16"/>
    </row>
    <row r="18668" spans="4:4" x14ac:dyDescent="0.25">
      <c r="D18668" s="16"/>
    </row>
    <row r="18669" spans="4:4" x14ac:dyDescent="0.25">
      <c r="D18669" s="16"/>
    </row>
    <row r="18670" spans="4:4" x14ac:dyDescent="0.25">
      <c r="D18670" s="16"/>
    </row>
    <row r="18671" spans="4:4" x14ac:dyDescent="0.25">
      <c r="D18671" s="16"/>
    </row>
    <row r="18672" spans="4:4" x14ac:dyDescent="0.25">
      <c r="D18672" s="16"/>
    </row>
    <row r="18673" spans="4:4" x14ac:dyDescent="0.25">
      <c r="D18673" s="16"/>
    </row>
    <row r="18674" spans="4:4" x14ac:dyDescent="0.25">
      <c r="D18674" s="16"/>
    </row>
    <row r="18675" spans="4:4" x14ac:dyDescent="0.25">
      <c r="D18675" s="16"/>
    </row>
    <row r="18676" spans="4:4" x14ac:dyDescent="0.25">
      <c r="D18676" s="16"/>
    </row>
    <row r="18677" spans="4:4" x14ac:dyDescent="0.25">
      <c r="D18677" s="16"/>
    </row>
    <row r="18678" spans="4:4" x14ac:dyDescent="0.25">
      <c r="D18678" s="16"/>
    </row>
    <row r="18679" spans="4:4" x14ac:dyDescent="0.25">
      <c r="D18679" s="16"/>
    </row>
    <row r="18680" spans="4:4" x14ac:dyDescent="0.25">
      <c r="D18680" s="16"/>
    </row>
    <row r="18681" spans="4:4" x14ac:dyDescent="0.25">
      <c r="D18681" s="16"/>
    </row>
    <row r="18682" spans="4:4" x14ac:dyDescent="0.25">
      <c r="D18682" s="16"/>
    </row>
    <row r="18683" spans="4:4" x14ac:dyDescent="0.25">
      <c r="D18683" s="16"/>
    </row>
    <row r="18684" spans="4:4" x14ac:dyDescent="0.25">
      <c r="D18684" s="16"/>
    </row>
    <row r="18685" spans="4:4" x14ac:dyDescent="0.25">
      <c r="D18685" s="16"/>
    </row>
    <row r="18686" spans="4:4" x14ac:dyDescent="0.25">
      <c r="D18686" s="16"/>
    </row>
    <row r="18687" spans="4:4" x14ac:dyDescent="0.25">
      <c r="D18687" s="16"/>
    </row>
    <row r="18688" spans="4:4" x14ac:dyDescent="0.25">
      <c r="D18688" s="16"/>
    </row>
    <row r="18689" spans="4:4" x14ac:dyDescent="0.25">
      <c r="D18689" s="16"/>
    </row>
    <row r="18690" spans="4:4" x14ac:dyDescent="0.25">
      <c r="D18690" s="16"/>
    </row>
    <row r="18691" spans="4:4" x14ac:dyDescent="0.25">
      <c r="D18691" s="16"/>
    </row>
    <row r="18692" spans="4:4" x14ac:dyDescent="0.25">
      <c r="D18692" s="16"/>
    </row>
    <row r="18693" spans="4:4" x14ac:dyDescent="0.25">
      <c r="D18693" s="16"/>
    </row>
    <row r="18694" spans="4:4" x14ac:dyDescent="0.25">
      <c r="D18694" s="16"/>
    </row>
    <row r="18695" spans="4:4" x14ac:dyDescent="0.25">
      <c r="D18695" s="16"/>
    </row>
    <row r="18696" spans="4:4" x14ac:dyDescent="0.25">
      <c r="D18696" s="16"/>
    </row>
    <row r="18697" spans="4:4" x14ac:dyDescent="0.25">
      <c r="D18697" s="16"/>
    </row>
    <row r="18698" spans="4:4" x14ac:dyDescent="0.25">
      <c r="D18698" s="16"/>
    </row>
    <row r="18699" spans="4:4" x14ac:dyDescent="0.25">
      <c r="D18699" s="16"/>
    </row>
    <row r="18700" spans="4:4" x14ac:dyDescent="0.25">
      <c r="D18700" s="16"/>
    </row>
    <row r="18701" spans="4:4" x14ac:dyDescent="0.25">
      <c r="D18701" s="16"/>
    </row>
    <row r="18702" spans="4:4" x14ac:dyDescent="0.25">
      <c r="D18702" s="16"/>
    </row>
    <row r="18703" spans="4:4" x14ac:dyDescent="0.25">
      <c r="D18703" s="16"/>
    </row>
    <row r="18704" spans="4:4" x14ac:dyDescent="0.25">
      <c r="D18704" s="16"/>
    </row>
    <row r="18705" spans="4:4" x14ac:dyDescent="0.25">
      <c r="D18705" s="16"/>
    </row>
    <row r="18706" spans="4:4" x14ac:dyDescent="0.25">
      <c r="D18706" s="16"/>
    </row>
    <row r="18707" spans="4:4" x14ac:dyDescent="0.25">
      <c r="D18707" s="16"/>
    </row>
    <row r="18708" spans="4:4" x14ac:dyDescent="0.25">
      <c r="D18708" s="16"/>
    </row>
    <row r="18709" spans="4:4" x14ac:dyDescent="0.25">
      <c r="D18709" s="16"/>
    </row>
    <row r="18710" spans="4:4" x14ac:dyDescent="0.25">
      <c r="D18710" s="16"/>
    </row>
    <row r="18711" spans="4:4" x14ac:dyDescent="0.25">
      <c r="D18711" s="16"/>
    </row>
    <row r="18712" spans="4:4" x14ac:dyDescent="0.25">
      <c r="D18712" s="16"/>
    </row>
    <row r="18713" spans="4:4" x14ac:dyDescent="0.25">
      <c r="D18713" s="16"/>
    </row>
    <row r="18714" spans="4:4" x14ac:dyDescent="0.25">
      <c r="D18714" s="16"/>
    </row>
    <row r="18715" spans="4:4" x14ac:dyDescent="0.25">
      <c r="D18715" s="16"/>
    </row>
    <row r="18716" spans="4:4" x14ac:dyDescent="0.25">
      <c r="D18716" s="16"/>
    </row>
    <row r="18717" spans="4:4" x14ac:dyDescent="0.25">
      <c r="D18717" s="16"/>
    </row>
    <row r="18718" spans="4:4" x14ac:dyDescent="0.25">
      <c r="D18718" s="16"/>
    </row>
    <row r="18719" spans="4:4" x14ac:dyDescent="0.25">
      <c r="D18719" s="16"/>
    </row>
    <row r="18720" spans="4:4" x14ac:dyDescent="0.25">
      <c r="D18720" s="16"/>
    </row>
    <row r="18721" spans="4:4" x14ac:dyDescent="0.25">
      <c r="D18721" s="16"/>
    </row>
    <row r="18722" spans="4:4" x14ac:dyDescent="0.25">
      <c r="D18722" s="16"/>
    </row>
    <row r="18723" spans="4:4" x14ac:dyDescent="0.25">
      <c r="D18723" s="16"/>
    </row>
    <row r="18724" spans="4:4" x14ac:dyDescent="0.25">
      <c r="D18724" s="16"/>
    </row>
    <row r="18725" spans="4:4" x14ac:dyDescent="0.25">
      <c r="D18725" s="16"/>
    </row>
    <row r="18726" spans="4:4" x14ac:dyDescent="0.25">
      <c r="D18726" s="16"/>
    </row>
    <row r="18727" spans="4:4" x14ac:dyDescent="0.25">
      <c r="D18727" s="16"/>
    </row>
    <row r="18728" spans="4:4" x14ac:dyDescent="0.25">
      <c r="D18728" s="16"/>
    </row>
    <row r="18729" spans="4:4" x14ac:dyDescent="0.25">
      <c r="D18729" s="16"/>
    </row>
    <row r="18730" spans="4:4" x14ac:dyDescent="0.25">
      <c r="D18730" s="16"/>
    </row>
    <row r="18731" spans="4:4" x14ac:dyDescent="0.25">
      <c r="D18731" s="16"/>
    </row>
    <row r="18732" spans="4:4" x14ac:dyDescent="0.25">
      <c r="D18732" s="16"/>
    </row>
    <row r="18733" spans="4:4" x14ac:dyDescent="0.25">
      <c r="D18733" s="16"/>
    </row>
    <row r="18734" spans="4:4" x14ac:dyDescent="0.25">
      <c r="D18734" s="16"/>
    </row>
    <row r="18735" spans="4:4" x14ac:dyDescent="0.25">
      <c r="D18735" s="16"/>
    </row>
    <row r="18736" spans="4:4" x14ac:dyDescent="0.25">
      <c r="D18736" s="16"/>
    </row>
    <row r="18737" spans="4:4" x14ac:dyDescent="0.25">
      <c r="D18737" s="16"/>
    </row>
    <row r="18738" spans="4:4" x14ac:dyDescent="0.25">
      <c r="D18738" s="16"/>
    </row>
    <row r="18739" spans="4:4" x14ac:dyDescent="0.25">
      <c r="D18739" s="16"/>
    </row>
    <row r="18740" spans="4:4" x14ac:dyDescent="0.25">
      <c r="D18740" s="16"/>
    </row>
    <row r="18741" spans="4:4" x14ac:dyDescent="0.25">
      <c r="D18741" s="16"/>
    </row>
    <row r="18742" spans="4:4" x14ac:dyDescent="0.25">
      <c r="D18742" s="16"/>
    </row>
    <row r="18743" spans="4:4" x14ac:dyDescent="0.25">
      <c r="D18743" s="16"/>
    </row>
    <row r="18744" spans="4:4" x14ac:dyDescent="0.25">
      <c r="D18744" s="16"/>
    </row>
    <row r="18745" spans="4:4" x14ac:dyDescent="0.25">
      <c r="D18745" s="16"/>
    </row>
    <row r="18746" spans="4:4" x14ac:dyDescent="0.25">
      <c r="D18746" s="16"/>
    </row>
    <row r="18747" spans="4:4" x14ac:dyDescent="0.25">
      <c r="D18747" s="16"/>
    </row>
    <row r="18748" spans="4:4" x14ac:dyDescent="0.25">
      <c r="D18748" s="16"/>
    </row>
    <row r="18749" spans="4:4" x14ac:dyDescent="0.25">
      <c r="D18749" s="16"/>
    </row>
    <row r="18750" spans="4:4" x14ac:dyDescent="0.25">
      <c r="D18750" s="16"/>
    </row>
    <row r="18751" spans="4:4" x14ac:dyDescent="0.25">
      <c r="D18751" s="16"/>
    </row>
    <row r="18752" spans="4:4" x14ac:dyDescent="0.25">
      <c r="D18752" s="16"/>
    </row>
    <row r="18753" spans="4:4" x14ac:dyDescent="0.25">
      <c r="D18753" s="16"/>
    </row>
    <row r="18754" spans="4:4" x14ac:dyDescent="0.25">
      <c r="D18754" s="16"/>
    </row>
    <row r="18755" spans="4:4" x14ac:dyDescent="0.25">
      <c r="D18755" s="16"/>
    </row>
    <row r="18756" spans="4:4" x14ac:dyDescent="0.25">
      <c r="D18756" s="16"/>
    </row>
    <row r="18757" spans="4:4" x14ac:dyDescent="0.25">
      <c r="D18757" s="16"/>
    </row>
    <row r="18758" spans="4:4" x14ac:dyDescent="0.25">
      <c r="D18758" s="16"/>
    </row>
    <row r="18759" spans="4:4" x14ac:dyDescent="0.25">
      <c r="D18759" s="16"/>
    </row>
    <row r="18760" spans="4:4" x14ac:dyDescent="0.25">
      <c r="D18760" s="16"/>
    </row>
    <row r="18761" spans="4:4" x14ac:dyDescent="0.25">
      <c r="D18761" s="16"/>
    </row>
    <row r="18762" spans="4:4" x14ac:dyDescent="0.25">
      <c r="D18762" s="16"/>
    </row>
    <row r="18763" spans="4:4" x14ac:dyDescent="0.25">
      <c r="D18763" s="16"/>
    </row>
    <row r="18764" spans="4:4" x14ac:dyDescent="0.25">
      <c r="D18764" s="16"/>
    </row>
    <row r="18765" spans="4:4" x14ac:dyDescent="0.25">
      <c r="D18765" s="16"/>
    </row>
    <row r="18766" spans="4:4" x14ac:dyDescent="0.25">
      <c r="D18766" s="16"/>
    </row>
    <row r="18767" spans="4:4" x14ac:dyDescent="0.25">
      <c r="D18767" s="16"/>
    </row>
    <row r="18768" spans="4:4" x14ac:dyDescent="0.25">
      <c r="D18768" s="16"/>
    </row>
    <row r="18769" spans="4:4" x14ac:dyDescent="0.25">
      <c r="D18769" s="16"/>
    </row>
    <row r="18770" spans="4:4" x14ac:dyDescent="0.25">
      <c r="D18770" s="16"/>
    </row>
    <row r="18771" spans="4:4" x14ac:dyDescent="0.25">
      <c r="D18771" s="16"/>
    </row>
    <row r="18772" spans="4:4" x14ac:dyDescent="0.25">
      <c r="D18772" s="16"/>
    </row>
    <row r="18773" spans="4:4" x14ac:dyDescent="0.25">
      <c r="D18773" s="16"/>
    </row>
    <row r="18774" spans="4:4" x14ac:dyDescent="0.25">
      <c r="D18774" s="16"/>
    </row>
    <row r="18775" spans="4:4" x14ac:dyDescent="0.25">
      <c r="D18775" s="16"/>
    </row>
    <row r="18776" spans="4:4" x14ac:dyDescent="0.25">
      <c r="D18776" s="16"/>
    </row>
    <row r="18777" spans="4:4" x14ac:dyDescent="0.25">
      <c r="D18777" s="16"/>
    </row>
    <row r="18778" spans="4:4" x14ac:dyDescent="0.25">
      <c r="D18778" s="16"/>
    </row>
    <row r="18779" spans="4:4" x14ac:dyDescent="0.25">
      <c r="D18779" s="16"/>
    </row>
    <row r="18780" spans="4:4" x14ac:dyDescent="0.25">
      <c r="D18780" s="16"/>
    </row>
    <row r="18781" spans="4:4" x14ac:dyDescent="0.25">
      <c r="D18781" s="16"/>
    </row>
    <row r="18782" spans="4:4" x14ac:dyDescent="0.25">
      <c r="D18782" s="16"/>
    </row>
    <row r="18783" spans="4:4" x14ac:dyDescent="0.25">
      <c r="D18783" s="16"/>
    </row>
    <row r="18784" spans="4:4" x14ac:dyDescent="0.25">
      <c r="D18784" s="16"/>
    </row>
    <row r="18785" spans="4:4" x14ac:dyDescent="0.25">
      <c r="D18785" s="16"/>
    </row>
    <row r="18786" spans="4:4" x14ac:dyDescent="0.25">
      <c r="D18786" s="16"/>
    </row>
    <row r="18787" spans="4:4" x14ac:dyDescent="0.25">
      <c r="D18787" s="16"/>
    </row>
    <row r="18788" spans="4:4" x14ac:dyDescent="0.25">
      <c r="D18788" s="16"/>
    </row>
    <row r="18789" spans="4:4" x14ac:dyDescent="0.25">
      <c r="D18789" s="16"/>
    </row>
    <row r="18790" spans="4:4" x14ac:dyDescent="0.25">
      <c r="D18790" s="16"/>
    </row>
    <row r="18791" spans="4:4" x14ac:dyDescent="0.25">
      <c r="D18791" s="16"/>
    </row>
    <row r="18792" spans="4:4" x14ac:dyDescent="0.25">
      <c r="D18792" s="16"/>
    </row>
    <row r="18793" spans="4:4" x14ac:dyDescent="0.25">
      <c r="D18793" s="16"/>
    </row>
    <row r="18794" spans="4:4" x14ac:dyDescent="0.25">
      <c r="D18794" s="16"/>
    </row>
    <row r="18795" spans="4:4" x14ac:dyDescent="0.25">
      <c r="D18795" s="16"/>
    </row>
    <row r="18796" spans="4:4" x14ac:dyDescent="0.25">
      <c r="D18796" s="16"/>
    </row>
    <row r="18797" spans="4:4" x14ac:dyDescent="0.25">
      <c r="D18797" s="16"/>
    </row>
    <row r="18798" spans="4:4" x14ac:dyDescent="0.25">
      <c r="D18798" s="16"/>
    </row>
    <row r="18799" spans="4:4" x14ac:dyDescent="0.25">
      <c r="D18799" s="16"/>
    </row>
    <row r="18800" spans="4:4" x14ac:dyDescent="0.25">
      <c r="D18800" s="16"/>
    </row>
    <row r="18801" spans="4:4" x14ac:dyDescent="0.25">
      <c r="D18801" s="16"/>
    </row>
    <row r="18802" spans="4:4" x14ac:dyDescent="0.25">
      <c r="D18802" s="16"/>
    </row>
    <row r="18803" spans="4:4" x14ac:dyDescent="0.25">
      <c r="D18803" s="16"/>
    </row>
    <row r="18804" spans="4:4" x14ac:dyDescent="0.25">
      <c r="D18804" s="16"/>
    </row>
    <row r="18805" spans="4:4" x14ac:dyDescent="0.25">
      <c r="D18805" s="16"/>
    </row>
    <row r="18806" spans="4:4" x14ac:dyDescent="0.25">
      <c r="D18806" s="16"/>
    </row>
    <row r="18807" spans="4:4" x14ac:dyDescent="0.25">
      <c r="D18807" s="16"/>
    </row>
    <row r="18808" spans="4:4" x14ac:dyDescent="0.25">
      <c r="D18808" s="16"/>
    </row>
    <row r="18809" spans="4:4" x14ac:dyDescent="0.25">
      <c r="D18809" s="16"/>
    </row>
    <row r="18810" spans="4:4" x14ac:dyDescent="0.25">
      <c r="D18810" s="16"/>
    </row>
    <row r="18811" spans="4:4" x14ac:dyDescent="0.25">
      <c r="D18811" s="16"/>
    </row>
    <row r="18812" spans="4:4" x14ac:dyDescent="0.25">
      <c r="D18812" s="16"/>
    </row>
    <row r="18813" spans="4:4" x14ac:dyDescent="0.25">
      <c r="D18813" s="16"/>
    </row>
    <row r="18814" spans="4:4" x14ac:dyDescent="0.25">
      <c r="D18814" s="16"/>
    </row>
    <row r="18815" spans="4:4" x14ac:dyDescent="0.25">
      <c r="D18815" s="16"/>
    </row>
    <row r="18816" spans="4:4" x14ac:dyDescent="0.25">
      <c r="D18816" s="16"/>
    </row>
    <row r="18817" spans="4:4" x14ac:dyDescent="0.25">
      <c r="D18817" s="16"/>
    </row>
    <row r="18818" spans="4:4" x14ac:dyDescent="0.25">
      <c r="D18818" s="16"/>
    </row>
    <row r="18819" spans="4:4" x14ac:dyDescent="0.25">
      <c r="D18819" s="16"/>
    </row>
    <row r="18820" spans="4:4" x14ac:dyDescent="0.25">
      <c r="D18820" s="16"/>
    </row>
    <row r="18821" spans="4:4" x14ac:dyDescent="0.25">
      <c r="D18821" s="16"/>
    </row>
    <row r="18822" spans="4:4" x14ac:dyDescent="0.25">
      <c r="D18822" s="16"/>
    </row>
    <row r="18823" spans="4:4" x14ac:dyDescent="0.25">
      <c r="D18823" s="16"/>
    </row>
    <row r="18824" spans="4:4" x14ac:dyDescent="0.25">
      <c r="D18824" s="16"/>
    </row>
    <row r="18825" spans="4:4" x14ac:dyDescent="0.25">
      <c r="D18825" s="16"/>
    </row>
    <row r="18826" spans="4:4" x14ac:dyDescent="0.25">
      <c r="D18826" s="16"/>
    </row>
    <row r="18827" spans="4:4" x14ac:dyDescent="0.25">
      <c r="D18827" s="16"/>
    </row>
    <row r="18828" spans="4:4" x14ac:dyDescent="0.25">
      <c r="D18828" s="16"/>
    </row>
    <row r="18829" spans="4:4" x14ac:dyDescent="0.25">
      <c r="D18829" s="16"/>
    </row>
    <row r="18830" spans="4:4" x14ac:dyDescent="0.25">
      <c r="D18830" s="16"/>
    </row>
    <row r="18831" spans="4:4" x14ac:dyDescent="0.25">
      <c r="D18831" s="16"/>
    </row>
    <row r="18832" spans="4:4" x14ac:dyDescent="0.25">
      <c r="D18832" s="16"/>
    </row>
    <row r="18833" spans="4:4" x14ac:dyDescent="0.25">
      <c r="D18833" s="16"/>
    </row>
    <row r="18834" spans="4:4" x14ac:dyDescent="0.25">
      <c r="D18834" s="16"/>
    </row>
    <row r="18835" spans="4:4" x14ac:dyDescent="0.25">
      <c r="D18835" s="16"/>
    </row>
    <row r="18836" spans="4:4" x14ac:dyDescent="0.25">
      <c r="D18836" s="16"/>
    </row>
    <row r="18837" spans="4:4" x14ac:dyDescent="0.25">
      <c r="D18837" s="16"/>
    </row>
    <row r="18838" spans="4:4" x14ac:dyDescent="0.25">
      <c r="D18838" s="16"/>
    </row>
    <row r="18839" spans="4:4" x14ac:dyDescent="0.25">
      <c r="D18839" s="16"/>
    </row>
    <row r="18840" spans="4:4" x14ac:dyDescent="0.25">
      <c r="D18840" s="16"/>
    </row>
    <row r="18841" spans="4:4" x14ac:dyDescent="0.25">
      <c r="D18841" s="16"/>
    </row>
    <row r="18842" spans="4:4" x14ac:dyDescent="0.25">
      <c r="D18842" s="16"/>
    </row>
    <row r="18843" spans="4:4" x14ac:dyDescent="0.25">
      <c r="D18843" s="16"/>
    </row>
    <row r="18844" spans="4:4" x14ac:dyDescent="0.25">
      <c r="D18844" s="16"/>
    </row>
    <row r="18845" spans="4:4" x14ac:dyDescent="0.25">
      <c r="D18845" s="16"/>
    </row>
    <row r="18846" spans="4:4" x14ac:dyDescent="0.25">
      <c r="D18846" s="16"/>
    </row>
    <row r="18847" spans="4:4" x14ac:dyDescent="0.25">
      <c r="D18847" s="16"/>
    </row>
    <row r="18848" spans="4:4" x14ac:dyDescent="0.25">
      <c r="D18848" s="16"/>
    </row>
    <row r="18849" spans="4:4" x14ac:dyDescent="0.25">
      <c r="D18849" s="16"/>
    </row>
    <row r="18850" spans="4:4" x14ac:dyDescent="0.25">
      <c r="D18850" s="16"/>
    </row>
    <row r="18851" spans="4:4" x14ac:dyDescent="0.25">
      <c r="D18851" s="16"/>
    </row>
    <row r="18852" spans="4:4" x14ac:dyDescent="0.25">
      <c r="D18852" s="16"/>
    </row>
    <row r="18853" spans="4:4" x14ac:dyDescent="0.25">
      <c r="D18853" s="16"/>
    </row>
    <row r="18854" spans="4:4" x14ac:dyDescent="0.25">
      <c r="D18854" s="16"/>
    </row>
    <row r="18855" spans="4:4" x14ac:dyDescent="0.25">
      <c r="D18855" s="16"/>
    </row>
    <row r="18856" spans="4:4" x14ac:dyDescent="0.25">
      <c r="D18856" s="16"/>
    </row>
    <row r="18857" spans="4:4" x14ac:dyDescent="0.25">
      <c r="D18857" s="16"/>
    </row>
    <row r="18858" spans="4:4" x14ac:dyDescent="0.25">
      <c r="D18858" s="16"/>
    </row>
    <row r="18859" spans="4:4" x14ac:dyDescent="0.25">
      <c r="D18859" s="16"/>
    </row>
    <row r="18860" spans="4:4" x14ac:dyDescent="0.25">
      <c r="D18860" s="16"/>
    </row>
    <row r="18861" spans="4:4" x14ac:dyDescent="0.25">
      <c r="D18861" s="16"/>
    </row>
    <row r="18862" spans="4:4" x14ac:dyDescent="0.25">
      <c r="D18862" s="16"/>
    </row>
    <row r="18863" spans="4:4" x14ac:dyDescent="0.25">
      <c r="D18863" s="16"/>
    </row>
    <row r="18864" spans="4:4" x14ac:dyDescent="0.25">
      <c r="D18864" s="16"/>
    </row>
    <row r="18865" spans="4:4" x14ac:dyDescent="0.25">
      <c r="D18865" s="16"/>
    </row>
    <row r="18866" spans="4:4" x14ac:dyDescent="0.25">
      <c r="D18866" s="16"/>
    </row>
    <row r="18867" spans="4:4" x14ac:dyDescent="0.25">
      <c r="D18867" s="16"/>
    </row>
    <row r="18868" spans="4:4" x14ac:dyDescent="0.25">
      <c r="D18868" s="16"/>
    </row>
    <row r="18869" spans="4:4" x14ac:dyDescent="0.25">
      <c r="D18869" s="16"/>
    </row>
    <row r="18870" spans="4:4" x14ac:dyDescent="0.25">
      <c r="D18870" s="16"/>
    </row>
    <row r="18871" spans="4:4" x14ac:dyDescent="0.25">
      <c r="D18871" s="16"/>
    </row>
    <row r="18872" spans="4:4" x14ac:dyDescent="0.25">
      <c r="D18872" s="16"/>
    </row>
    <row r="18873" spans="4:4" x14ac:dyDescent="0.25">
      <c r="D18873" s="16"/>
    </row>
    <row r="18874" spans="4:4" x14ac:dyDescent="0.25">
      <c r="D18874" s="16"/>
    </row>
    <row r="18875" spans="4:4" x14ac:dyDescent="0.25">
      <c r="D18875" s="16"/>
    </row>
    <row r="18876" spans="4:4" x14ac:dyDescent="0.25">
      <c r="D18876" s="16"/>
    </row>
    <row r="18877" spans="4:4" x14ac:dyDescent="0.25">
      <c r="D18877" s="16"/>
    </row>
    <row r="18878" spans="4:4" x14ac:dyDescent="0.25">
      <c r="D18878" s="16"/>
    </row>
    <row r="18879" spans="4:4" x14ac:dyDescent="0.25">
      <c r="D18879" s="16"/>
    </row>
    <row r="18880" spans="4:4" x14ac:dyDescent="0.25">
      <c r="D18880" s="16"/>
    </row>
    <row r="18881" spans="4:4" x14ac:dyDescent="0.25">
      <c r="D18881" s="16"/>
    </row>
    <row r="18882" spans="4:4" x14ac:dyDescent="0.25">
      <c r="D18882" s="16"/>
    </row>
    <row r="18883" spans="4:4" x14ac:dyDescent="0.25">
      <c r="D18883" s="16"/>
    </row>
    <row r="18884" spans="4:4" x14ac:dyDescent="0.25">
      <c r="D18884" s="16"/>
    </row>
    <row r="18885" spans="4:4" x14ac:dyDescent="0.25">
      <c r="D18885" s="16"/>
    </row>
    <row r="18886" spans="4:4" x14ac:dyDescent="0.25">
      <c r="D18886" s="16"/>
    </row>
    <row r="18887" spans="4:4" x14ac:dyDescent="0.25">
      <c r="D18887" s="16"/>
    </row>
    <row r="18888" spans="4:4" x14ac:dyDescent="0.25">
      <c r="D18888" s="16"/>
    </row>
    <row r="18889" spans="4:4" x14ac:dyDescent="0.25">
      <c r="D18889" s="16"/>
    </row>
    <row r="18890" spans="4:4" x14ac:dyDescent="0.25">
      <c r="D18890" s="16"/>
    </row>
    <row r="18891" spans="4:4" x14ac:dyDescent="0.25">
      <c r="D18891" s="16"/>
    </row>
    <row r="18892" spans="4:4" x14ac:dyDescent="0.25">
      <c r="D18892" s="16"/>
    </row>
    <row r="18893" spans="4:4" x14ac:dyDescent="0.25">
      <c r="D18893" s="16"/>
    </row>
    <row r="18894" spans="4:4" x14ac:dyDescent="0.25">
      <c r="D18894" s="16"/>
    </row>
    <row r="18895" spans="4:4" x14ac:dyDescent="0.25">
      <c r="D18895" s="16"/>
    </row>
    <row r="18896" spans="4:4" x14ac:dyDescent="0.25">
      <c r="D18896" s="16"/>
    </row>
    <row r="18897" spans="4:4" x14ac:dyDescent="0.25">
      <c r="D18897" s="16"/>
    </row>
    <row r="18898" spans="4:4" x14ac:dyDescent="0.25">
      <c r="D18898" s="16"/>
    </row>
    <row r="18899" spans="4:4" x14ac:dyDescent="0.25">
      <c r="D18899" s="16"/>
    </row>
    <row r="18900" spans="4:4" x14ac:dyDescent="0.25">
      <c r="D18900" s="16"/>
    </row>
    <row r="18901" spans="4:4" x14ac:dyDescent="0.25">
      <c r="D18901" s="16"/>
    </row>
    <row r="18902" spans="4:4" x14ac:dyDescent="0.25">
      <c r="D18902" s="16"/>
    </row>
    <row r="18903" spans="4:4" x14ac:dyDescent="0.25">
      <c r="D18903" s="16"/>
    </row>
    <row r="18904" spans="4:4" x14ac:dyDescent="0.25">
      <c r="D18904" s="16"/>
    </row>
    <row r="18905" spans="4:4" x14ac:dyDescent="0.25">
      <c r="D18905" s="16"/>
    </row>
    <row r="18906" spans="4:4" x14ac:dyDescent="0.25">
      <c r="D18906" s="16"/>
    </row>
    <row r="18907" spans="4:4" x14ac:dyDescent="0.25">
      <c r="D18907" s="16"/>
    </row>
    <row r="18908" spans="4:4" x14ac:dyDescent="0.25">
      <c r="D18908" s="16"/>
    </row>
    <row r="18909" spans="4:4" x14ac:dyDescent="0.25">
      <c r="D18909" s="16"/>
    </row>
    <row r="18910" spans="4:4" x14ac:dyDescent="0.25">
      <c r="D18910" s="16"/>
    </row>
    <row r="18911" spans="4:4" x14ac:dyDescent="0.25">
      <c r="D18911" s="16"/>
    </row>
    <row r="18912" spans="4:4" x14ac:dyDescent="0.25">
      <c r="D18912" s="16"/>
    </row>
    <row r="18913" spans="4:4" x14ac:dyDescent="0.25">
      <c r="D18913" s="16"/>
    </row>
    <row r="18914" spans="4:4" x14ac:dyDescent="0.25">
      <c r="D18914" s="16"/>
    </row>
    <row r="18915" spans="4:4" x14ac:dyDescent="0.25">
      <c r="D18915" s="16"/>
    </row>
    <row r="18916" spans="4:4" x14ac:dyDescent="0.25">
      <c r="D18916" s="16"/>
    </row>
    <row r="18917" spans="4:4" x14ac:dyDescent="0.25">
      <c r="D18917" s="16"/>
    </row>
    <row r="18918" spans="4:4" x14ac:dyDescent="0.25">
      <c r="D18918" s="16"/>
    </row>
    <row r="18919" spans="4:4" x14ac:dyDescent="0.25">
      <c r="D18919" s="16"/>
    </row>
    <row r="18920" spans="4:4" x14ac:dyDescent="0.25">
      <c r="D18920" s="16"/>
    </row>
    <row r="18921" spans="4:4" x14ac:dyDescent="0.25">
      <c r="D18921" s="16"/>
    </row>
    <row r="18922" spans="4:4" x14ac:dyDescent="0.25">
      <c r="D18922" s="16"/>
    </row>
    <row r="18923" spans="4:4" x14ac:dyDescent="0.25">
      <c r="D18923" s="16"/>
    </row>
    <row r="18924" spans="4:4" x14ac:dyDescent="0.25">
      <c r="D18924" s="16"/>
    </row>
    <row r="18925" spans="4:4" x14ac:dyDescent="0.25">
      <c r="D18925" s="16"/>
    </row>
    <row r="18926" spans="4:4" x14ac:dyDescent="0.25">
      <c r="D18926" s="16"/>
    </row>
    <row r="18927" spans="4:4" x14ac:dyDescent="0.25">
      <c r="D18927" s="16"/>
    </row>
    <row r="18928" spans="4:4" x14ac:dyDescent="0.25">
      <c r="D18928" s="16"/>
    </row>
    <row r="18929" spans="4:4" x14ac:dyDescent="0.25">
      <c r="D18929" s="16"/>
    </row>
    <row r="18930" spans="4:4" x14ac:dyDescent="0.25">
      <c r="D18930" s="16"/>
    </row>
    <row r="18931" spans="4:4" x14ac:dyDescent="0.25">
      <c r="D18931" s="16"/>
    </row>
    <row r="18932" spans="4:4" x14ac:dyDescent="0.25">
      <c r="D18932" s="16"/>
    </row>
    <row r="18933" spans="4:4" x14ac:dyDescent="0.25">
      <c r="D18933" s="16"/>
    </row>
    <row r="18934" spans="4:4" x14ac:dyDescent="0.25">
      <c r="D18934" s="16"/>
    </row>
    <row r="18935" spans="4:4" x14ac:dyDescent="0.25">
      <c r="D18935" s="16"/>
    </row>
    <row r="18936" spans="4:4" x14ac:dyDescent="0.25">
      <c r="D18936" s="16"/>
    </row>
    <row r="18937" spans="4:4" x14ac:dyDescent="0.25">
      <c r="D18937" s="16"/>
    </row>
    <row r="18938" spans="4:4" x14ac:dyDescent="0.25">
      <c r="D18938" s="16"/>
    </row>
    <row r="18939" spans="4:4" x14ac:dyDescent="0.25">
      <c r="D18939" s="16"/>
    </row>
    <row r="18940" spans="4:4" x14ac:dyDescent="0.25">
      <c r="D18940" s="16"/>
    </row>
    <row r="18941" spans="4:4" x14ac:dyDescent="0.25">
      <c r="D18941" s="16"/>
    </row>
    <row r="18942" spans="4:4" x14ac:dyDescent="0.25">
      <c r="D18942" s="16"/>
    </row>
    <row r="18943" spans="4:4" x14ac:dyDescent="0.25">
      <c r="D18943" s="16"/>
    </row>
    <row r="18944" spans="4:4" x14ac:dyDescent="0.25">
      <c r="D18944" s="16"/>
    </row>
    <row r="18945" spans="4:4" x14ac:dyDescent="0.25">
      <c r="D18945" s="16"/>
    </row>
    <row r="18946" spans="4:4" x14ac:dyDescent="0.25">
      <c r="D18946" s="16"/>
    </row>
    <row r="18947" spans="4:4" x14ac:dyDescent="0.25">
      <c r="D18947" s="16"/>
    </row>
    <row r="18948" spans="4:4" x14ac:dyDescent="0.25">
      <c r="D18948" s="16"/>
    </row>
    <row r="18949" spans="4:4" x14ac:dyDescent="0.25">
      <c r="D18949" s="16"/>
    </row>
    <row r="18950" spans="4:4" x14ac:dyDescent="0.25">
      <c r="D18950" s="16"/>
    </row>
    <row r="18951" spans="4:4" x14ac:dyDescent="0.25">
      <c r="D18951" s="16"/>
    </row>
    <row r="18952" spans="4:4" x14ac:dyDescent="0.25">
      <c r="D18952" s="16"/>
    </row>
    <row r="18953" spans="4:4" x14ac:dyDescent="0.25">
      <c r="D18953" s="16"/>
    </row>
    <row r="18954" spans="4:4" x14ac:dyDescent="0.25">
      <c r="D18954" s="16"/>
    </row>
    <row r="18955" spans="4:4" x14ac:dyDescent="0.25">
      <c r="D18955" s="16"/>
    </row>
    <row r="18956" spans="4:4" x14ac:dyDescent="0.25">
      <c r="D18956" s="16"/>
    </row>
    <row r="18957" spans="4:4" x14ac:dyDescent="0.25">
      <c r="D18957" s="16"/>
    </row>
    <row r="18958" spans="4:4" x14ac:dyDescent="0.25">
      <c r="D18958" s="16"/>
    </row>
    <row r="18959" spans="4:4" x14ac:dyDescent="0.25">
      <c r="D18959" s="16"/>
    </row>
    <row r="18960" spans="4:4" x14ac:dyDescent="0.25">
      <c r="D18960" s="16"/>
    </row>
    <row r="18961" spans="4:4" x14ac:dyDescent="0.25">
      <c r="D18961" s="16"/>
    </row>
    <row r="18962" spans="4:4" x14ac:dyDescent="0.25">
      <c r="D18962" s="16"/>
    </row>
    <row r="18963" spans="4:4" x14ac:dyDescent="0.25">
      <c r="D18963" s="16"/>
    </row>
    <row r="18964" spans="4:4" x14ac:dyDescent="0.25">
      <c r="D18964" s="16"/>
    </row>
    <row r="18965" spans="4:4" x14ac:dyDescent="0.25">
      <c r="D18965" s="16"/>
    </row>
    <row r="18966" spans="4:4" x14ac:dyDescent="0.25">
      <c r="D18966" s="16"/>
    </row>
    <row r="18967" spans="4:4" x14ac:dyDescent="0.25">
      <c r="D18967" s="16"/>
    </row>
    <row r="18968" spans="4:4" x14ac:dyDescent="0.25">
      <c r="D18968" s="16"/>
    </row>
    <row r="18969" spans="4:4" x14ac:dyDescent="0.25">
      <c r="D18969" s="16"/>
    </row>
    <row r="18970" spans="4:4" x14ac:dyDescent="0.25">
      <c r="D18970" s="16"/>
    </row>
    <row r="18971" spans="4:4" x14ac:dyDescent="0.25">
      <c r="D18971" s="16"/>
    </row>
    <row r="18972" spans="4:4" x14ac:dyDescent="0.25">
      <c r="D18972" s="16"/>
    </row>
    <row r="18973" spans="4:4" x14ac:dyDescent="0.25">
      <c r="D18973" s="16"/>
    </row>
    <row r="18974" spans="4:4" x14ac:dyDescent="0.25">
      <c r="D18974" s="16"/>
    </row>
    <row r="18975" spans="4:4" x14ac:dyDescent="0.25">
      <c r="D18975" s="16"/>
    </row>
    <row r="18976" spans="4:4" x14ac:dyDescent="0.25">
      <c r="D18976" s="16"/>
    </row>
    <row r="18977" spans="4:4" x14ac:dyDescent="0.25">
      <c r="D18977" s="16"/>
    </row>
    <row r="18978" spans="4:4" x14ac:dyDescent="0.25">
      <c r="D18978" s="16"/>
    </row>
    <row r="18979" spans="4:4" x14ac:dyDescent="0.25">
      <c r="D18979" s="16"/>
    </row>
    <row r="18980" spans="4:4" x14ac:dyDescent="0.25">
      <c r="D18980" s="16"/>
    </row>
    <row r="18981" spans="4:4" x14ac:dyDescent="0.25">
      <c r="D18981" s="16"/>
    </row>
    <row r="18982" spans="4:4" x14ac:dyDescent="0.25">
      <c r="D18982" s="16"/>
    </row>
    <row r="18983" spans="4:4" x14ac:dyDescent="0.25">
      <c r="D18983" s="16"/>
    </row>
    <row r="18984" spans="4:4" x14ac:dyDescent="0.25">
      <c r="D18984" s="16"/>
    </row>
    <row r="18985" spans="4:4" x14ac:dyDescent="0.25">
      <c r="D18985" s="16"/>
    </row>
    <row r="18986" spans="4:4" x14ac:dyDescent="0.25">
      <c r="D18986" s="16"/>
    </row>
    <row r="18987" spans="4:4" x14ac:dyDescent="0.25">
      <c r="D18987" s="16"/>
    </row>
    <row r="18988" spans="4:4" x14ac:dyDescent="0.25">
      <c r="D18988" s="16"/>
    </row>
    <row r="18989" spans="4:4" x14ac:dyDescent="0.25">
      <c r="D18989" s="16"/>
    </row>
    <row r="18990" spans="4:4" x14ac:dyDescent="0.25">
      <c r="D18990" s="16"/>
    </row>
    <row r="18991" spans="4:4" x14ac:dyDescent="0.25">
      <c r="D18991" s="16"/>
    </row>
    <row r="18992" spans="4:4" x14ac:dyDescent="0.25">
      <c r="D18992" s="16"/>
    </row>
    <row r="18993" spans="4:4" x14ac:dyDescent="0.25">
      <c r="D18993" s="16"/>
    </row>
    <row r="18994" spans="4:4" x14ac:dyDescent="0.25">
      <c r="D18994" s="16"/>
    </row>
    <row r="18995" spans="4:4" x14ac:dyDescent="0.25">
      <c r="D18995" s="16"/>
    </row>
    <row r="18996" spans="4:4" x14ac:dyDescent="0.25">
      <c r="D18996" s="16"/>
    </row>
    <row r="18997" spans="4:4" x14ac:dyDescent="0.25">
      <c r="D18997" s="16"/>
    </row>
    <row r="18998" spans="4:4" x14ac:dyDescent="0.25">
      <c r="D18998" s="16"/>
    </row>
    <row r="18999" spans="4:4" x14ac:dyDescent="0.25">
      <c r="D18999" s="16"/>
    </row>
    <row r="19000" spans="4:4" x14ac:dyDescent="0.25">
      <c r="D19000" s="16"/>
    </row>
    <row r="19001" spans="4:4" x14ac:dyDescent="0.25">
      <c r="D19001" s="16"/>
    </row>
    <row r="19002" spans="4:4" x14ac:dyDescent="0.25">
      <c r="D19002" s="16"/>
    </row>
    <row r="19003" spans="4:4" x14ac:dyDescent="0.25">
      <c r="D19003" s="16"/>
    </row>
    <row r="19004" spans="4:4" x14ac:dyDescent="0.25">
      <c r="D19004" s="16"/>
    </row>
    <row r="19005" spans="4:4" x14ac:dyDescent="0.25">
      <c r="D19005" s="16"/>
    </row>
    <row r="19006" spans="4:4" x14ac:dyDescent="0.25">
      <c r="D19006" s="16"/>
    </row>
    <row r="19007" spans="4:4" x14ac:dyDescent="0.25">
      <c r="D19007" s="16"/>
    </row>
    <row r="19008" spans="4:4" x14ac:dyDescent="0.25">
      <c r="D19008" s="16"/>
    </row>
    <row r="19009" spans="4:4" x14ac:dyDescent="0.25">
      <c r="D19009" s="16"/>
    </row>
    <row r="19010" spans="4:4" x14ac:dyDescent="0.25">
      <c r="D19010" s="16"/>
    </row>
    <row r="19011" spans="4:4" x14ac:dyDescent="0.25">
      <c r="D19011" s="16"/>
    </row>
    <row r="19012" spans="4:4" x14ac:dyDescent="0.25">
      <c r="D19012" s="16"/>
    </row>
    <row r="19013" spans="4:4" x14ac:dyDescent="0.25">
      <c r="D19013" s="16"/>
    </row>
    <row r="19014" spans="4:4" x14ac:dyDescent="0.25">
      <c r="D19014" s="16"/>
    </row>
    <row r="19015" spans="4:4" x14ac:dyDescent="0.25">
      <c r="D19015" s="16"/>
    </row>
    <row r="19016" spans="4:4" x14ac:dyDescent="0.25">
      <c r="D19016" s="16"/>
    </row>
    <row r="19017" spans="4:4" x14ac:dyDescent="0.25">
      <c r="D19017" s="16"/>
    </row>
    <row r="19018" spans="4:4" x14ac:dyDescent="0.25">
      <c r="D19018" s="16"/>
    </row>
    <row r="19019" spans="4:4" x14ac:dyDescent="0.25">
      <c r="D19019" s="16"/>
    </row>
    <row r="19020" spans="4:4" x14ac:dyDescent="0.25">
      <c r="D19020" s="16"/>
    </row>
    <row r="19021" spans="4:4" x14ac:dyDescent="0.25">
      <c r="D19021" s="16"/>
    </row>
    <row r="19022" spans="4:4" x14ac:dyDescent="0.25">
      <c r="D19022" s="16"/>
    </row>
    <row r="19023" spans="4:4" x14ac:dyDescent="0.25">
      <c r="D19023" s="16"/>
    </row>
    <row r="19024" spans="4:4" x14ac:dyDescent="0.25">
      <c r="D19024" s="16"/>
    </row>
    <row r="19025" spans="4:4" x14ac:dyDescent="0.25">
      <c r="D19025" s="16"/>
    </row>
    <row r="19026" spans="4:4" x14ac:dyDescent="0.25">
      <c r="D19026" s="16"/>
    </row>
    <row r="19027" spans="4:4" x14ac:dyDescent="0.25">
      <c r="D19027" s="16"/>
    </row>
    <row r="19028" spans="4:4" x14ac:dyDescent="0.25">
      <c r="D19028" s="16"/>
    </row>
    <row r="19029" spans="4:4" x14ac:dyDescent="0.25">
      <c r="D19029" s="16"/>
    </row>
    <row r="19030" spans="4:4" x14ac:dyDescent="0.25">
      <c r="D19030" s="16"/>
    </row>
    <row r="19031" spans="4:4" x14ac:dyDescent="0.25">
      <c r="D19031" s="16"/>
    </row>
    <row r="19032" spans="4:4" x14ac:dyDescent="0.25">
      <c r="D19032" s="16"/>
    </row>
    <row r="19033" spans="4:4" x14ac:dyDescent="0.25">
      <c r="D19033" s="16"/>
    </row>
    <row r="19034" spans="4:4" x14ac:dyDescent="0.25">
      <c r="D19034" s="16"/>
    </row>
    <row r="19035" spans="4:4" x14ac:dyDescent="0.25">
      <c r="D19035" s="16"/>
    </row>
    <row r="19036" spans="4:4" x14ac:dyDescent="0.25">
      <c r="D19036" s="16"/>
    </row>
    <row r="19037" spans="4:4" x14ac:dyDescent="0.25">
      <c r="D19037" s="16"/>
    </row>
    <row r="19038" spans="4:4" x14ac:dyDescent="0.25">
      <c r="D19038" s="16"/>
    </row>
    <row r="19039" spans="4:4" x14ac:dyDescent="0.25">
      <c r="D19039" s="16"/>
    </row>
    <row r="19040" spans="4:4" x14ac:dyDescent="0.25">
      <c r="D19040" s="16"/>
    </row>
    <row r="19041" spans="4:4" x14ac:dyDescent="0.25">
      <c r="D19041" s="16"/>
    </row>
    <row r="19042" spans="4:4" x14ac:dyDescent="0.25">
      <c r="D19042" s="16"/>
    </row>
    <row r="19043" spans="4:4" x14ac:dyDescent="0.25">
      <c r="D19043" s="16"/>
    </row>
    <row r="19044" spans="4:4" x14ac:dyDescent="0.25">
      <c r="D19044" s="16"/>
    </row>
    <row r="19045" spans="4:4" x14ac:dyDescent="0.25">
      <c r="D19045" s="16"/>
    </row>
    <row r="19046" spans="4:4" x14ac:dyDescent="0.25">
      <c r="D19046" s="16"/>
    </row>
    <row r="19047" spans="4:4" x14ac:dyDescent="0.25">
      <c r="D19047" s="16"/>
    </row>
    <row r="19048" spans="4:4" x14ac:dyDescent="0.25">
      <c r="D19048" s="16"/>
    </row>
    <row r="19049" spans="4:4" x14ac:dyDescent="0.25">
      <c r="D19049" s="16"/>
    </row>
    <row r="19050" spans="4:4" x14ac:dyDescent="0.25">
      <c r="D19050" s="16"/>
    </row>
    <row r="19051" spans="4:4" x14ac:dyDescent="0.25">
      <c r="D19051" s="16"/>
    </row>
    <row r="19052" spans="4:4" x14ac:dyDescent="0.25">
      <c r="D19052" s="16"/>
    </row>
    <row r="19053" spans="4:4" x14ac:dyDescent="0.25">
      <c r="D19053" s="16"/>
    </row>
    <row r="19054" spans="4:4" x14ac:dyDescent="0.25">
      <c r="D19054" s="16"/>
    </row>
    <row r="19055" spans="4:4" x14ac:dyDescent="0.25">
      <c r="D19055" s="16"/>
    </row>
    <row r="19056" spans="4:4" x14ac:dyDescent="0.25">
      <c r="D19056" s="16"/>
    </row>
    <row r="19057" spans="4:4" x14ac:dyDescent="0.25">
      <c r="D19057" s="16"/>
    </row>
    <row r="19058" spans="4:4" x14ac:dyDescent="0.25">
      <c r="D19058" s="16"/>
    </row>
    <row r="19059" spans="4:4" x14ac:dyDescent="0.25">
      <c r="D19059" s="16"/>
    </row>
    <row r="19060" spans="4:4" x14ac:dyDescent="0.25">
      <c r="D19060" s="16"/>
    </row>
    <row r="19061" spans="4:4" x14ac:dyDescent="0.25">
      <c r="D19061" s="16"/>
    </row>
    <row r="19062" spans="4:4" x14ac:dyDescent="0.25">
      <c r="D19062" s="16"/>
    </row>
    <row r="19063" spans="4:4" x14ac:dyDescent="0.25">
      <c r="D19063" s="16"/>
    </row>
    <row r="19064" spans="4:4" x14ac:dyDescent="0.25">
      <c r="D19064" s="16"/>
    </row>
    <row r="19065" spans="4:4" x14ac:dyDescent="0.25">
      <c r="D19065" s="16"/>
    </row>
    <row r="19066" spans="4:4" x14ac:dyDescent="0.25">
      <c r="D19066" s="16"/>
    </row>
    <row r="19067" spans="4:4" x14ac:dyDescent="0.25">
      <c r="D19067" s="16"/>
    </row>
    <row r="19068" spans="4:4" x14ac:dyDescent="0.25">
      <c r="D19068" s="16"/>
    </row>
    <row r="19069" spans="4:4" x14ac:dyDescent="0.25">
      <c r="D19069" s="16"/>
    </row>
    <row r="19070" spans="4:4" x14ac:dyDescent="0.25">
      <c r="D19070" s="16"/>
    </row>
    <row r="19071" spans="4:4" x14ac:dyDescent="0.25">
      <c r="D19071" s="16"/>
    </row>
    <row r="19072" spans="4:4" x14ac:dyDescent="0.25">
      <c r="D19072" s="16"/>
    </row>
    <row r="19073" spans="4:4" x14ac:dyDescent="0.25">
      <c r="D19073" s="16"/>
    </row>
    <row r="19074" spans="4:4" x14ac:dyDescent="0.25">
      <c r="D19074" s="16"/>
    </row>
    <row r="19075" spans="4:4" x14ac:dyDescent="0.25">
      <c r="D19075" s="16"/>
    </row>
    <row r="19076" spans="4:4" x14ac:dyDescent="0.25">
      <c r="D19076" s="16"/>
    </row>
    <row r="19077" spans="4:4" x14ac:dyDescent="0.25">
      <c r="D19077" s="16"/>
    </row>
    <row r="19078" spans="4:4" x14ac:dyDescent="0.25">
      <c r="D19078" s="16"/>
    </row>
    <row r="19079" spans="4:4" x14ac:dyDescent="0.25">
      <c r="D19079" s="16"/>
    </row>
    <row r="19080" spans="4:4" x14ac:dyDescent="0.25">
      <c r="D19080" s="16"/>
    </row>
    <row r="19081" spans="4:4" x14ac:dyDescent="0.25">
      <c r="D19081" s="16"/>
    </row>
    <row r="19082" spans="4:4" x14ac:dyDescent="0.25">
      <c r="D19082" s="16"/>
    </row>
    <row r="19083" spans="4:4" x14ac:dyDescent="0.25">
      <c r="D19083" s="16"/>
    </row>
    <row r="19084" spans="4:4" x14ac:dyDescent="0.25">
      <c r="D19084" s="16"/>
    </row>
    <row r="19085" spans="4:4" x14ac:dyDescent="0.25">
      <c r="D19085" s="16"/>
    </row>
    <row r="19086" spans="4:4" x14ac:dyDescent="0.25">
      <c r="D19086" s="16"/>
    </row>
    <row r="19087" spans="4:4" x14ac:dyDescent="0.25">
      <c r="D19087" s="16"/>
    </row>
    <row r="19088" spans="4:4" x14ac:dyDescent="0.25">
      <c r="D19088" s="16"/>
    </row>
    <row r="19089" spans="4:4" x14ac:dyDescent="0.25">
      <c r="D19089" s="16"/>
    </row>
    <row r="19090" spans="4:4" x14ac:dyDescent="0.25">
      <c r="D19090" s="16"/>
    </row>
    <row r="19091" spans="4:4" x14ac:dyDescent="0.25">
      <c r="D19091" s="16"/>
    </row>
    <row r="19092" spans="4:4" x14ac:dyDescent="0.25">
      <c r="D19092" s="16"/>
    </row>
    <row r="19093" spans="4:4" x14ac:dyDescent="0.25">
      <c r="D19093" s="16"/>
    </row>
    <row r="19094" spans="4:4" x14ac:dyDescent="0.25">
      <c r="D19094" s="16"/>
    </row>
    <row r="19095" spans="4:4" x14ac:dyDescent="0.25">
      <c r="D19095" s="16"/>
    </row>
    <row r="19096" spans="4:4" x14ac:dyDescent="0.25">
      <c r="D19096" s="16"/>
    </row>
    <row r="19097" spans="4:4" x14ac:dyDescent="0.25">
      <c r="D19097" s="16"/>
    </row>
    <row r="19098" spans="4:4" x14ac:dyDescent="0.25">
      <c r="D19098" s="16"/>
    </row>
    <row r="19099" spans="4:4" x14ac:dyDescent="0.25">
      <c r="D19099" s="16"/>
    </row>
    <row r="19100" spans="4:4" x14ac:dyDescent="0.25">
      <c r="D19100" s="16"/>
    </row>
    <row r="19101" spans="4:4" x14ac:dyDescent="0.25">
      <c r="D19101" s="16"/>
    </row>
    <row r="19102" spans="4:4" x14ac:dyDescent="0.25">
      <c r="D19102" s="16"/>
    </row>
    <row r="19103" spans="4:4" x14ac:dyDescent="0.25">
      <c r="D19103" s="16"/>
    </row>
    <row r="19104" spans="4:4" x14ac:dyDescent="0.25">
      <c r="D19104" s="16"/>
    </row>
    <row r="19105" spans="4:4" x14ac:dyDescent="0.25">
      <c r="D19105" s="16"/>
    </row>
    <row r="19106" spans="4:4" x14ac:dyDescent="0.25">
      <c r="D19106" s="16"/>
    </row>
    <row r="19107" spans="4:4" x14ac:dyDescent="0.25">
      <c r="D19107" s="16"/>
    </row>
    <row r="19108" spans="4:4" x14ac:dyDescent="0.25">
      <c r="D19108" s="16"/>
    </row>
    <row r="19109" spans="4:4" x14ac:dyDescent="0.25">
      <c r="D19109" s="16"/>
    </row>
    <row r="19110" spans="4:4" x14ac:dyDescent="0.25">
      <c r="D19110" s="16"/>
    </row>
    <row r="19111" spans="4:4" x14ac:dyDescent="0.25">
      <c r="D19111" s="16"/>
    </row>
    <row r="19112" spans="4:4" x14ac:dyDescent="0.25">
      <c r="D19112" s="16"/>
    </row>
    <row r="19113" spans="4:4" x14ac:dyDescent="0.25">
      <c r="D19113" s="16"/>
    </row>
    <row r="19114" spans="4:4" x14ac:dyDescent="0.25">
      <c r="D19114" s="16"/>
    </row>
    <row r="19115" spans="4:4" x14ac:dyDescent="0.25">
      <c r="D19115" s="16"/>
    </row>
    <row r="19116" spans="4:4" x14ac:dyDescent="0.25">
      <c r="D19116" s="16"/>
    </row>
    <row r="19117" spans="4:4" x14ac:dyDescent="0.25">
      <c r="D19117" s="16"/>
    </row>
    <row r="19118" spans="4:4" x14ac:dyDescent="0.25">
      <c r="D19118" s="16"/>
    </row>
    <row r="19119" spans="4:4" x14ac:dyDescent="0.25">
      <c r="D19119" s="16"/>
    </row>
    <row r="19120" spans="4:4" x14ac:dyDescent="0.25">
      <c r="D19120" s="16"/>
    </row>
    <row r="19121" spans="4:4" x14ac:dyDescent="0.25">
      <c r="D19121" s="16"/>
    </row>
    <row r="19122" spans="4:4" x14ac:dyDescent="0.25">
      <c r="D19122" s="16"/>
    </row>
    <row r="19123" spans="4:4" x14ac:dyDescent="0.25">
      <c r="D19123" s="16"/>
    </row>
    <row r="19124" spans="4:4" x14ac:dyDescent="0.25">
      <c r="D19124" s="16"/>
    </row>
    <row r="19125" spans="4:4" x14ac:dyDescent="0.25">
      <c r="D19125" s="16"/>
    </row>
    <row r="19126" spans="4:4" x14ac:dyDescent="0.25">
      <c r="D19126" s="16"/>
    </row>
    <row r="19127" spans="4:4" x14ac:dyDescent="0.25">
      <c r="D19127" s="16"/>
    </row>
    <row r="19128" spans="4:4" x14ac:dyDescent="0.25">
      <c r="D19128" s="16"/>
    </row>
    <row r="19129" spans="4:4" x14ac:dyDescent="0.25">
      <c r="D19129" s="16"/>
    </row>
    <row r="19130" spans="4:4" x14ac:dyDescent="0.25">
      <c r="D19130" s="16"/>
    </row>
    <row r="19131" spans="4:4" x14ac:dyDescent="0.25">
      <c r="D19131" s="16"/>
    </row>
    <row r="19132" spans="4:4" x14ac:dyDescent="0.25">
      <c r="D19132" s="16"/>
    </row>
    <row r="19133" spans="4:4" x14ac:dyDescent="0.25">
      <c r="D19133" s="16"/>
    </row>
    <row r="19134" spans="4:4" x14ac:dyDescent="0.25">
      <c r="D19134" s="16"/>
    </row>
    <row r="19135" spans="4:4" x14ac:dyDescent="0.25">
      <c r="D19135" s="16"/>
    </row>
    <row r="19136" spans="4:4" x14ac:dyDescent="0.25">
      <c r="D19136" s="16"/>
    </row>
    <row r="19137" spans="4:4" x14ac:dyDescent="0.25">
      <c r="D19137" s="16"/>
    </row>
    <row r="19138" spans="4:4" x14ac:dyDescent="0.25">
      <c r="D19138" s="16"/>
    </row>
    <row r="19139" spans="4:4" x14ac:dyDescent="0.25">
      <c r="D19139" s="16"/>
    </row>
    <row r="19140" spans="4:4" x14ac:dyDescent="0.25">
      <c r="D19140" s="16"/>
    </row>
    <row r="19141" spans="4:4" x14ac:dyDescent="0.25">
      <c r="D19141" s="16"/>
    </row>
    <row r="19142" spans="4:4" x14ac:dyDescent="0.25">
      <c r="D19142" s="16"/>
    </row>
    <row r="19143" spans="4:4" x14ac:dyDescent="0.25">
      <c r="D19143" s="16"/>
    </row>
    <row r="19144" spans="4:4" x14ac:dyDescent="0.25">
      <c r="D19144" s="16"/>
    </row>
    <row r="19145" spans="4:4" x14ac:dyDescent="0.25">
      <c r="D19145" s="16"/>
    </row>
    <row r="19146" spans="4:4" x14ac:dyDescent="0.25">
      <c r="D19146" s="16"/>
    </row>
    <row r="19147" spans="4:4" x14ac:dyDescent="0.25">
      <c r="D19147" s="16"/>
    </row>
    <row r="19148" spans="4:4" x14ac:dyDescent="0.25">
      <c r="D19148" s="16"/>
    </row>
    <row r="19149" spans="4:4" x14ac:dyDescent="0.25">
      <c r="D19149" s="16"/>
    </row>
    <row r="19150" spans="4:4" x14ac:dyDescent="0.25">
      <c r="D19150" s="16"/>
    </row>
    <row r="19151" spans="4:4" x14ac:dyDescent="0.25">
      <c r="D19151" s="16"/>
    </row>
    <row r="19152" spans="4:4" x14ac:dyDescent="0.25">
      <c r="D19152" s="16"/>
    </row>
    <row r="19153" spans="4:4" x14ac:dyDescent="0.25">
      <c r="D19153" s="16"/>
    </row>
    <row r="19154" spans="4:4" x14ac:dyDescent="0.25">
      <c r="D19154" s="16"/>
    </row>
    <row r="19155" spans="4:4" x14ac:dyDescent="0.25">
      <c r="D19155" s="16"/>
    </row>
    <row r="19156" spans="4:4" x14ac:dyDescent="0.25">
      <c r="D19156" s="16"/>
    </row>
    <row r="19157" spans="4:4" x14ac:dyDescent="0.25">
      <c r="D19157" s="16"/>
    </row>
    <row r="19158" spans="4:4" x14ac:dyDescent="0.25">
      <c r="D19158" s="16"/>
    </row>
    <row r="19159" spans="4:4" x14ac:dyDescent="0.25">
      <c r="D19159" s="16"/>
    </row>
    <row r="19160" spans="4:4" x14ac:dyDescent="0.25">
      <c r="D19160" s="16"/>
    </row>
    <row r="19161" spans="4:4" x14ac:dyDescent="0.25">
      <c r="D19161" s="16"/>
    </row>
    <row r="19162" spans="4:4" x14ac:dyDescent="0.25">
      <c r="D19162" s="16"/>
    </row>
    <row r="19163" spans="4:4" x14ac:dyDescent="0.25">
      <c r="D19163" s="16"/>
    </row>
    <row r="19164" spans="4:4" x14ac:dyDescent="0.25">
      <c r="D19164" s="16"/>
    </row>
    <row r="19165" spans="4:4" x14ac:dyDescent="0.25">
      <c r="D19165" s="16"/>
    </row>
    <row r="19166" spans="4:4" x14ac:dyDescent="0.25">
      <c r="D19166" s="16"/>
    </row>
    <row r="19167" spans="4:4" x14ac:dyDescent="0.25">
      <c r="D19167" s="16"/>
    </row>
    <row r="19168" spans="4:4" x14ac:dyDescent="0.25">
      <c r="D19168" s="16"/>
    </row>
    <row r="19169" spans="4:4" x14ac:dyDescent="0.25">
      <c r="D19169" s="16"/>
    </row>
    <row r="19170" spans="4:4" x14ac:dyDescent="0.25">
      <c r="D19170" s="16"/>
    </row>
    <row r="19171" spans="4:4" x14ac:dyDescent="0.25">
      <c r="D19171" s="16"/>
    </row>
    <row r="19172" spans="4:4" x14ac:dyDescent="0.25">
      <c r="D19172" s="16"/>
    </row>
    <row r="19173" spans="4:4" x14ac:dyDescent="0.25">
      <c r="D19173" s="16"/>
    </row>
    <row r="19174" spans="4:4" x14ac:dyDescent="0.25">
      <c r="D19174" s="16"/>
    </row>
    <row r="19175" spans="4:4" x14ac:dyDescent="0.25">
      <c r="D19175" s="16"/>
    </row>
    <row r="19176" spans="4:4" x14ac:dyDescent="0.25">
      <c r="D19176" s="16"/>
    </row>
    <row r="19177" spans="4:4" x14ac:dyDescent="0.25">
      <c r="D19177" s="16"/>
    </row>
    <row r="19178" spans="4:4" x14ac:dyDescent="0.25">
      <c r="D19178" s="16"/>
    </row>
    <row r="19179" spans="4:4" x14ac:dyDescent="0.25">
      <c r="D19179" s="16"/>
    </row>
    <row r="19180" spans="4:4" x14ac:dyDescent="0.25">
      <c r="D19180" s="16"/>
    </row>
    <row r="19181" spans="4:4" x14ac:dyDescent="0.25">
      <c r="D19181" s="16"/>
    </row>
    <row r="19182" spans="4:4" x14ac:dyDescent="0.25">
      <c r="D19182" s="16"/>
    </row>
    <row r="19183" spans="4:4" x14ac:dyDescent="0.25">
      <c r="D19183" s="16"/>
    </row>
    <row r="19184" spans="4:4" x14ac:dyDescent="0.25">
      <c r="D19184" s="16"/>
    </row>
    <row r="19185" spans="4:4" x14ac:dyDescent="0.25">
      <c r="D19185" s="16"/>
    </row>
    <row r="19186" spans="4:4" x14ac:dyDescent="0.25">
      <c r="D19186" s="16"/>
    </row>
    <row r="19187" spans="4:4" x14ac:dyDescent="0.25">
      <c r="D19187" s="16"/>
    </row>
    <row r="19188" spans="4:4" x14ac:dyDescent="0.25">
      <c r="D19188" s="16"/>
    </row>
    <row r="19189" spans="4:4" x14ac:dyDescent="0.25">
      <c r="D19189" s="16"/>
    </row>
    <row r="19190" spans="4:4" x14ac:dyDescent="0.25">
      <c r="D19190" s="16"/>
    </row>
    <row r="19191" spans="4:4" x14ac:dyDescent="0.25">
      <c r="D19191" s="16"/>
    </row>
    <row r="19192" spans="4:4" x14ac:dyDescent="0.25">
      <c r="D19192" s="16"/>
    </row>
    <row r="19193" spans="4:4" x14ac:dyDescent="0.25">
      <c r="D19193" s="16"/>
    </row>
    <row r="19194" spans="4:4" x14ac:dyDescent="0.25">
      <c r="D19194" s="16"/>
    </row>
    <row r="19195" spans="4:4" x14ac:dyDescent="0.25">
      <c r="D19195" s="16"/>
    </row>
    <row r="19196" spans="4:4" x14ac:dyDescent="0.25">
      <c r="D19196" s="16"/>
    </row>
    <row r="19197" spans="4:4" x14ac:dyDescent="0.25">
      <c r="D19197" s="16"/>
    </row>
    <row r="19198" spans="4:4" x14ac:dyDescent="0.25">
      <c r="D19198" s="16"/>
    </row>
    <row r="19199" spans="4:4" x14ac:dyDescent="0.25">
      <c r="D19199" s="16"/>
    </row>
    <row r="19200" spans="4:4" x14ac:dyDescent="0.25">
      <c r="D19200" s="16"/>
    </row>
    <row r="19201" spans="4:4" x14ac:dyDescent="0.25">
      <c r="D19201" s="16"/>
    </row>
    <row r="19202" spans="4:4" x14ac:dyDescent="0.25">
      <c r="D19202" s="16"/>
    </row>
    <row r="19203" spans="4:4" x14ac:dyDescent="0.25">
      <c r="D19203" s="16"/>
    </row>
    <row r="19204" spans="4:4" x14ac:dyDescent="0.25">
      <c r="D19204" s="16"/>
    </row>
    <row r="19205" spans="4:4" x14ac:dyDescent="0.25">
      <c r="D19205" s="16"/>
    </row>
    <row r="19206" spans="4:4" x14ac:dyDescent="0.25">
      <c r="D19206" s="16"/>
    </row>
    <row r="19207" spans="4:4" x14ac:dyDescent="0.25">
      <c r="D19207" s="16"/>
    </row>
    <row r="19208" spans="4:4" x14ac:dyDescent="0.25">
      <c r="D19208" s="16"/>
    </row>
    <row r="19209" spans="4:4" x14ac:dyDescent="0.25">
      <c r="D19209" s="16"/>
    </row>
    <row r="19210" spans="4:4" x14ac:dyDescent="0.25">
      <c r="D19210" s="16"/>
    </row>
    <row r="19211" spans="4:4" x14ac:dyDescent="0.25">
      <c r="D19211" s="16"/>
    </row>
    <row r="19212" spans="4:4" x14ac:dyDescent="0.25">
      <c r="D19212" s="16"/>
    </row>
    <row r="19213" spans="4:4" x14ac:dyDescent="0.25">
      <c r="D19213" s="16"/>
    </row>
    <row r="19214" spans="4:4" x14ac:dyDescent="0.25">
      <c r="D19214" s="16"/>
    </row>
    <row r="19215" spans="4:4" x14ac:dyDescent="0.25">
      <c r="D19215" s="16"/>
    </row>
    <row r="19216" spans="4:4" x14ac:dyDescent="0.25">
      <c r="D19216" s="16"/>
    </row>
    <row r="19217" spans="4:4" x14ac:dyDescent="0.25">
      <c r="D19217" s="16"/>
    </row>
    <row r="19218" spans="4:4" x14ac:dyDescent="0.25">
      <c r="D19218" s="16"/>
    </row>
    <row r="19219" spans="4:4" x14ac:dyDescent="0.25">
      <c r="D19219" s="16"/>
    </row>
    <row r="19220" spans="4:4" x14ac:dyDescent="0.25">
      <c r="D19220" s="16"/>
    </row>
    <row r="19221" spans="4:4" x14ac:dyDescent="0.25">
      <c r="D19221" s="16"/>
    </row>
    <row r="19222" spans="4:4" x14ac:dyDescent="0.25">
      <c r="D19222" s="16"/>
    </row>
    <row r="19223" spans="4:4" x14ac:dyDescent="0.25">
      <c r="D19223" s="16"/>
    </row>
    <row r="19224" spans="4:4" x14ac:dyDescent="0.25">
      <c r="D19224" s="16"/>
    </row>
    <row r="19225" spans="4:4" x14ac:dyDescent="0.25">
      <c r="D19225" s="16"/>
    </row>
    <row r="19226" spans="4:4" x14ac:dyDescent="0.25">
      <c r="D19226" s="16"/>
    </row>
    <row r="19227" spans="4:4" x14ac:dyDescent="0.25">
      <c r="D19227" s="16"/>
    </row>
    <row r="19228" spans="4:4" x14ac:dyDescent="0.25">
      <c r="D19228" s="16"/>
    </row>
    <row r="19229" spans="4:4" x14ac:dyDescent="0.25">
      <c r="D19229" s="16"/>
    </row>
    <row r="19230" spans="4:4" x14ac:dyDescent="0.25">
      <c r="D19230" s="16"/>
    </row>
    <row r="19231" spans="4:4" x14ac:dyDescent="0.25">
      <c r="D19231" s="16"/>
    </row>
    <row r="19232" spans="4:4" x14ac:dyDescent="0.25">
      <c r="D19232" s="16"/>
    </row>
    <row r="19233" spans="4:4" x14ac:dyDescent="0.25">
      <c r="D19233" s="16"/>
    </row>
    <row r="19234" spans="4:4" x14ac:dyDescent="0.25">
      <c r="D19234" s="16"/>
    </row>
    <row r="19235" spans="4:4" x14ac:dyDescent="0.25">
      <c r="D19235" s="16"/>
    </row>
    <row r="19236" spans="4:4" x14ac:dyDescent="0.25">
      <c r="D19236" s="16"/>
    </row>
    <row r="19237" spans="4:4" x14ac:dyDescent="0.25">
      <c r="D19237" s="16"/>
    </row>
    <row r="19238" spans="4:4" x14ac:dyDescent="0.25">
      <c r="D19238" s="16"/>
    </row>
    <row r="19239" spans="4:4" x14ac:dyDescent="0.25">
      <c r="D19239" s="16"/>
    </row>
    <row r="19240" spans="4:4" x14ac:dyDescent="0.25">
      <c r="D19240" s="16"/>
    </row>
    <row r="19241" spans="4:4" x14ac:dyDescent="0.25">
      <c r="D19241" s="16"/>
    </row>
    <row r="19242" spans="4:4" x14ac:dyDescent="0.25">
      <c r="D19242" s="16"/>
    </row>
    <row r="19243" spans="4:4" x14ac:dyDescent="0.25">
      <c r="D19243" s="16"/>
    </row>
    <row r="19244" spans="4:4" x14ac:dyDescent="0.25">
      <c r="D19244" s="16"/>
    </row>
    <row r="19245" spans="4:4" x14ac:dyDescent="0.25">
      <c r="D19245" s="16"/>
    </row>
    <row r="19246" spans="4:4" x14ac:dyDescent="0.25">
      <c r="D19246" s="16"/>
    </row>
    <row r="19247" spans="4:4" x14ac:dyDescent="0.25">
      <c r="D19247" s="16"/>
    </row>
    <row r="19248" spans="4:4" x14ac:dyDescent="0.25">
      <c r="D19248" s="16"/>
    </row>
    <row r="19249" spans="4:4" x14ac:dyDescent="0.25">
      <c r="D19249" s="16"/>
    </row>
    <row r="19250" spans="4:4" x14ac:dyDescent="0.25">
      <c r="D19250" s="16"/>
    </row>
    <row r="19251" spans="4:4" x14ac:dyDescent="0.25">
      <c r="D19251" s="16"/>
    </row>
    <row r="19252" spans="4:4" x14ac:dyDescent="0.25">
      <c r="D19252" s="16"/>
    </row>
    <row r="19253" spans="4:4" x14ac:dyDescent="0.25">
      <c r="D19253" s="16"/>
    </row>
    <row r="19254" spans="4:4" x14ac:dyDescent="0.25">
      <c r="D19254" s="16"/>
    </row>
    <row r="19255" spans="4:4" x14ac:dyDescent="0.25">
      <c r="D19255" s="16"/>
    </row>
    <row r="19256" spans="4:4" x14ac:dyDescent="0.25">
      <c r="D19256" s="16"/>
    </row>
    <row r="19257" spans="4:4" x14ac:dyDescent="0.25">
      <c r="D19257" s="16"/>
    </row>
    <row r="19258" spans="4:4" x14ac:dyDescent="0.25">
      <c r="D19258" s="16"/>
    </row>
    <row r="19259" spans="4:4" x14ac:dyDescent="0.25">
      <c r="D19259" s="16"/>
    </row>
    <row r="19260" spans="4:4" x14ac:dyDescent="0.25">
      <c r="D19260" s="16"/>
    </row>
    <row r="19261" spans="4:4" x14ac:dyDescent="0.25">
      <c r="D19261" s="16"/>
    </row>
    <row r="19262" spans="4:4" x14ac:dyDescent="0.25">
      <c r="D19262" s="16"/>
    </row>
    <row r="19263" spans="4:4" x14ac:dyDescent="0.25">
      <c r="D19263" s="16"/>
    </row>
    <row r="19264" spans="4:4" x14ac:dyDescent="0.25">
      <c r="D19264" s="16"/>
    </row>
    <row r="19265" spans="4:4" x14ac:dyDescent="0.25">
      <c r="D19265" s="16"/>
    </row>
    <row r="19266" spans="4:4" x14ac:dyDescent="0.25">
      <c r="D19266" s="16"/>
    </row>
    <row r="19267" spans="4:4" x14ac:dyDescent="0.25">
      <c r="D19267" s="16"/>
    </row>
    <row r="19268" spans="4:4" x14ac:dyDescent="0.25">
      <c r="D19268" s="16"/>
    </row>
    <row r="19269" spans="4:4" x14ac:dyDescent="0.25">
      <c r="D19269" s="16"/>
    </row>
    <row r="19270" spans="4:4" x14ac:dyDescent="0.25">
      <c r="D19270" s="16"/>
    </row>
    <row r="19271" spans="4:4" x14ac:dyDescent="0.25">
      <c r="D19271" s="16"/>
    </row>
    <row r="19272" spans="4:4" x14ac:dyDescent="0.25">
      <c r="D19272" s="16"/>
    </row>
    <row r="19273" spans="4:4" x14ac:dyDescent="0.25">
      <c r="D19273" s="16"/>
    </row>
    <row r="19274" spans="4:4" x14ac:dyDescent="0.25">
      <c r="D19274" s="16"/>
    </row>
    <row r="19275" spans="4:4" x14ac:dyDescent="0.25">
      <c r="D19275" s="16"/>
    </row>
    <row r="19276" spans="4:4" x14ac:dyDescent="0.25">
      <c r="D19276" s="16"/>
    </row>
    <row r="19277" spans="4:4" x14ac:dyDescent="0.25">
      <c r="D19277" s="16"/>
    </row>
    <row r="19278" spans="4:4" x14ac:dyDescent="0.25">
      <c r="D19278" s="16"/>
    </row>
    <row r="19279" spans="4:4" x14ac:dyDescent="0.25">
      <c r="D19279" s="16"/>
    </row>
    <row r="19280" spans="4:4" x14ac:dyDescent="0.25">
      <c r="D19280" s="16"/>
    </row>
    <row r="19281" spans="4:4" x14ac:dyDescent="0.25">
      <c r="D19281" s="16"/>
    </row>
    <row r="19282" spans="4:4" x14ac:dyDescent="0.25">
      <c r="D19282" s="16"/>
    </row>
    <row r="19283" spans="4:4" x14ac:dyDescent="0.25">
      <c r="D19283" s="16"/>
    </row>
    <row r="19284" spans="4:4" x14ac:dyDescent="0.25">
      <c r="D19284" s="16"/>
    </row>
    <row r="19285" spans="4:4" x14ac:dyDescent="0.25">
      <c r="D19285" s="16"/>
    </row>
    <row r="19286" spans="4:4" x14ac:dyDescent="0.25">
      <c r="D19286" s="16"/>
    </row>
    <row r="19287" spans="4:4" x14ac:dyDescent="0.25">
      <c r="D19287" s="16"/>
    </row>
    <row r="19288" spans="4:4" x14ac:dyDescent="0.25">
      <c r="D19288" s="16"/>
    </row>
    <row r="19289" spans="4:4" x14ac:dyDescent="0.25">
      <c r="D19289" s="16"/>
    </row>
    <row r="19290" spans="4:4" x14ac:dyDescent="0.25">
      <c r="D19290" s="16"/>
    </row>
    <row r="19291" spans="4:4" x14ac:dyDescent="0.25">
      <c r="D19291" s="16"/>
    </row>
    <row r="19292" spans="4:4" x14ac:dyDescent="0.25">
      <c r="D19292" s="16"/>
    </row>
    <row r="19293" spans="4:4" x14ac:dyDescent="0.25">
      <c r="D19293" s="16"/>
    </row>
    <row r="19294" spans="4:4" x14ac:dyDescent="0.25">
      <c r="D19294" s="16"/>
    </row>
    <row r="19295" spans="4:4" x14ac:dyDescent="0.25">
      <c r="D19295" s="16"/>
    </row>
    <row r="19296" spans="4:4" x14ac:dyDescent="0.25">
      <c r="D19296" s="16"/>
    </row>
    <row r="19297" spans="4:4" x14ac:dyDescent="0.25">
      <c r="D19297" s="16"/>
    </row>
    <row r="19298" spans="4:4" x14ac:dyDescent="0.25">
      <c r="D19298" s="16"/>
    </row>
    <row r="19299" spans="4:4" x14ac:dyDescent="0.25">
      <c r="D19299" s="16"/>
    </row>
    <row r="19300" spans="4:4" x14ac:dyDescent="0.25">
      <c r="D19300" s="16"/>
    </row>
    <row r="19301" spans="4:4" x14ac:dyDescent="0.25">
      <c r="D19301" s="16"/>
    </row>
    <row r="19302" spans="4:4" x14ac:dyDescent="0.25">
      <c r="D19302" s="16"/>
    </row>
    <row r="19303" spans="4:4" x14ac:dyDescent="0.25">
      <c r="D19303" s="16"/>
    </row>
    <row r="19304" spans="4:4" x14ac:dyDescent="0.25">
      <c r="D19304" s="16"/>
    </row>
    <row r="19305" spans="4:4" x14ac:dyDescent="0.25">
      <c r="D19305" s="16"/>
    </row>
    <row r="19306" spans="4:4" x14ac:dyDescent="0.25">
      <c r="D19306" s="16"/>
    </row>
    <row r="19307" spans="4:4" x14ac:dyDescent="0.25">
      <c r="D19307" s="16"/>
    </row>
    <row r="19308" spans="4:4" x14ac:dyDescent="0.25">
      <c r="D19308" s="16"/>
    </row>
    <row r="19309" spans="4:4" x14ac:dyDescent="0.25">
      <c r="D19309" s="16"/>
    </row>
    <row r="19310" spans="4:4" x14ac:dyDescent="0.25">
      <c r="D19310" s="16"/>
    </row>
    <row r="19311" spans="4:4" x14ac:dyDescent="0.25">
      <c r="D19311" s="16"/>
    </row>
    <row r="19312" spans="4:4" x14ac:dyDescent="0.25">
      <c r="D19312" s="16"/>
    </row>
    <row r="19313" spans="4:4" x14ac:dyDescent="0.25">
      <c r="D19313" s="16"/>
    </row>
    <row r="19314" spans="4:4" x14ac:dyDescent="0.25">
      <c r="D19314" s="16"/>
    </row>
    <row r="19315" spans="4:4" x14ac:dyDescent="0.25">
      <c r="D19315" s="16"/>
    </row>
    <row r="19316" spans="4:4" x14ac:dyDescent="0.25">
      <c r="D19316" s="16"/>
    </row>
    <row r="19317" spans="4:4" x14ac:dyDescent="0.25">
      <c r="D19317" s="16"/>
    </row>
    <row r="19318" spans="4:4" x14ac:dyDescent="0.25">
      <c r="D19318" s="16"/>
    </row>
    <row r="19319" spans="4:4" x14ac:dyDescent="0.25">
      <c r="D19319" s="16"/>
    </row>
    <row r="19320" spans="4:4" x14ac:dyDescent="0.25">
      <c r="D19320" s="16"/>
    </row>
    <row r="19321" spans="4:4" x14ac:dyDescent="0.25">
      <c r="D19321" s="16"/>
    </row>
    <row r="19322" spans="4:4" x14ac:dyDescent="0.25">
      <c r="D19322" s="16"/>
    </row>
    <row r="19323" spans="4:4" x14ac:dyDescent="0.25">
      <c r="D19323" s="16"/>
    </row>
    <row r="19324" spans="4:4" x14ac:dyDescent="0.25">
      <c r="D19324" s="16"/>
    </row>
    <row r="19325" spans="4:4" x14ac:dyDescent="0.25">
      <c r="D19325" s="16"/>
    </row>
    <row r="19326" spans="4:4" x14ac:dyDescent="0.25">
      <c r="D19326" s="16"/>
    </row>
    <row r="19327" spans="4:4" x14ac:dyDescent="0.25">
      <c r="D19327" s="16"/>
    </row>
    <row r="19328" spans="4:4" x14ac:dyDescent="0.25">
      <c r="D19328" s="16"/>
    </row>
    <row r="19329" spans="4:4" x14ac:dyDescent="0.25">
      <c r="D19329" s="16"/>
    </row>
    <row r="19330" spans="4:4" x14ac:dyDescent="0.25">
      <c r="D19330" s="16"/>
    </row>
    <row r="19331" spans="4:4" x14ac:dyDescent="0.25">
      <c r="D19331" s="16"/>
    </row>
    <row r="19332" spans="4:4" x14ac:dyDescent="0.25">
      <c r="D19332" s="16"/>
    </row>
    <row r="19333" spans="4:4" x14ac:dyDescent="0.25">
      <c r="D19333" s="16"/>
    </row>
    <row r="19334" spans="4:4" x14ac:dyDescent="0.25">
      <c r="D19334" s="16"/>
    </row>
    <row r="19335" spans="4:4" x14ac:dyDescent="0.25">
      <c r="D19335" s="16"/>
    </row>
    <row r="19336" spans="4:4" x14ac:dyDescent="0.25">
      <c r="D19336" s="16"/>
    </row>
    <row r="19337" spans="4:4" x14ac:dyDescent="0.25">
      <c r="D19337" s="16"/>
    </row>
    <row r="19338" spans="4:4" x14ac:dyDescent="0.25">
      <c r="D19338" s="16"/>
    </row>
    <row r="19339" spans="4:4" x14ac:dyDescent="0.25">
      <c r="D19339" s="16"/>
    </row>
    <row r="19340" spans="4:4" x14ac:dyDescent="0.25">
      <c r="D19340" s="16"/>
    </row>
    <row r="19341" spans="4:4" x14ac:dyDescent="0.25">
      <c r="D19341" s="16"/>
    </row>
    <row r="19342" spans="4:4" x14ac:dyDescent="0.25">
      <c r="D19342" s="16"/>
    </row>
    <row r="19343" spans="4:4" x14ac:dyDescent="0.25">
      <c r="D19343" s="16"/>
    </row>
    <row r="19344" spans="4:4" x14ac:dyDescent="0.25">
      <c r="D19344" s="16"/>
    </row>
    <row r="19345" spans="4:4" x14ac:dyDescent="0.25">
      <c r="D19345" s="16"/>
    </row>
    <row r="19346" spans="4:4" x14ac:dyDescent="0.25">
      <c r="D19346" s="16"/>
    </row>
    <row r="19347" spans="4:4" x14ac:dyDescent="0.25">
      <c r="D19347" s="16"/>
    </row>
    <row r="19348" spans="4:4" x14ac:dyDescent="0.25">
      <c r="D19348" s="16"/>
    </row>
    <row r="19349" spans="4:4" x14ac:dyDescent="0.25">
      <c r="D19349" s="16"/>
    </row>
    <row r="19350" spans="4:4" x14ac:dyDescent="0.25">
      <c r="D19350" s="16"/>
    </row>
    <row r="19351" spans="4:4" x14ac:dyDescent="0.25">
      <c r="D19351" s="16"/>
    </row>
    <row r="19352" spans="4:4" x14ac:dyDescent="0.25">
      <c r="D19352" s="16"/>
    </row>
    <row r="19353" spans="4:4" x14ac:dyDescent="0.25">
      <c r="D19353" s="16"/>
    </row>
    <row r="19354" spans="4:4" x14ac:dyDescent="0.25">
      <c r="D19354" s="16"/>
    </row>
    <row r="19355" spans="4:4" x14ac:dyDescent="0.25">
      <c r="D19355" s="16"/>
    </row>
    <row r="19356" spans="4:4" x14ac:dyDescent="0.25">
      <c r="D19356" s="16"/>
    </row>
    <row r="19357" spans="4:4" x14ac:dyDescent="0.25">
      <c r="D19357" s="16"/>
    </row>
    <row r="19358" spans="4:4" x14ac:dyDescent="0.25">
      <c r="D19358" s="16"/>
    </row>
    <row r="19359" spans="4:4" x14ac:dyDescent="0.25">
      <c r="D19359" s="16"/>
    </row>
    <row r="19360" spans="4:4" x14ac:dyDescent="0.25">
      <c r="D19360" s="16"/>
    </row>
    <row r="19361" spans="4:4" x14ac:dyDescent="0.25">
      <c r="D19361" s="16"/>
    </row>
    <row r="19362" spans="4:4" x14ac:dyDescent="0.25">
      <c r="D19362" s="16"/>
    </row>
    <row r="19363" spans="4:4" x14ac:dyDescent="0.25">
      <c r="D19363" s="16"/>
    </row>
    <row r="19364" spans="4:4" x14ac:dyDescent="0.25">
      <c r="D19364" s="16"/>
    </row>
    <row r="19365" spans="4:4" x14ac:dyDescent="0.25">
      <c r="D19365" s="16"/>
    </row>
    <row r="19366" spans="4:4" x14ac:dyDescent="0.25">
      <c r="D19366" s="16"/>
    </row>
    <row r="19367" spans="4:4" x14ac:dyDescent="0.25">
      <c r="D19367" s="16"/>
    </row>
    <row r="19368" spans="4:4" x14ac:dyDescent="0.25">
      <c r="D19368" s="16"/>
    </row>
    <row r="19369" spans="4:4" x14ac:dyDescent="0.25">
      <c r="D19369" s="16"/>
    </row>
    <row r="19370" spans="4:4" x14ac:dyDescent="0.25">
      <c r="D19370" s="16"/>
    </row>
    <row r="19371" spans="4:4" x14ac:dyDescent="0.25">
      <c r="D19371" s="16"/>
    </row>
    <row r="19372" spans="4:4" x14ac:dyDescent="0.25">
      <c r="D19372" s="16"/>
    </row>
    <row r="19373" spans="4:4" x14ac:dyDescent="0.25">
      <c r="D19373" s="16"/>
    </row>
    <row r="19374" spans="4:4" x14ac:dyDescent="0.25">
      <c r="D19374" s="16"/>
    </row>
    <row r="19375" spans="4:4" x14ac:dyDescent="0.25">
      <c r="D19375" s="16"/>
    </row>
    <row r="19376" spans="4:4" x14ac:dyDescent="0.25">
      <c r="D19376" s="16"/>
    </row>
    <row r="19377" spans="4:4" x14ac:dyDescent="0.25">
      <c r="D19377" s="16"/>
    </row>
    <row r="19378" spans="4:4" x14ac:dyDescent="0.25">
      <c r="D19378" s="16"/>
    </row>
    <row r="19379" spans="4:4" x14ac:dyDescent="0.25">
      <c r="D19379" s="16"/>
    </row>
    <row r="19380" spans="4:4" x14ac:dyDescent="0.25">
      <c r="D19380" s="16"/>
    </row>
    <row r="19381" spans="4:4" x14ac:dyDescent="0.25">
      <c r="D19381" s="16"/>
    </row>
    <row r="19382" spans="4:4" x14ac:dyDescent="0.25">
      <c r="D19382" s="16"/>
    </row>
    <row r="19383" spans="4:4" x14ac:dyDescent="0.25">
      <c r="D19383" s="16"/>
    </row>
    <row r="19384" spans="4:4" x14ac:dyDescent="0.25">
      <c r="D19384" s="16"/>
    </row>
    <row r="19385" spans="4:4" x14ac:dyDescent="0.25">
      <c r="D19385" s="16"/>
    </row>
    <row r="19386" spans="4:4" x14ac:dyDescent="0.25">
      <c r="D19386" s="16"/>
    </row>
    <row r="19387" spans="4:4" x14ac:dyDescent="0.25">
      <c r="D19387" s="16"/>
    </row>
    <row r="19388" spans="4:4" x14ac:dyDescent="0.25">
      <c r="D19388" s="16"/>
    </row>
    <row r="19389" spans="4:4" x14ac:dyDescent="0.25">
      <c r="D19389" s="16"/>
    </row>
    <row r="19390" spans="4:4" x14ac:dyDescent="0.25">
      <c r="D19390" s="16"/>
    </row>
    <row r="19391" spans="4:4" x14ac:dyDescent="0.25">
      <c r="D19391" s="16"/>
    </row>
    <row r="19392" spans="4:4" x14ac:dyDescent="0.25">
      <c r="D19392" s="16"/>
    </row>
    <row r="19393" spans="4:4" x14ac:dyDescent="0.25">
      <c r="D19393" s="16"/>
    </row>
    <row r="19394" spans="4:4" x14ac:dyDescent="0.25">
      <c r="D19394" s="16"/>
    </row>
    <row r="19395" spans="4:4" x14ac:dyDescent="0.25">
      <c r="D19395" s="16"/>
    </row>
    <row r="19396" spans="4:4" x14ac:dyDescent="0.25">
      <c r="D19396" s="16"/>
    </row>
    <row r="19397" spans="4:4" x14ac:dyDescent="0.25">
      <c r="D19397" s="16"/>
    </row>
    <row r="19398" spans="4:4" x14ac:dyDescent="0.25">
      <c r="D19398" s="16"/>
    </row>
    <row r="19399" spans="4:4" x14ac:dyDescent="0.25">
      <c r="D19399" s="16"/>
    </row>
    <row r="19400" spans="4:4" x14ac:dyDescent="0.25">
      <c r="D19400" s="16"/>
    </row>
    <row r="19401" spans="4:4" x14ac:dyDescent="0.25">
      <c r="D19401" s="16"/>
    </row>
    <row r="19402" spans="4:4" x14ac:dyDescent="0.25">
      <c r="D19402" s="16"/>
    </row>
    <row r="19403" spans="4:4" x14ac:dyDescent="0.25">
      <c r="D19403" s="16"/>
    </row>
    <row r="19404" spans="4:4" x14ac:dyDescent="0.25">
      <c r="D19404" s="16"/>
    </row>
    <row r="19405" spans="4:4" x14ac:dyDescent="0.25">
      <c r="D19405" s="16"/>
    </row>
    <row r="19406" spans="4:4" x14ac:dyDescent="0.25">
      <c r="D19406" s="16"/>
    </row>
    <row r="19407" spans="4:4" x14ac:dyDescent="0.25">
      <c r="D19407" s="16"/>
    </row>
    <row r="19408" spans="4:4" x14ac:dyDescent="0.25">
      <c r="D19408" s="16"/>
    </row>
    <row r="19409" spans="4:4" x14ac:dyDescent="0.25">
      <c r="D19409" s="16"/>
    </row>
    <row r="19410" spans="4:4" x14ac:dyDescent="0.25">
      <c r="D19410" s="16"/>
    </row>
    <row r="19411" spans="4:4" x14ac:dyDescent="0.25">
      <c r="D19411" s="16"/>
    </row>
    <row r="19412" spans="4:4" x14ac:dyDescent="0.25">
      <c r="D19412" s="16"/>
    </row>
    <row r="19413" spans="4:4" x14ac:dyDescent="0.25">
      <c r="D19413" s="16"/>
    </row>
    <row r="19414" spans="4:4" x14ac:dyDescent="0.25">
      <c r="D19414" s="16"/>
    </row>
    <row r="19415" spans="4:4" x14ac:dyDescent="0.25">
      <c r="D19415" s="16"/>
    </row>
    <row r="19416" spans="4:4" x14ac:dyDescent="0.25">
      <c r="D19416" s="16"/>
    </row>
    <row r="19417" spans="4:4" x14ac:dyDescent="0.25">
      <c r="D19417" s="16"/>
    </row>
    <row r="19418" spans="4:4" x14ac:dyDescent="0.25">
      <c r="D19418" s="16"/>
    </row>
    <row r="19419" spans="4:4" x14ac:dyDescent="0.25">
      <c r="D19419" s="16"/>
    </row>
    <row r="19420" spans="4:4" x14ac:dyDescent="0.25">
      <c r="D19420" s="16"/>
    </row>
    <row r="19421" spans="4:4" x14ac:dyDescent="0.25">
      <c r="D19421" s="16"/>
    </row>
    <row r="19422" spans="4:4" x14ac:dyDescent="0.25">
      <c r="D19422" s="16"/>
    </row>
    <row r="19423" spans="4:4" x14ac:dyDescent="0.25">
      <c r="D19423" s="16"/>
    </row>
    <row r="19424" spans="4:4" x14ac:dyDescent="0.25">
      <c r="D19424" s="16"/>
    </row>
    <row r="19425" spans="4:4" x14ac:dyDescent="0.25">
      <c r="D19425" s="16"/>
    </row>
    <row r="19426" spans="4:4" x14ac:dyDescent="0.25">
      <c r="D19426" s="16"/>
    </row>
    <row r="19427" spans="4:4" x14ac:dyDescent="0.25">
      <c r="D19427" s="16"/>
    </row>
    <row r="19428" spans="4:4" x14ac:dyDescent="0.25">
      <c r="D19428" s="16"/>
    </row>
    <row r="19429" spans="4:4" x14ac:dyDescent="0.25">
      <c r="D19429" s="16"/>
    </row>
    <row r="19430" spans="4:4" x14ac:dyDescent="0.25">
      <c r="D19430" s="16"/>
    </row>
    <row r="19431" spans="4:4" x14ac:dyDescent="0.25">
      <c r="D19431" s="16"/>
    </row>
    <row r="19432" spans="4:4" x14ac:dyDescent="0.25">
      <c r="D19432" s="16"/>
    </row>
    <row r="19433" spans="4:4" x14ac:dyDescent="0.25">
      <c r="D19433" s="16"/>
    </row>
    <row r="19434" spans="4:4" x14ac:dyDescent="0.25">
      <c r="D19434" s="16"/>
    </row>
    <row r="19435" spans="4:4" x14ac:dyDescent="0.25">
      <c r="D19435" s="16"/>
    </row>
    <row r="19436" spans="4:4" x14ac:dyDescent="0.25">
      <c r="D19436" s="16"/>
    </row>
    <row r="19437" spans="4:4" x14ac:dyDescent="0.25">
      <c r="D19437" s="16"/>
    </row>
    <row r="19438" spans="4:4" x14ac:dyDescent="0.25">
      <c r="D19438" s="16"/>
    </row>
    <row r="19439" spans="4:4" x14ac:dyDescent="0.25">
      <c r="D19439" s="16"/>
    </row>
    <row r="19440" spans="4:4" x14ac:dyDescent="0.25">
      <c r="D19440" s="16"/>
    </row>
    <row r="19441" spans="4:4" x14ac:dyDescent="0.25">
      <c r="D19441" s="16"/>
    </row>
    <row r="19442" spans="4:4" x14ac:dyDescent="0.25">
      <c r="D19442" s="16"/>
    </row>
    <row r="19443" spans="4:4" x14ac:dyDescent="0.25">
      <c r="D19443" s="16"/>
    </row>
    <row r="19444" spans="4:4" x14ac:dyDescent="0.25">
      <c r="D19444" s="16"/>
    </row>
    <row r="19445" spans="4:4" x14ac:dyDescent="0.25">
      <c r="D19445" s="16"/>
    </row>
    <row r="19446" spans="4:4" x14ac:dyDescent="0.25">
      <c r="D19446" s="16"/>
    </row>
    <row r="19447" spans="4:4" x14ac:dyDescent="0.25">
      <c r="D19447" s="16"/>
    </row>
    <row r="19448" spans="4:4" x14ac:dyDescent="0.25">
      <c r="D19448" s="16"/>
    </row>
    <row r="19449" spans="4:4" x14ac:dyDescent="0.25">
      <c r="D19449" s="16"/>
    </row>
    <row r="19450" spans="4:4" x14ac:dyDescent="0.25">
      <c r="D19450" s="16"/>
    </row>
    <row r="19451" spans="4:4" x14ac:dyDescent="0.25">
      <c r="D19451" s="16"/>
    </row>
    <row r="19452" spans="4:4" x14ac:dyDescent="0.25">
      <c r="D19452" s="16"/>
    </row>
    <row r="19453" spans="4:4" x14ac:dyDescent="0.25">
      <c r="D19453" s="16"/>
    </row>
    <row r="19454" spans="4:4" x14ac:dyDescent="0.25">
      <c r="D19454" s="16"/>
    </row>
    <row r="19455" spans="4:4" x14ac:dyDescent="0.25">
      <c r="D19455" s="16"/>
    </row>
    <row r="19456" spans="4:4" x14ac:dyDescent="0.25">
      <c r="D19456" s="16"/>
    </row>
    <row r="19457" spans="4:4" x14ac:dyDescent="0.25">
      <c r="D19457" s="16"/>
    </row>
    <row r="19458" spans="4:4" x14ac:dyDescent="0.25">
      <c r="D19458" s="16"/>
    </row>
    <row r="19459" spans="4:4" x14ac:dyDescent="0.25">
      <c r="D19459" s="16"/>
    </row>
    <row r="19460" spans="4:4" x14ac:dyDescent="0.25">
      <c r="D19460" s="16"/>
    </row>
    <row r="19461" spans="4:4" x14ac:dyDescent="0.25">
      <c r="D19461" s="16"/>
    </row>
    <row r="19462" spans="4:4" x14ac:dyDescent="0.25">
      <c r="D19462" s="16"/>
    </row>
    <row r="19463" spans="4:4" x14ac:dyDescent="0.25">
      <c r="D19463" s="16"/>
    </row>
    <row r="19464" spans="4:4" x14ac:dyDescent="0.25">
      <c r="D19464" s="16"/>
    </row>
    <row r="19465" spans="4:4" x14ac:dyDescent="0.25">
      <c r="D19465" s="16"/>
    </row>
    <row r="19466" spans="4:4" x14ac:dyDescent="0.25">
      <c r="D19466" s="16"/>
    </row>
    <row r="19467" spans="4:4" x14ac:dyDescent="0.25">
      <c r="D19467" s="16"/>
    </row>
    <row r="19468" spans="4:4" x14ac:dyDescent="0.25">
      <c r="D19468" s="16"/>
    </row>
    <row r="19469" spans="4:4" x14ac:dyDescent="0.25">
      <c r="D19469" s="16"/>
    </row>
    <row r="19470" spans="4:4" x14ac:dyDescent="0.25">
      <c r="D19470" s="16"/>
    </row>
    <row r="19471" spans="4:4" x14ac:dyDescent="0.25">
      <c r="D19471" s="16"/>
    </row>
    <row r="19472" spans="4:4" x14ac:dyDescent="0.25">
      <c r="D19472" s="16"/>
    </row>
    <row r="19473" spans="4:4" x14ac:dyDescent="0.25">
      <c r="D19473" s="16"/>
    </row>
    <row r="19474" spans="4:4" x14ac:dyDescent="0.25">
      <c r="D19474" s="16"/>
    </row>
    <row r="19475" spans="4:4" x14ac:dyDescent="0.25">
      <c r="D19475" s="16"/>
    </row>
    <row r="19476" spans="4:4" x14ac:dyDescent="0.25">
      <c r="D19476" s="16"/>
    </row>
    <row r="19477" spans="4:4" x14ac:dyDescent="0.25">
      <c r="D19477" s="16"/>
    </row>
    <row r="19478" spans="4:4" x14ac:dyDescent="0.25">
      <c r="D19478" s="16"/>
    </row>
    <row r="19479" spans="4:4" x14ac:dyDescent="0.25">
      <c r="D19479" s="16"/>
    </row>
    <row r="19480" spans="4:4" x14ac:dyDescent="0.25">
      <c r="D19480" s="16"/>
    </row>
    <row r="19481" spans="4:4" x14ac:dyDescent="0.25">
      <c r="D19481" s="16"/>
    </row>
    <row r="19482" spans="4:4" x14ac:dyDescent="0.25">
      <c r="D19482" s="16"/>
    </row>
    <row r="19483" spans="4:4" x14ac:dyDescent="0.25">
      <c r="D19483" s="16"/>
    </row>
    <row r="19484" spans="4:4" x14ac:dyDescent="0.25">
      <c r="D19484" s="16"/>
    </row>
    <row r="19485" spans="4:4" x14ac:dyDescent="0.25">
      <c r="D19485" s="16"/>
    </row>
    <row r="19486" spans="4:4" x14ac:dyDescent="0.25">
      <c r="D19486" s="16"/>
    </row>
    <row r="19487" spans="4:4" x14ac:dyDescent="0.25">
      <c r="D19487" s="16"/>
    </row>
    <row r="19488" spans="4:4" x14ac:dyDescent="0.25">
      <c r="D19488" s="16"/>
    </row>
    <row r="19489" spans="4:4" x14ac:dyDescent="0.25">
      <c r="D19489" s="16"/>
    </row>
    <row r="19490" spans="4:4" x14ac:dyDescent="0.25">
      <c r="D19490" s="16"/>
    </row>
    <row r="19491" spans="4:4" x14ac:dyDescent="0.25">
      <c r="D19491" s="16"/>
    </row>
    <row r="19492" spans="4:4" x14ac:dyDescent="0.25">
      <c r="D19492" s="16"/>
    </row>
    <row r="19493" spans="4:4" x14ac:dyDescent="0.25">
      <c r="D19493" s="16"/>
    </row>
    <row r="19494" spans="4:4" x14ac:dyDescent="0.25">
      <c r="D19494" s="16"/>
    </row>
    <row r="19495" spans="4:4" x14ac:dyDescent="0.25">
      <c r="D19495" s="16"/>
    </row>
    <row r="19496" spans="4:4" x14ac:dyDescent="0.25">
      <c r="D19496" s="16"/>
    </row>
    <row r="19497" spans="4:4" x14ac:dyDescent="0.25">
      <c r="D19497" s="16"/>
    </row>
    <row r="19498" spans="4:4" x14ac:dyDescent="0.25">
      <c r="D19498" s="16"/>
    </row>
    <row r="19499" spans="4:4" x14ac:dyDescent="0.25">
      <c r="D19499" s="16"/>
    </row>
    <row r="19500" spans="4:4" x14ac:dyDescent="0.25">
      <c r="D19500" s="16"/>
    </row>
    <row r="19501" spans="4:4" x14ac:dyDescent="0.25">
      <c r="D19501" s="16"/>
    </row>
    <row r="19502" spans="4:4" x14ac:dyDescent="0.25">
      <c r="D19502" s="16"/>
    </row>
    <row r="19503" spans="4:4" x14ac:dyDescent="0.25">
      <c r="D19503" s="16"/>
    </row>
    <row r="19504" spans="4:4" x14ac:dyDescent="0.25">
      <c r="D19504" s="16"/>
    </row>
    <row r="19505" spans="4:4" x14ac:dyDescent="0.25">
      <c r="D19505" s="16"/>
    </row>
    <row r="19506" spans="4:4" x14ac:dyDescent="0.25">
      <c r="D19506" s="16"/>
    </row>
    <row r="19507" spans="4:4" x14ac:dyDescent="0.25">
      <c r="D19507" s="16"/>
    </row>
    <row r="19508" spans="4:4" x14ac:dyDescent="0.25">
      <c r="D19508" s="16"/>
    </row>
    <row r="19509" spans="4:4" x14ac:dyDescent="0.25">
      <c r="D19509" s="16"/>
    </row>
    <row r="19510" spans="4:4" x14ac:dyDescent="0.25">
      <c r="D19510" s="16"/>
    </row>
    <row r="19511" spans="4:4" x14ac:dyDescent="0.25">
      <c r="D19511" s="16"/>
    </row>
    <row r="19512" spans="4:4" x14ac:dyDescent="0.25">
      <c r="D19512" s="16"/>
    </row>
    <row r="19513" spans="4:4" x14ac:dyDescent="0.25">
      <c r="D19513" s="16"/>
    </row>
    <row r="19514" spans="4:4" x14ac:dyDescent="0.25">
      <c r="D19514" s="16"/>
    </row>
    <row r="19515" spans="4:4" x14ac:dyDescent="0.25">
      <c r="D19515" s="16"/>
    </row>
    <row r="19516" spans="4:4" x14ac:dyDescent="0.25">
      <c r="D19516" s="16"/>
    </row>
    <row r="19517" spans="4:4" x14ac:dyDescent="0.25">
      <c r="D19517" s="16"/>
    </row>
    <row r="19518" spans="4:4" x14ac:dyDescent="0.25">
      <c r="D19518" s="16"/>
    </row>
    <row r="19519" spans="4:4" x14ac:dyDescent="0.25">
      <c r="D19519" s="16"/>
    </row>
    <row r="19520" spans="4:4" x14ac:dyDescent="0.25">
      <c r="D19520" s="16"/>
    </row>
    <row r="19521" spans="4:4" x14ac:dyDescent="0.25">
      <c r="D19521" s="16"/>
    </row>
    <row r="19522" spans="4:4" x14ac:dyDescent="0.25">
      <c r="D19522" s="16"/>
    </row>
    <row r="19523" spans="4:4" x14ac:dyDescent="0.25">
      <c r="D19523" s="16"/>
    </row>
    <row r="19524" spans="4:4" x14ac:dyDescent="0.25">
      <c r="D19524" s="16"/>
    </row>
    <row r="19525" spans="4:4" x14ac:dyDescent="0.25">
      <c r="D19525" s="16"/>
    </row>
    <row r="19526" spans="4:4" x14ac:dyDescent="0.25">
      <c r="D19526" s="16"/>
    </row>
    <row r="19527" spans="4:4" x14ac:dyDescent="0.25">
      <c r="D19527" s="16"/>
    </row>
    <row r="19528" spans="4:4" x14ac:dyDescent="0.25">
      <c r="D19528" s="16"/>
    </row>
    <row r="19529" spans="4:4" x14ac:dyDescent="0.25">
      <c r="D19529" s="16"/>
    </row>
    <row r="19530" spans="4:4" x14ac:dyDescent="0.25">
      <c r="D19530" s="16"/>
    </row>
    <row r="19531" spans="4:4" x14ac:dyDescent="0.25">
      <c r="D19531" s="16"/>
    </row>
    <row r="19532" spans="4:4" x14ac:dyDescent="0.25">
      <c r="D19532" s="16"/>
    </row>
    <row r="19533" spans="4:4" x14ac:dyDescent="0.25">
      <c r="D19533" s="16"/>
    </row>
    <row r="19534" spans="4:4" x14ac:dyDescent="0.25">
      <c r="D19534" s="16"/>
    </row>
    <row r="19535" spans="4:4" x14ac:dyDescent="0.25">
      <c r="D19535" s="16"/>
    </row>
    <row r="19536" spans="4:4" x14ac:dyDescent="0.25">
      <c r="D19536" s="16"/>
    </row>
    <row r="19537" spans="4:4" x14ac:dyDescent="0.25">
      <c r="D19537" s="16"/>
    </row>
    <row r="19538" spans="4:4" x14ac:dyDescent="0.25">
      <c r="D19538" s="16"/>
    </row>
    <row r="19539" spans="4:4" x14ac:dyDescent="0.25">
      <c r="D19539" s="16"/>
    </row>
    <row r="19540" spans="4:4" x14ac:dyDescent="0.25">
      <c r="D19540" s="16"/>
    </row>
    <row r="19541" spans="4:4" x14ac:dyDescent="0.25">
      <c r="D19541" s="16"/>
    </row>
    <row r="19542" spans="4:4" x14ac:dyDescent="0.25">
      <c r="D19542" s="16"/>
    </row>
    <row r="19543" spans="4:4" x14ac:dyDescent="0.25">
      <c r="D19543" s="16"/>
    </row>
    <row r="19544" spans="4:4" x14ac:dyDescent="0.25">
      <c r="D19544" s="16"/>
    </row>
    <row r="19545" spans="4:4" x14ac:dyDescent="0.25">
      <c r="D19545" s="16"/>
    </row>
    <row r="19546" spans="4:4" x14ac:dyDescent="0.25">
      <c r="D19546" s="16"/>
    </row>
    <row r="19547" spans="4:4" x14ac:dyDescent="0.25">
      <c r="D19547" s="16"/>
    </row>
    <row r="19548" spans="4:4" x14ac:dyDescent="0.25">
      <c r="D19548" s="16"/>
    </row>
    <row r="19549" spans="4:4" x14ac:dyDescent="0.25">
      <c r="D19549" s="16"/>
    </row>
    <row r="19550" spans="4:4" x14ac:dyDescent="0.25">
      <c r="D19550" s="16"/>
    </row>
    <row r="19551" spans="4:4" x14ac:dyDescent="0.25">
      <c r="D19551" s="16"/>
    </row>
    <row r="19552" spans="4:4" x14ac:dyDescent="0.25">
      <c r="D19552" s="16"/>
    </row>
    <row r="19553" spans="4:4" x14ac:dyDescent="0.25">
      <c r="D19553" s="16"/>
    </row>
    <row r="19554" spans="4:4" x14ac:dyDescent="0.25">
      <c r="D19554" s="16"/>
    </row>
    <row r="19555" spans="4:4" x14ac:dyDescent="0.25">
      <c r="D19555" s="16"/>
    </row>
    <row r="19556" spans="4:4" x14ac:dyDescent="0.25">
      <c r="D19556" s="16"/>
    </row>
    <row r="19557" spans="4:4" x14ac:dyDescent="0.25">
      <c r="D19557" s="16"/>
    </row>
    <row r="19558" spans="4:4" x14ac:dyDescent="0.25">
      <c r="D19558" s="16"/>
    </row>
    <row r="19559" spans="4:4" x14ac:dyDescent="0.25">
      <c r="D19559" s="16"/>
    </row>
    <row r="19560" spans="4:4" x14ac:dyDescent="0.25">
      <c r="D19560" s="16"/>
    </row>
    <row r="19561" spans="4:4" x14ac:dyDescent="0.25">
      <c r="D19561" s="16"/>
    </row>
    <row r="19562" spans="4:4" x14ac:dyDescent="0.25">
      <c r="D19562" s="16"/>
    </row>
    <row r="19563" spans="4:4" x14ac:dyDescent="0.25">
      <c r="D19563" s="16"/>
    </row>
    <row r="19564" spans="4:4" x14ac:dyDescent="0.25">
      <c r="D19564" s="16"/>
    </row>
    <row r="19565" spans="4:4" x14ac:dyDescent="0.25">
      <c r="D19565" s="16"/>
    </row>
    <row r="19566" spans="4:4" x14ac:dyDescent="0.25">
      <c r="D19566" s="16"/>
    </row>
    <row r="19567" spans="4:4" x14ac:dyDescent="0.25">
      <c r="D19567" s="16"/>
    </row>
    <row r="19568" spans="4:4" x14ac:dyDescent="0.25">
      <c r="D19568" s="16"/>
    </row>
    <row r="19569" spans="4:4" x14ac:dyDescent="0.25">
      <c r="D19569" s="16"/>
    </row>
    <row r="19570" spans="4:4" x14ac:dyDescent="0.25">
      <c r="D19570" s="16"/>
    </row>
    <row r="19571" spans="4:4" x14ac:dyDescent="0.25">
      <c r="D19571" s="16"/>
    </row>
    <row r="19572" spans="4:4" x14ac:dyDescent="0.25">
      <c r="D19572" s="16"/>
    </row>
    <row r="19573" spans="4:4" x14ac:dyDescent="0.25">
      <c r="D19573" s="16"/>
    </row>
    <row r="19574" spans="4:4" x14ac:dyDescent="0.25">
      <c r="D19574" s="16"/>
    </row>
    <row r="19575" spans="4:4" x14ac:dyDescent="0.25">
      <c r="D19575" s="16"/>
    </row>
    <row r="19576" spans="4:4" x14ac:dyDescent="0.25">
      <c r="D19576" s="16"/>
    </row>
    <row r="19577" spans="4:4" x14ac:dyDescent="0.25">
      <c r="D19577" s="16"/>
    </row>
    <row r="19578" spans="4:4" x14ac:dyDescent="0.25">
      <c r="D19578" s="16"/>
    </row>
    <row r="19579" spans="4:4" x14ac:dyDescent="0.25">
      <c r="D19579" s="16"/>
    </row>
    <row r="19580" spans="4:4" x14ac:dyDescent="0.25">
      <c r="D19580" s="16"/>
    </row>
    <row r="19581" spans="4:4" x14ac:dyDescent="0.25">
      <c r="D19581" s="16"/>
    </row>
    <row r="19582" spans="4:4" x14ac:dyDescent="0.25">
      <c r="D19582" s="16"/>
    </row>
    <row r="19583" spans="4:4" x14ac:dyDescent="0.25">
      <c r="D19583" s="16"/>
    </row>
    <row r="19584" spans="4:4" x14ac:dyDescent="0.25">
      <c r="D19584" s="16"/>
    </row>
    <row r="19585" spans="4:4" x14ac:dyDescent="0.25">
      <c r="D19585" s="16"/>
    </row>
    <row r="19586" spans="4:4" x14ac:dyDescent="0.25">
      <c r="D19586" s="16"/>
    </row>
    <row r="19587" spans="4:4" x14ac:dyDescent="0.25">
      <c r="D19587" s="16"/>
    </row>
    <row r="19588" spans="4:4" x14ac:dyDescent="0.25">
      <c r="D19588" s="16"/>
    </row>
    <row r="19589" spans="4:4" x14ac:dyDescent="0.25">
      <c r="D19589" s="16"/>
    </row>
    <row r="19590" spans="4:4" x14ac:dyDescent="0.25">
      <c r="D19590" s="16"/>
    </row>
    <row r="19591" spans="4:4" x14ac:dyDescent="0.25">
      <c r="D19591" s="16"/>
    </row>
    <row r="19592" spans="4:4" x14ac:dyDescent="0.25">
      <c r="D19592" s="16"/>
    </row>
    <row r="19593" spans="4:4" x14ac:dyDescent="0.25">
      <c r="D19593" s="16"/>
    </row>
    <row r="19594" spans="4:4" x14ac:dyDescent="0.25">
      <c r="D19594" s="16"/>
    </row>
    <row r="19595" spans="4:4" x14ac:dyDescent="0.25">
      <c r="D19595" s="16"/>
    </row>
    <row r="19596" spans="4:4" x14ac:dyDescent="0.25">
      <c r="D19596" s="16"/>
    </row>
    <row r="19597" spans="4:4" x14ac:dyDescent="0.25">
      <c r="D19597" s="16"/>
    </row>
    <row r="19598" spans="4:4" x14ac:dyDescent="0.25">
      <c r="D19598" s="16"/>
    </row>
    <row r="19599" spans="4:4" x14ac:dyDescent="0.25">
      <c r="D19599" s="16"/>
    </row>
    <row r="19600" spans="4:4" x14ac:dyDescent="0.25">
      <c r="D19600" s="16"/>
    </row>
    <row r="19601" spans="4:4" x14ac:dyDescent="0.25">
      <c r="D19601" s="16"/>
    </row>
    <row r="19602" spans="4:4" x14ac:dyDescent="0.25">
      <c r="D19602" s="16"/>
    </row>
    <row r="19603" spans="4:4" x14ac:dyDescent="0.25">
      <c r="D19603" s="16"/>
    </row>
    <row r="19604" spans="4:4" x14ac:dyDescent="0.25">
      <c r="D19604" s="16"/>
    </row>
    <row r="19605" spans="4:4" x14ac:dyDescent="0.25">
      <c r="D19605" s="16"/>
    </row>
    <row r="19606" spans="4:4" x14ac:dyDescent="0.25">
      <c r="D19606" s="16"/>
    </row>
    <row r="19607" spans="4:4" x14ac:dyDescent="0.25">
      <c r="D19607" s="16"/>
    </row>
    <row r="19608" spans="4:4" x14ac:dyDescent="0.25">
      <c r="D19608" s="16"/>
    </row>
    <row r="19609" spans="4:4" x14ac:dyDescent="0.25">
      <c r="D19609" s="16"/>
    </row>
    <row r="19610" spans="4:4" x14ac:dyDescent="0.25">
      <c r="D19610" s="16"/>
    </row>
    <row r="19611" spans="4:4" x14ac:dyDescent="0.25">
      <c r="D19611" s="16"/>
    </row>
    <row r="19612" spans="4:4" x14ac:dyDescent="0.25">
      <c r="D19612" s="16"/>
    </row>
    <row r="19613" spans="4:4" x14ac:dyDescent="0.25">
      <c r="D19613" s="16"/>
    </row>
    <row r="19614" spans="4:4" x14ac:dyDescent="0.25">
      <c r="D19614" s="16"/>
    </row>
    <row r="19615" spans="4:4" x14ac:dyDescent="0.25">
      <c r="D19615" s="16"/>
    </row>
    <row r="19616" spans="4:4" x14ac:dyDescent="0.25">
      <c r="D19616" s="16"/>
    </row>
    <row r="19617" spans="4:4" x14ac:dyDescent="0.25">
      <c r="D19617" s="16"/>
    </row>
    <row r="19618" spans="4:4" x14ac:dyDescent="0.25">
      <c r="D19618" s="16"/>
    </row>
    <row r="19619" spans="4:4" x14ac:dyDescent="0.25">
      <c r="D19619" s="16"/>
    </row>
    <row r="19620" spans="4:4" x14ac:dyDescent="0.25">
      <c r="D19620" s="16"/>
    </row>
    <row r="19621" spans="4:4" x14ac:dyDescent="0.25">
      <c r="D19621" s="16"/>
    </row>
    <row r="19622" spans="4:4" x14ac:dyDescent="0.25">
      <c r="D19622" s="16"/>
    </row>
    <row r="19623" spans="4:4" x14ac:dyDescent="0.25">
      <c r="D19623" s="16"/>
    </row>
    <row r="19624" spans="4:4" x14ac:dyDescent="0.25">
      <c r="D19624" s="16"/>
    </row>
    <row r="19625" spans="4:4" x14ac:dyDescent="0.25">
      <c r="D19625" s="16"/>
    </row>
    <row r="19626" spans="4:4" x14ac:dyDescent="0.25">
      <c r="D19626" s="16"/>
    </row>
    <row r="19627" spans="4:4" x14ac:dyDescent="0.25">
      <c r="D19627" s="16"/>
    </row>
    <row r="19628" spans="4:4" x14ac:dyDescent="0.25">
      <c r="D19628" s="16"/>
    </row>
    <row r="19629" spans="4:4" x14ac:dyDescent="0.25">
      <c r="D19629" s="16"/>
    </row>
    <row r="19630" spans="4:4" x14ac:dyDescent="0.25">
      <c r="D19630" s="16"/>
    </row>
    <row r="19631" spans="4:4" x14ac:dyDescent="0.25">
      <c r="D19631" s="16"/>
    </row>
    <row r="19632" spans="4:4" x14ac:dyDescent="0.25">
      <c r="D19632" s="16"/>
    </row>
    <row r="19633" spans="4:4" x14ac:dyDescent="0.25">
      <c r="D19633" s="16"/>
    </row>
    <row r="19634" spans="4:4" x14ac:dyDescent="0.25">
      <c r="D19634" s="16"/>
    </row>
    <row r="19635" spans="4:4" x14ac:dyDescent="0.25">
      <c r="D19635" s="16"/>
    </row>
    <row r="19636" spans="4:4" x14ac:dyDescent="0.25">
      <c r="D19636" s="16"/>
    </row>
    <row r="19637" spans="4:4" x14ac:dyDescent="0.25">
      <c r="D19637" s="16"/>
    </row>
    <row r="19638" spans="4:4" x14ac:dyDescent="0.25">
      <c r="D19638" s="16"/>
    </row>
    <row r="19639" spans="4:4" x14ac:dyDescent="0.25">
      <c r="D19639" s="16"/>
    </row>
    <row r="19640" spans="4:4" x14ac:dyDescent="0.25">
      <c r="D19640" s="16"/>
    </row>
    <row r="19641" spans="4:4" x14ac:dyDescent="0.25">
      <c r="D19641" s="16"/>
    </row>
    <row r="19642" spans="4:4" x14ac:dyDescent="0.25">
      <c r="D19642" s="16"/>
    </row>
    <row r="19643" spans="4:4" x14ac:dyDescent="0.25">
      <c r="D19643" s="16"/>
    </row>
    <row r="19644" spans="4:4" x14ac:dyDescent="0.25">
      <c r="D19644" s="16"/>
    </row>
    <row r="19645" spans="4:4" x14ac:dyDescent="0.25">
      <c r="D19645" s="16"/>
    </row>
    <row r="19646" spans="4:4" x14ac:dyDescent="0.25">
      <c r="D19646" s="16"/>
    </row>
    <row r="19647" spans="4:4" x14ac:dyDescent="0.25">
      <c r="D19647" s="16"/>
    </row>
    <row r="19648" spans="4:4" x14ac:dyDescent="0.25">
      <c r="D19648" s="16"/>
    </row>
    <row r="19649" spans="4:4" x14ac:dyDescent="0.25">
      <c r="D19649" s="16"/>
    </row>
    <row r="19650" spans="4:4" x14ac:dyDescent="0.25">
      <c r="D19650" s="16"/>
    </row>
    <row r="19651" spans="4:4" x14ac:dyDescent="0.25">
      <c r="D19651" s="16"/>
    </row>
    <row r="19652" spans="4:4" x14ac:dyDescent="0.25">
      <c r="D19652" s="16"/>
    </row>
    <row r="19653" spans="4:4" x14ac:dyDescent="0.25">
      <c r="D19653" s="16"/>
    </row>
    <row r="19654" spans="4:4" x14ac:dyDescent="0.25">
      <c r="D19654" s="16"/>
    </row>
    <row r="19655" spans="4:4" x14ac:dyDescent="0.25">
      <c r="D19655" s="16"/>
    </row>
    <row r="19656" spans="4:4" x14ac:dyDescent="0.25">
      <c r="D19656" s="16"/>
    </row>
    <row r="19657" spans="4:4" x14ac:dyDescent="0.25">
      <c r="D19657" s="16"/>
    </row>
    <row r="19658" spans="4:4" x14ac:dyDescent="0.25">
      <c r="D19658" s="16"/>
    </row>
    <row r="19659" spans="4:4" x14ac:dyDescent="0.25">
      <c r="D19659" s="16"/>
    </row>
    <row r="19660" spans="4:4" x14ac:dyDescent="0.25">
      <c r="D19660" s="16"/>
    </row>
    <row r="19661" spans="4:4" x14ac:dyDescent="0.25">
      <c r="D19661" s="16"/>
    </row>
    <row r="19662" spans="4:4" x14ac:dyDescent="0.25">
      <c r="D19662" s="16"/>
    </row>
    <row r="19663" spans="4:4" x14ac:dyDescent="0.25">
      <c r="D19663" s="16"/>
    </row>
    <row r="19664" spans="4:4" x14ac:dyDescent="0.25">
      <c r="D19664" s="16"/>
    </row>
    <row r="19665" spans="4:4" x14ac:dyDescent="0.25">
      <c r="D19665" s="16"/>
    </row>
    <row r="19666" spans="4:4" x14ac:dyDescent="0.25">
      <c r="D19666" s="16"/>
    </row>
    <row r="19667" spans="4:4" x14ac:dyDescent="0.25">
      <c r="D19667" s="16"/>
    </row>
    <row r="19668" spans="4:4" x14ac:dyDescent="0.25">
      <c r="D19668" s="16"/>
    </row>
    <row r="19669" spans="4:4" x14ac:dyDescent="0.25">
      <c r="D19669" s="16"/>
    </row>
    <row r="19670" spans="4:4" x14ac:dyDescent="0.25">
      <c r="D19670" s="16"/>
    </row>
    <row r="19671" spans="4:4" x14ac:dyDescent="0.25">
      <c r="D19671" s="16"/>
    </row>
    <row r="19672" spans="4:4" x14ac:dyDescent="0.25">
      <c r="D19672" s="16"/>
    </row>
    <row r="19673" spans="4:4" x14ac:dyDescent="0.25">
      <c r="D19673" s="16"/>
    </row>
    <row r="19674" spans="4:4" x14ac:dyDescent="0.25">
      <c r="D19674" s="16"/>
    </row>
    <row r="19675" spans="4:4" x14ac:dyDescent="0.25">
      <c r="D19675" s="16"/>
    </row>
    <row r="19676" spans="4:4" x14ac:dyDescent="0.25">
      <c r="D19676" s="16"/>
    </row>
    <row r="19677" spans="4:4" x14ac:dyDescent="0.25">
      <c r="D19677" s="16"/>
    </row>
    <row r="19678" spans="4:4" x14ac:dyDescent="0.25">
      <c r="D19678" s="16"/>
    </row>
    <row r="19679" spans="4:4" x14ac:dyDescent="0.25">
      <c r="D19679" s="16"/>
    </row>
    <row r="19680" spans="4:4" x14ac:dyDescent="0.25">
      <c r="D19680" s="16"/>
    </row>
    <row r="19681" spans="4:4" x14ac:dyDescent="0.25">
      <c r="D19681" s="16"/>
    </row>
    <row r="19682" spans="4:4" x14ac:dyDescent="0.25">
      <c r="D19682" s="16"/>
    </row>
    <row r="19683" spans="4:4" x14ac:dyDescent="0.25">
      <c r="D19683" s="16"/>
    </row>
    <row r="19684" spans="4:4" x14ac:dyDescent="0.25">
      <c r="D19684" s="16"/>
    </row>
    <row r="19685" spans="4:4" x14ac:dyDescent="0.25">
      <c r="D19685" s="16"/>
    </row>
    <row r="19686" spans="4:4" x14ac:dyDescent="0.25">
      <c r="D19686" s="16"/>
    </row>
    <row r="19687" spans="4:4" x14ac:dyDescent="0.25">
      <c r="D19687" s="16"/>
    </row>
    <row r="19688" spans="4:4" x14ac:dyDescent="0.25">
      <c r="D19688" s="16"/>
    </row>
    <row r="19689" spans="4:4" x14ac:dyDescent="0.25">
      <c r="D19689" s="16"/>
    </row>
    <row r="19690" spans="4:4" x14ac:dyDescent="0.25">
      <c r="D19690" s="16"/>
    </row>
    <row r="19691" spans="4:4" x14ac:dyDescent="0.25">
      <c r="D19691" s="16"/>
    </row>
    <row r="19692" spans="4:4" x14ac:dyDescent="0.25">
      <c r="D19692" s="16"/>
    </row>
    <row r="19693" spans="4:4" x14ac:dyDescent="0.25">
      <c r="D19693" s="16"/>
    </row>
    <row r="19694" spans="4:4" x14ac:dyDescent="0.25">
      <c r="D19694" s="16"/>
    </row>
    <row r="19695" spans="4:4" x14ac:dyDescent="0.25">
      <c r="D19695" s="16"/>
    </row>
    <row r="19696" spans="4:4" x14ac:dyDescent="0.25">
      <c r="D19696" s="16"/>
    </row>
    <row r="19697" spans="4:4" x14ac:dyDescent="0.25">
      <c r="D19697" s="16"/>
    </row>
    <row r="19698" spans="4:4" x14ac:dyDescent="0.25">
      <c r="D19698" s="16"/>
    </row>
    <row r="19699" spans="4:4" x14ac:dyDescent="0.25">
      <c r="D19699" s="16"/>
    </row>
    <row r="19700" spans="4:4" x14ac:dyDescent="0.25">
      <c r="D19700" s="16"/>
    </row>
    <row r="19701" spans="4:4" x14ac:dyDescent="0.25">
      <c r="D19701" s="16"/>
    </row>
    <row r="19702" spans="4:4" x14ac:dyDescent="0.25">
      <c r="D19702" s="16"/>
    </row>
    <row r="19703" spans="4:4" x14ac:dyDescent="0.25">
      <c r="D19703" s="16"/>
    </row>
    <row r="19704" spans="4:4" x14ac:dyDescent="0.25">
      <c r="D19704" s="16"/>
    </row>
    <row r="19705" spans="4:4" x14ac:dyDescent="0.25">
      <c r="D19705" s="16"/>
    </row>
    <row r="19706" spans="4:4" x14ac:dyDescent="0.25">
      <c r="D19706" s="16"/>
    </row>
    <row r="19707" spans="4:4" x14ac:dyDescent="0.25">
      <c r="D19707" s="16"/>
    </row>
    <row r="19708" spans="4:4" x14ac:dyDescent="0.25">
      <c r="D19708" s="16"/>
    </row>
    <row r="19709" spans="4:4" x14ac:dyDescent="0.25">
      <c r="D19709" s="16"/>
    </row>
    <row r="19710" spans="4:4" x14ac:dyDescent="0.25">
      <c r="D19710" s="16"/>
    </row>
    <row r="19711" spans="4:4" x14ac:dyDescent="0.25">
      <c r="D19711" s="16"/>
    </row>
    <row r="19712" spans="4:4" x14ac:dyDescent="0.25">
      <c r="D19712" s="16"/>
    </row>
    <row r="19713" spans="4:4" x14ac:dyDescent="0.25">
      <c r="D19713" s="16"/>
    </row>
    <row r="19714" spans="4:4" x14ac:dyDescent="0.25">
      <c r="D19714" s="16"/>
    </row>
    <row r="19715" spans="4:4" x14ac:dyDescent="0.25">
      <c r="D19715" s="16"/>
    </row>
    <row r="19716" spans="4:4" x14ac:dyDescent="0.25">
      <c r="D19716" s="16"/>
    </row>
    <row r="19717" spans="4:4" x14ac:dyDescent="0.25">
      <c r="D19717" s="16"/>
    </row>
    <row r="19718" spans="4:4" x14ac:dyDescent="0.25">
      <c r="D19718" s="16"/>
    </row>
    <row r="19719" spans="4:4" x14ac:dyDescent="0.25">
      <c r="D19719" s="16"/>
    </row>
    <row r="19720" spans="4:4" x14ac:dyDescent="0.25">
      <c r="D19720" s="16"/>
    </row>
    <row r="19721" spans="4:4" x14ac:dyDescent="0.25">
      <c r="D19721" s="16"/>
    </row>
    <row r="19722" spans="4:4" x14ac:dyDescent="0.25">
      <c r="D19722" s="16"/>
    </row>
    <row r="19723" spans="4:4" x14ac:dyDescent="0.25">
      <c r="D19723" s="16"/>
    </row>
    <row r="19724" spans="4:4" x14ac:dyDescent="0.25">
      <c r="D19724" s="16"/>
    </row>
    <row r="19725" spans="4:4" x14ac:dyDescent="0.25">
      <c r="D19725" s="16"/>
    </row>
    <row r="19726" spans="4:4" x14ac:dyDescent="0.25">
      <c r="D19726" s="16"/>
    </row>
    <row r="19727" spans="4:4" x14ac:dyDescent="0.25">
      <c r="D19727" s="16"/>
    </row>
    <row r="19728" spans="4:4" x14ac:dyDescent="0.25">
      <c r="D19728" s="16"/>
    </row>
    <row r="19729" spans="4:4" x14ac:dyDescent="0.25">
      <c r="D19729" s="16"/>
    </row>
    <row r="19730" spans="4:4" x14ac:dyDescent="0.25">
      <c r="D19730" s="16"/>
    </row>
    <row r="19731" spans="4:4" x14ac:dyDescent="0.25">
      <c r="D19731" s="16"/>
    </row>
    <row r="19732" spans="4:4" x14ac:dyDescent="0.25">
      <c r="D19732" s="16"/>
    </row>
    <row r="19733" spans="4:4" x14ac:dyDescent="0.25">
      <c r="D19733" s="16"/>
    </row>
    <row r="19734" spans="4:4" x14ac:dyDescent="0.25">
      <c r="D19734" s="16"/>
    </row>
    <row r="19735" spans="4:4" x14ac:dyDescent="0.25">
      <c r="D19735" s="16"/>
    </row>
    <row r="19736" spans="4:4" x14ac:dyDescent="0.25">
      <c r="D19736" s="16"/>
    </row>
    <row r="19737" spans="4:4" x14ac:dyDescent="0.25">
      <c r="D19737" s="16"/>
    </row>
    <row r="19738" spans="4:4" x14ac:dyDescent="0.25">
      <c r="D19738" s="16"/>
    </row>
    <row r="19739" spans="4:4" x14ac:dyDescent="0.25">
      <c r="D19739" s="16"/>
    </row>
    <row r="19740" spans="4:4" x14ac:dyDescent="0.25">
      <c r="D19740" s="16"/>
    </row>
    <row r="19741" spans="4:4" x14ac:dyDescent="0.25">
      <c r="D19741" s="16"/>
    </row>
    <row r="19742" spans="4:4" x14ac:dyDescent="0.25">
      <c r="D19742" s="16"/>
    </row>
    <row r="19743" spans="4:4" x14ac:dyDescent="0.25">
      <c r="D19743" s="16"/>
    </row>
    <row r="19744" spans="4:4" x14ac:dyDescent="0.25">
      <c r="D19744" s="16"/>
    </row>
    <row r="19745" spans="4:4" x14ac:dyDescent="0.25">
      <c r="D19745" s="16"/>
    </row>
    <row r="19746" spans="4:4" x14ac:dyDescent="0.25">
      <c r="D19746" s="16"/>
    </row>
    <row r="19747" spans="4:4" x14ac:dyDescent="0.25">
      <c r="D19747" s="16"/>
    </row>
    <row r="19748" spans="4:4" x14ac:dyDescent="0.25">
      <c r="D19748" s="16"/>
    </row>
    <row r="19749" spans="4:4" x14ac:dyDescent="0.25">
      <c r="D19749" s="16"/>
    </row>
    <row r="19750" spans="4:4" x14ac:dyDescent="0.25">
      <c r="D19750" s="16"/>
    </row>
    <row r="19751" spans="4:4" x14ac:dyDescent="0.25">
      <c r="D19751" s="16"/>
    </row>
    <row r="19752" spans="4:4" x14ac:dyDescent="0.25">
      <c r="D19752" s="16"/>
    </row>
    <row r="19753" spans="4:4" x14ac:dyDescent="0.25">
      <c r="D19753" s="16"/>
    </row>
    <row r="19754" spans="4:4" x14ac:dyDescent="0.25">
      <c r="D19754" s="16"/>
    </row>
    <row r="19755" spans="4:4" x14ac:dyDescent="0.25">
      <c r="D19755" s="16"/>
    </row>
    <row r="19756" spans="4:4" x14ac:dyDescent="0.25">
      <c r="D19756" s="16"/>
    </row>
    <row r="19757" spans="4:4" x14ac:dyDescent="0.25">
      <c r="D19757" s="16"/>
    </row>
    <row r="19758" spans="4:4" x14ac:dyDescent="0.25">
      <c r="D19758" s="16"/>
    </row>
    <row r="19759" spans="4:4" x14ac:dyDescent="0.25">
      <c r="D19759" s="16"/>
    </row>
    <row r="19760" spans="4:4" x14ac:dyDescent="0.25">
      <c r="D19760" s="16"/>
    </row>
    <row r="19761" spans="4:4" x14ac:dyDescent="0.25">
      <c r="D19761" s="16"/>
    </row>
    <row r="19762" spans="4:4" x14ac:dyDescent="0.25">
      <c r="D19762" s="16"/>
    </row>
    <row r="19763" spans="4:4" x14ac:dyDescent="0.25">
      <c r="D19763" s="16"/>
    </row>
    <row r="19764" spans="4:4" x14ac:dyDescent="0.25">
      <c r="D19764" s="16"/>
    </row>
    <row r="19765" spans="4:4" x14ac:dyDescent="0.25">
      <c r="D19765" s="16"/>
    </row>
    <row r="19766" spans="4:4" x14ac:dyDescent="0.25">
      <c r="D19766" s="16"/>
    </row>
    <row r="19767" spans="4:4" x14ac:dyDescent="0.25">
      <c r="D19767" s="16"/>
    </row>
    <row r="19768" spans="4:4" x14ac:dyDescent="0.25">
      <c r="D19768" s="16"/>
    </row>
    <row r="19769" spans="4:4" x14ac:dyDescent="0.25">
      <c r="D19769" s="16"/>
    </row>
    <row r="19770" spans="4:4" x14ac:dyDescent="0.25">
      <c r="D19770" s="16"/>
    </row>
    <row r="19771" spans="4:4" x14ac:dyDescent="0.25">
      <c r="D19771" s="16"/>
    </row>
    <row r="19772" spans="4:4" x14ac:dyDescent="0.25">
      <c r="D19772" s="16"/>
    </row>
    <row r="19773" spans="4:4" x14ac:dyDescent="0.25">
      <c r="D19773" s="16"/>
    </row>
    <row r="19774" spans="4:4" x14ac:dyDescent="0.25">
      <c r="D19774" s="16"/>
    </row>
    <row r="19775" spans="4:4" x14ac:dyDescent="0.25">
      <c r="D19775" s="16"/>
    </row>
    <row r="19776" spans="4:4" x14ac:dyDescent="0.25">
      <c r="D19776" s="16"/>
    </row>
    <row r="19777" spans="4:4" x14ac:dyDescent="0.25">
      <c r="D19777" s="16"/>
    </row>
    <row r="19778" spans="4:4" x14ac:dyDescent="0.25">
      <c r="D19778" s="16"/>
    </row>
    <row r="19779" spans="4:4" x14ac:dyDescent="0.25">
      <c r="D19779" s="16"/>
    </row>
    <row r="19780" spans="4:4" x14ac:dyDescent="0.25">
      <c r="D19780" s="16"/>
    </row>
    <row r="19781" spans="4:4" x14ac:dyDescent="0.25">
      <c r="D19781" s="16"/>
    </row>
    <row r="19782" spans="4:4" x14ac:dyDescent="0.25">
      <c r="D19782" s="16"/>
    </row>
    <row r="19783" spans="4:4" x14ac:dyDescent="0.25">
      <c r="D19783" s="16"/>
    </row>
    <row r="19784" spans="4:4" x14ac:dyDescent="0.25">
      <c r="D19784" s="16"/>
    </row>
    <row r="19785" spans="4:4" x14ac:dyDescent="0.25">
      <c r="D19785" s="16"/>
    </row>
    <row r="19786" spans="4:4" x14ac:dyDescent="0.25">
      <c r="D19786" s="16"/>
    </row>
    <row r="19787" spans="4:4" x14ac:dyDescent="0.25">
      <c r="D19787" s="16"/>
    </row>
    <row r="19788" spans="4:4" x14ac:dyDescent="0.25">
      <c r="D19788" s="16"/>
    </row>
    <row r="19789" spans="4:4" x14ac:dyDescent="0.25">
      <c r="D19789" s="16"/>
    </row>
    <row r="19790" spans="4:4" x14ac:dyDescent="0.25">
      <c r="D19790" s="16"/>
    </row>
    <row r="19791" spans="4:4" x14ac:dyDescent="0.25">
      <c r="D19791" s="16"/>
    </row>
    <row r="19792" spans="4:4" x14ac:dyDescent="0.25">
      <c r="D19792" s="16"/>
    </row>
    <row r="19793" spans="4:4" x14ac:dyDescent="0.25">
      <c r="D19793" s="16"/>
    </row>
    <row r="19794" spans="4:4" x14ac:dyDescent="0.25">
      <c r="D19794" s="16"/>
    </row>
    <row r="19795" spans="4:4" x14ac:dyDescent="0.25">
      <c r="D19795" s="16"/>
    </row>
    <row r="19796" spans="4:4" x14ac:dyDescent="0.25">
      <c r="D19796" s="16"/>
    </row>
    <row r="19797" spans="4:4" x14ac:dyDescent="0.25">
      <c r="D19797" s="16"/>
    </row>
    <row r="19798" spans="4:4" x14ac:dyDescent="0.25">
      <c r="D19798" s="16"/>
    </row>
    <row r="19799" spans="4:4" x14ac:dyDescent="0.25">
      <c r="D19799" s="16"/>
    </row>
    <row r="19800" spans="4:4" x14ac:dyDescent="0.25">
      <c r="D19800" s="16"/>
    </row>
    <row r="19801" spans="4:4" x14ac:dyDescent="0.25">
      <c r="D19801" s="16"/>
    </row>
    <row r="19802" spans="4:4" x14ac:dyDescent="0.25">
      <c r="D19802" s="16"/>
    </row>
    <row r="19803" spans="4:4" x14ac:dyDescent="0.25">
      <c r="D19803" s="16"/>
    </row>
    <row r="19804" spans="4:4" x14ac:dyDescent="0.25">
      <c r="D19804" s="16"/>
    </row>
    <row r="19805" spans="4:4" x14ac:dyDescent="0.25">
      <c r="D19805" s="16"/>
    </row>
    <row r="19806" spans="4:4" x14ac:dyDescent="0.25">
      <c r="D19806" s="16"/>
    </row>
    <row r="19807" spans="4:4" x14ac:dyDescent="0.25">
      <c r="D19807" s="16"/>
    </row>
    <row r="19808" spans="4:4" x14ac:dyDescent="0.25">
      <c r="D19808" s="16"/>
    </row>
    <row r="19809" spans="4:4" x14ac:dyDescent="0.25">
      <c r="D19809" s="16"/>
    </row>
    <row r="19810" spans="4:4" x14ac:dyDescent="0.25">
      <c r="D19810" s="16"/>
    </row>
    <row r="19811" spans="4:4" x14ac:dyDescent="0.25">
      <c r="D19811" s="16"/>
    </row>
    <row r="19812" spans="4:4" x14ac:dyDescent="0.25">
      <c r="D19812" s="16"/>
    </row>
    <row r="19813" spans="4:4" x14ac:dyDescent="0.25">
      <c r="D19813" s="16"/>
    </row>
    <row r="19814" spans="4:4" x14ac:dyDescent="0.25">
      <c r="D19814" s="16"/>
    </row>
    <row r="19815" spans="4:4" x14ac:dyDescent="0.25">
      <c r="D19815" s="16"/>
    </row>
    <row r="19816" spans="4:4" x14ac:dyDescent="0.25">
      <c r="D19816" s="16"/>
    </row>
    <row r="19817" spans="4:4" x14ac:dyDescent="0.25">
      <c r="D19817" s="16"/>
    </row>
    <row r="19818" spans="4:4" x14ac:dyDescent="0.25">
      <c r="D19818" s="16"/>
    </row>
    <row r="19819" spans="4:4" x14ac:dyDescent="0.25">
      <c r="D19819" s="16"/>
    </row>
    <row r="19820" spans="4:4" x14ac:dyDescent="0.25">
      <c r="D19820" s="16"/>
    </row>
    <row r="19821" spans="4:4" x14ac:dyDescent="0.25">
      <c r="D19821" s="16"/>
    </row>
    <row r="19822" spans="4:4" x14ac:dyDescent="0.25">
      <c r="D19822" s="16"/>
    </row>
    <row r="19823" spans="4:4" x14ac:dyDescent="0.25">
      <c r="D19823" s="16"/>
    </row>
    <row r="19824" spans="4:4" x14ac:dyDescent="0.25">
      <c r="D19824" s="16"/>
    </row>
    <row r="19825" spans="4:4" x14ac:dyDescent="0.25">
      <c r="D19825" s="16"/>
    </row>
    <row r="19826" spans="4:4" x14ac:dyDescent="0.25">
      <c r="D19826" s="16"/>
    </row>
    <row r="19827" spans="4:4" x14ac:dyDescent="0.25">
      <c r="D19827" s="16"/>
    </row>
    <row r="19828" spans="4:4" x14ac:dyDescent="0.25">
      <c r="D19828" s="16"/>
    </row>
    <row r="19829" spans="4:4" x14ac:dyDescent="0.25">
      <c r="D19829" s="16"/>
    </row>
    <row r="19830" spans="4:4" x14ac:dyDescent="0.25">
      <c r="D19830" s="16"/>
    </row>
    <row r="19831" spans="4:4" x14ac:dyDescent="0.25">
      <c r="D19831" s="16"/>
    </row>
    <row r="19832" spans="4:4" x14ac:dyDescent="0.25">
      <c r="D19832" s="16"/>
    </row>
    <row r="19833" spans="4:4" x14ac:dyDescent="0.25">
      <c r="D19833" s="16"/>
    </row>
    <row r="19834" spans="4:4" x14ac:dyDescent="0.25">
      <c r="D19834" s="16"/>
    </row>
    <row r="19835" spans="4:4" x14ac:dyDescent="0.25">
      <c r="D19835" s="16"/>
    </row>
    <row r="19836" spans="4:4" x14ac:dyDescent="0.25">
      <c r="D19836" s="16"/>
    </row>
    <row r="19837" spans="4:4" x14ac:dyDescent="0.25">
      <c r="D19837" s="16"/>
    </row>
    <row r="19838" spans="4:4" x14ac:dyDescent="0.25">
      <c r="D19838" s="16"/>
    </row>
    <row r="19839" spans="4:4" x14ac:dyDescent="0.25">
      <c r="D19839" s="16"/>
    </row>
    <row r="19840" spans="4:4" x14ac:dyDescent="0.25">
      <c r="D19840" s="16"/>
    </row>
    <row r="19841" spans="4:4" x14ac:dyDescent="0.25">
      <c r="D19841" s="16"/>
    </row>
    <row r="19842" spans="4:4" x14ac:dyDescent="0.25">
      <c r="D19842" s="16"/>
    </row>
    <row r="19843" spans="4:4" x14ac:dyDescent="0.25">
      <c r="D19843" s="16"/>
    </row>
    <row r="19844" spans="4:4" x14ac:dyDescent="0.25">
      <c r="D19844" s="16"/>
    </row>
    <row r="19845" spans="4:4" x14ac:dyDescent="0.25">
      <c r="D19845" s="16"/>
    </row>
    <row r="19846" spans="4:4" x14ac:dyDescent="0.25">
      <c r="D19846" s="16"/>
    </row>
    <row r="19847" spans="4:4" x14ac:dyDescent="0.25">
      <c r="D19847" s="16"/>
    </row>
    <row r="19848" spans="4:4" x14ac:dyDescent="0.25">
      <c r="D19848" s="16"/>
    </row>
    <row r="19849" spans="4:4" x14ac:dyDescent="0.25">
      <c r="D19849" s="16"/>
    </row>
    <row r="19850" spans="4:4" x14ac:dyDescent="0.25">
      <c r="D19850" s="16"/>
    </row>
    <row r="19851" spans="4:4" x14ac:dyDescent="0.25">
      <c r="D19851" s="16"/>
    </row>
    <row r="19852" spans="4:4" x14ac:dyDescent="0.25">
      <c r="D19852" s="16"/>
    </row>
    <row r="19853" spans="4:4" x14ac:dyDescent="0.25">
      <c r="D19853" s="16"/>
    </row>
    <row r="19854" spans="4:4" x14ac:dyDescent="0.25">
      <c r="D19854" s="16"/>
    </row>
    <row r="19855" spans="4:4" x14ac:dyDescent="0.25">
      <c r="D19855" s="16"/>
    </row>
    <row r="19856" spans="4:4" x14ac:dyDescent="0.25">
      <c r="D19856" s="16"/>
    </row>
    <row r="19857" spans="4:4" x14ac:dyDescent="0.25">
      <c r="D19857" s="16"/>
    </row>
    <row r="19858" spans="4:4" x14ac:dyDescent="0.25">
      <c r="D19858" s="16"/>
    </row>
    <row r="19859" spans="4:4" x14ac:dyDescent="0.25">
      <c r="D19859" s="16"/>
    </row>
    <row r="19860" spans="4:4" x14ac:dyDescent="0.25">
      <c r="D19860" s="16"/>
    </row>
    <row r="19861" spans="4:4" x14ac:dyDescent="0.25">
      <c r="D19861" s="16"/>
    </row>
    <row r="19862" spans="4:4" x14ac:dyDescent="0.25">
      <c r="D19862" s="16"/>
    </row>
    <row r="19863" spans="4:4" x14ac:dyDescent="0.25">
      <c r="D19863" s="16"/>
    </row>
    <row r="19864" spans="4:4" x14ac:dyDescent="0.25">
      <c r="D19864" s="16"/>
    </row>
    <row r="19865" spans="4:4" x14ac:dyDescent="0.25">
      <c r="D19865" s="16"/>
    </row>
    <row r="19866" spans="4:4" x14ac:dyDescent="0.25">
      <c r="D19866" s="16"/>
    </row>
    <row r="19867" spans="4:4" x14ac:dyDescent="0.25">
      <c r="D19867" s="16"/>
    </row>
    <row r="19868" spans="4:4" x14ac:dyDescent="0.25">
      <c r="D19868" s="16"/>
    </row>
    <row r="19869" spans="4:4" x14ac:dyDescent="0.25">
      <c r="D19869" s="16"/>
    </row>
    <row r="19870" spans="4:4" x14ac:dyDescent="0.25">
      <c r="D19870" s="16"/>
    </row>
    <row r="19871" spans="4:4" x14ac:dyDescent="0.25">
      <c r="D19871" s="16"/>
    </row>
    <row r="19872" spans="4:4" x14ac:dyDescent="0.25">
      <c r="D19872" s="16"/>
    </row>
    <row r="19873" spans="4:4" x14ac:dyDescent="0.25">
      <c r="D19873" s="16"/>
    </row>
    <row r="19874" spans="4:4" x14ac:dyDescent="0.25">
      <c r="D19874" s="16"/>
    </row>
    <row r="19875" spans="4:4" x14ac:dyDescent="0.25">
      <c r="D19875" s="16"/>
    </row>
    <row r="19876" spans="4:4" x14ac:dyDescent="0.25">
      <c r="D19876" s="16"/>
    </row>
    <row r="19877" spans="4:4" x14ac:dyDescent="0.25">
      <c r="D19877" s="16"/>
    </row>
    <row r="19878" spans="4:4" x14ac:dyDescent="0.25">
      <c r="D19878" s="16"/>
    </row>
    <row r="19879" spans="4:4" x14ac:dyDescent="0.25">
      <c r="D19879" s="16"/>
    </row>
    <row r="19880" spans="4:4" x14ac:dyDescent="0.25">
      <c r="D19880" s="16"/>
    </row>
    <row r="19881" spans="4:4" x14ac:dyDescent="0.25">
      <c r="D19881" s="16"/>
    </row>
    <row r="19882" spans="4:4" x14ac:dyDescent="0.25">
      <c r="D19882" s="16"/>
    </row>
    <row r="19883" spans="4:4" x14ac:dyDescent="0.25">
      <c r="D19883" s="16"/>
    </row>
    <row r="19884" spans="4:4" x14ac:dyDescent="0.25">
      <c r="D19884" s="16"/>
    </row>
    <row r="19885" spans="4:4" x14ac:dyDescent="0.25">
      <c r="D19885" s="16"/>
    </row>
    <row r="19886" spans="4:4" x14ac:dyDescent="0.25">
      <c r="D19886" s="16"/>
    </row>
    <row r="19887" spans="4:4" x14ac:dyDescent="0.25">
      <c r="D19887" s="16"/>
    </row>
    <row r="19888" spans="4:4" x14ac:dyDescent="0.25">
      <c r="D19888" s="16"/>
    </row>
    <row r="19889" spans="4:4" x14ac:dyDescent="0.25">
      <c r="D19889" s="16"/>
    </row>
    <row r="19890" spans="4:4" x14ac:dyDescent="0.25">
      <c r="D19890" s="16"/>
    </row>
    <row r="19891" spans="4:4" x14ac:dyDescent="0.25">
      <c r="D19891" s="16"/>
    </row>
    <row r="19892" spans="4:4" x14ac:dyDescent="0.25">
      <c r="D19892" s="16"/>
    </row>
    <row r="19893" spans="4:4" x14ac:dyDescent="0.25">
      <c r="D19893" s="16"/>
    </row>
    <row r="19894" spans="4:4" x14ac:dyDescent="0.25">
      <c r="D19894" s="16"/>
    </row>
    <row r="19895" spans="4:4" x14ac:dyDescent="0.25">
      <c r="D19895" s="16"/>
    </row>
    <row r="19896" spans="4:4" x14ac:dyDescent="0.25">
      <c r="D19896" s="16"/>
    </row>
    <row r="19897" spans="4:4" x14ac:dyDescent="0.25">
      <c r="D19897" s="16"/>
    </row>
    <row r="19898" spans="4:4" x14ac:dyDescent="0.25">
      <c r="D19898" s="16"/>
    </row>
    <row r="19899" spans="4:4" x14ac:dyDescent="0.25">
      <c r="D19899" s="16"/>
    </row>
    <row r="19900" spans="4:4" x14ac:dyDescent="0.25">
      <c r="D19900" s="16"/>
    </row>
    <row r="19901" spans="4:4" x14ac:dyDescent="0.25">
      <c r="D19901" s="16"/>
    </row>
    <row r="19902" spans="4:4" x14ac:dyDescent="0.25">
      <c r="D19902" s="16"/>
    </row>
    <row r="19903" spans="4:4" x14ac:dyDescent="0.25">
      <c r="D19903" s="16"/>
    </row>
    <row r="19904" spans="4:4" x14ac:dyDescent="0.25">
      <c r="D19904" s="16"/>
    </row>
    <row r="19905" spans="4:4" x14ac:dyDescent="0.25">
      <c r="D19905" s="16"/>
    </row>
    <row r="19906" spans="4:4" x14ac:dyDescent="0.25">
      <c r="D19906" s="16"/>
    </row>
    <row r="19907" spans="4:4" x14ac:dyDescent="0.25">
      <c r="D19907" s="16"/>
    </row>
    <row r="19908" spans="4:4" x14ac:dyDescent="0.25">
      <c r="D19908" s="16"/>
    </row>
    <row r="19909" spans="4:4" x14ac:dyDescent="0.25">
      <c r="D19909" s="16"/>
    </row>
    <row r="19910" spans="4:4" x14ac:dyDescent="0.25">
      <c r="D19910" s="16"/>
    </row>
    <row r="19911" spans="4:4" x14ac:dyDescent="0.25">
      <c r="D19911" s="16"/>
    </row>
    <row r="19912" spans="4:4" x14ac:dyDescent="0.25">
      <c r="D19912" s="16"/>
    </row>
    <row r="19913" spans="4:4" x14ac:dyDescent="0.25">
      <c r="D19913" s="16"/>
    </row>
    <row r="19914" spans="4:4" x14ac:dyDescent="0.25">
      <c r="D19914" s="16"/>
    </row>
    <row r="19915" spans="4:4" x14ac:dyDescent="0.25">
      <c r="D19915" s="16"/>
    </row>
    <row r="19916" spans="4:4" x14ac:dyDescent="0.25">
      <c r="D19916" s="16"/>
    </row>
    <row r="19917" spans="4:4" x14ac:dyDescent="0.25">
      <c r="D19917" s="16"/>
    </row>
    <row r="19918" spans="4:4" x14ac:dyDescent="0.25">
      <c r="D19918" s="16"/>
    </row>
    <row r="19919" spans="4:4" x14ac:dyDescent="0.25">
      <c r="D19919" s="16"/>
    </row>
    <row r="19920" spans="4:4" x14ac:dyDescent="0.25">
      <c r="D19920" s="16"/>
    </row>
    <row r="19921" spans="4:4" x14ac:dyDescent="0.25">
      <c r="D19921" s="16"/>
    </row>
    <row r="19922" spans="4:4" x14ac:dyDescent="0.25">
      <c r="D19922" s="16"/>
    </row>
    <row r="19923" spans="4:4" x14ac:dyDescent="0.25">
      <c r="D19923" s="16"/>
    </row>
    <row r="19924" spans="4:4" x14ac:dyDescent="0.25">
      <c r="D19924" s="16"/>
    </row>
    <row r="19925" spans="4:4" x14ac:dyDescent="0.25">
      <c r="D19925" s="16"/>
    </row>
    <row r="19926" spans="4:4" x14ac:dyDescent="0.25">
      <c r="D19926" s="16"/>
    </row>
    <row r="19927" spans="4:4" x14ac:dyDescent="0.25">
      <c r="D19927" s="16"/>
    </row>
    <row r="19928" spans="4:4" x14ac:dyDescent="0.25">
      <c r="D19928" s="16"/>
    </row>
    <row r="19929" spans="4:4" x14ac:dyDescent="0.25">
      <c r="D19929" s="16"/>
    </row>
    <row r="19930" spans="4:4" x14ac:dyDescent="0.25">
      <c r="D19930" s="16"/>
    </row>
    <row r="19931" spans="4:4" x14ac:dyDescent="0.25">
      <c r="D19931" s="16"/>
    </row>
    <row r="19932" spans="4:4" x14ac:dyDescent="0.25">
      <c r="D19932" s="16"/>
    </row>
    <row r="19933" spans="4:4" x14ac:dyDescent="0.25">
      <c r="D19933" s="16"/>
    </row>
    <row r="19934" spans="4:4" x14ac:dyDescent="0.25">
      <c r="D19934" s="16"/>
    </row>
    <row r="19935" spans="4:4" x14ac:dyDescent="0.25">
      <c r="D19935" s="16"/>
    </row>
    <row r="19936" spans="4:4" x14ac:dyDescent="0.25">
      <c r="D19936" s="16"/>
    </row>
    <row r="19937" spans="4:4" x14ac:dyDescent="0.25">
      <c r="D19937" s="16"/>
    </row>
    <row r="19938" spans="4:4" x14ac:dyDescent="0.25">
      <c r="D19938" s="16"/>
    </row>
    <row r="19939" spans="4:4" x14ac:dyDescent="0.25">
      <c r="D19939" s="16"/>
    </row>
    <row r="19940" spans="4:4" x14ac:dyDescent="0.25">
      <c r="D19940" s="16"/>
    </row>
    <row r="19941" spans="4:4" x14ac:dyDescent="0.25">
      <c r="D19941" s="16"/>
    </row>
    <row r="19942" spans="4:4" x14ac:dyDescent="0.25">
      <c r="D19942" s="16"/>
    </row>
    <row r="19943" spans="4:4" x14ac:dyDescent="0.25">
      <c r="D19943" s="16"/>
    </row>
    <row r="19944" spans="4:4" x14ac:dyDescent="0.25">
      <c r="D19944" s="16"/>
    </row>
    <row r="19945" spans="4:4" x14ac:dyDescent="0.25">
      <c r="D19945" s="16"/>
    </row>
    <row r="19946" spans="4:4" x14ac:dyDescent="0.25">
      <c r="D19946" s="16"/>
    </row>
    <row r="19947" spans="4:4" x14ac:dyDescent="0.25">
      <c r="D19947" s="16"/>
    </row>
    <row r="19948" spans="4:4" x14ac:dyDescent="0.25">
      <c r="D19948" s="16"/>
    </row>
    <row r="19949" spans="4:4" x14ac:dyDescent="0.25">
      <c r="D19949" s="16"/>
    </row>
    <row r="19950" spans="4:4" x14ac:dyDescent="0.25">
      <c r="D19950" s="16"/>
    </row>
    <row r="19951" spans="4:4" x14ac:dyDescent="0.25">
      <c r="D19951" s="16"/>
    </row>
    <row r="19952" spans="4:4" x14ac:dyDescent="0.25">
      <c r="D19952" s="16"/>
    </row>
    <row r="19953" spans="4:4" x14ac:dyDescent="0.25">
      <c r="D19953" s="16"/>
    </row>
    <row r="19954" spans="4:4" x14ac:dyDescent="0.25">
      <c r="D19954" s="16"/>
    </row>
    <row r="19955" spans="4:4" x14ac:dyDescent="0.25">
      <c r="D19955" s="16"/>
    </row>
    <row r="19956" spans="4:4" x14ac:dyDescent="0.25">
      <c r="D19956" s="16"/>
    </row>
    <row r="19957" spans="4:4" x14ac:dyDescent="0.25">
      <c r="D19957" s="16"/>
    </row>
    <row r="19958" spans="4:4" x14ac:dyDescent="0.25">
      <c r="D19958" s="16"/>
    </row>
    <row r="19959" spans="4:4" x14ac:dyDescent="0.25">
      <c r="D19959" s="16"/>
    </row>
    <row r="19960" spans="4:4" x14ac:dyDescent="0.25">
      <c r="D19960" s="16"/>
    </row>
    <row r="19961" spans="4:4" x14ac:dyDescent="0.25">
      <c r="D19961" s="16"/>
    </row>
    <row r="19962" spans="4:4" x14ac:dyDescent="0.25">
      <c r="D19962" s="16"/>
    </row>
    <row r="19963" spans="4:4" x14ac:dyDescent="0.25">
      <c r="D19963" s="16"/>
    </row>
    <row r="19964" spans="4:4" x14ac:dyDescent="0.25">
      <c r="D19964" s="16"/>
    </row>
    <row r="19965" spans="4:4" x14ac:dyDescent="0.25">
      <c r="D19965" s="16"/>
    </row>
    <row r="19966" spans="4:4" x14ac:dyDescent="0.25">
      <c r="D19966" s="16"/>
    </row>
    <row r="19967" spans="4:4" x14ac:dyDescent="0.25">
      <c r="D19967" s="16"/>
    </row>
    <row r="19968" spans="4:4" x14ac:dyDescent="0.25">
      <c r="D19968" s="16"/>
    </row>
    <row r="19969" spans="4:4" x14ac:dyDescent="0.25">
      <c r="D19969" s="16"/>
    </row>
    <row r="19970" spans="4:4" x14ac:dyDescent="0.25">
      <c r="D19970" s="16"/>
    </row>
    <row r="19971" spans="4:4" x14ac:dyDescent="0.25">
      <c r="D19971" s="16"/>
    </row>
    <row r="19972" spans="4:4" x14ac:dyDescent="0.25">
      <c r="D19972" s="16"/>
    </row>
    <row r="19973" spans="4:4" x14ac:dyDescent="0.25">
      <c r="D19973" s="16"/>
    </row>
    <row r="19974" spans="4:4" x14ac:dyDescent="0.25">
      <c r="D19974" s="16"/>
    </row>
    <row r="19975" spans="4:4" x14ac:dyDescent="0.25">
      <c r="D19975" s="16"/>
    </row>
    <row r="19976" spans="4:4" x14ac:dyDescent="0.25">
      <c r="D19976" s="16"/>
    </row>
    <row r="19977" spans="4:4" x14ac:dyDescent="0.25">
      <c r="D19977" s="16"/>
    </row>
    <row r="19978" spans="4:4" x14ac:dyDescent="0.25">
      <c r="D19978" s="16"/>
    </row>
    <row r="19979" spans="4:4" x14ac:dyDescent="0.25">
      <c r="D19979" s="16"/>
    </row>
    <row r="19980" spans="4:4" x14ac:dyDescent="0.25">
      <c r="D19980" s="16"/>
    </row>
    <row r="19981" spans="4:4" x14ac:dyDescent="0.25">
      <c r="D19981" s="16"/>
    </row>
    <row r="19982" spans="4:4" x14ac:dyDescent="0.25">
      <c r="D19982" s="16"/>
    </row>
    <row r="19983" spans="4:4" x14ac:dyDescent="0.25">
      <c r="D19983" s="16"/>
    </row>
    <row r="19984" spans="4:4" x14ac:dyDescent="0.25">
      <c r="D19984" s="16"/>
    </row>
    <row r="19985" spans="4:4" x14ac:dyDescent="0.25">
      <c r="D19985" s="16"/>
    </row>
    <row r="19986" spans="4:4" x14ac:dyDescent="0.25">
      <c r="D19986" s="16"/>
    </row>
    <row r="19987" spans="4:4" x14ac:dyDescent="0.25">
      <c r="D19987" s="16"/>
    </row>
    <row r="19988" spans="4:4" x14ac:dyDescent="0.25">
      <c r="D19988" s="16"/>
    </row>
    <row r="19989" spans="4:4" x14ac:dyDescent="0.25">
      <c r="D19989" s="16"/>
    </row>
    <row r="19990" spans="4:4" x14ac:dyDescent="0.25">
      <c r="D19990" s="16"/>
    </row>
    <row r="19991" spans="4:4" x14ac:dyDescent="0.25">
      <c r="D19991" s="16"/>
    </row>
    <row r="19992" spans="4:4" x14ac:dyDescent="0.25">
      <c r="D19992" s="16"/>
    </row>
    <row r="19993" spans="4:4" x14ac:dyDescent="0.25">
      <c r="D19993" s="16"/>
    </row>
    <row r="19994" spans="4:4" x14ac:dyDescent="0.25">
      <c r="D19994" s="16"/>
    </row>
    <row r="19995" spans="4:4" x14ac:dyDescent="0.25">
      <c r="D19995" s="16"/>
    </row>
    <row r="19996" spans="4:4" x14ac:dyDescent="0.25">
      <c r="D19996" s="16"/>
    </row>
    <row r="19997" spans="4:4" x14ac:dyDescent="0.25">
      <c r="D19997" s="16"/>
    </row>
    <row r="19998" spans="4:4" x14ac:dyDescent="0.25">
      <c r="D19998" s="16"/>
    </row>
    <row r="19999" spans="4:4" x14ac:dyDescent="0.25">
      <c r="D19999" s="16"/>
    </row>
    <row r="20000" spans="4:4" x14ac:dyDescent="0.25">
      <c r="D20000" s="16"/>
    </row>
    <row r="20001" spans="4:4" x14ac:dyDescent="0.25">
      <c r="D20001" s="16"/>
    </row>
    <row r="20002" spans="4:4" x14ac:dyDescent="0.25">
      <c r="D20002" s="16"/>
    </row>
    <row r="20003" spans="4:4" x14ac:dyDescent="0.25">
      <c r="D20003" s="16"/>
    </row>
    <row r="20004" spans="4:4" x14ac:dyDescent="0.25">
      <c r="D20004" s="16"/>
    </row>
    <row r="20005" spans="4:4" x14ac:dyDescent="0.25">
      <c r="D20005" s="16"/>
    </row>
    <row r="20006" spans="4:4" x14ac:dyDescent="0.25">
      <c r="D20006" s="16"/>
    </row>
    <row r="20007" spans="4:4" x14ac:dyDescent="0.25">
      <c r="D20007" s="16"/>
    </row>
    <row r="20008" spans="4:4" x14ac:dyDescent="0.25">
      <c r="D20008" s="16"/>
    </row>
    <row r="20009" spans="4:4" x14ac:dyDescent="0.25">
      <c r="D20009" s="16"/>
    </row>
    <row r="20010" spans="4:4" x14ac:dyDescent="0.25">
      <c r="D20010" s="16"/>
    </row>
    <row r="20011" spans="4:4" x14ac:dyDescent="0.25">
      <c r="D20011" s="16"/>
    </row>
    <row r="20012" spans="4:4" x14ac:dyDescent="0.25">
      <c r="D20012" s="16"/>
    </row>
    <row r="20013" spans="4:4" x14ac:dyDescent="0.25">
      <c r="D20013" s="16"/>
    </row>
    <row r="20014" spans="4:4" x14ac:dyDescent="0.25">
      <c r="D20014" s="16"/>
    </row>
    <row r="20015" spans="4:4" x14ac:dyDescent="0.25">
      <c r="D20015" s="16"/>
    </row>
    <row r="20016" spans="4:4" x14ac:dyDescent="0.25">
      <c r="D20016" s="16"/>
    </row>
    <row r="20017" spans="4:4" x14ac:dyDescent="0.25">
      <c r="D20017" s="16"/>
    </row>
    <row r="20018" spans="4:4" x14ac:dyDescent="0.25">
      <c r="D20018" s="16"/>
    </row>
    <row r="20019" spans="4:4" x14ac:dyDescent="0.25">
      <c r="D20019" s="16"/>
    </row>
    <row r="20020" spans="4:4" x14ac:dyDescent="0.25">
      <c r="D20020" s="16"/>
    </row>
    <row r="20021" spans="4:4" x14ac:dyDescent="0.25">
      <c r="D20021" s="16"/>
    </row>
    <row r="20022" spans="4:4" x14ac:dyDescent="0.25">
      <c r="D20022" s="16"/>
    </row>
    <row r="20023" spans="4:4" x14ac:dyDescent="0.25">
      <c r="D20023" s="16"/>
    </row>
    <row r="20024" spans="4:4" x14ac:dyDescent="0.25">
      <c r="D20024" s="16"/>
    </row>
    <row r="20025" spans="4:4" x14ac:dyDescent="0.25">
      <c r="D20025" s="16"/>
    </row>
    <row r="20026" spans="4:4" x14ac:dyDescent="0.25">
      <c r="D20026" s="16"/>
    </row>
    <row r="20027" spans="4:4" x14ac:dyDescent="0.25">
      <c r="D20027" s="16"/>
    </row>
    <row r="20028" spans="4:4" x14ac:dyDescent="0.25">
      <c r="D20028" s="16"/>
    </row>
    <row r="20029" spans="4:4" x14ac:dyDescent="0.25">
      <c r="D20029" s="16"/>
    </row>
    <row r="20030" spans="4:4" x14ac:dyDescent="0.25">
      <c r="D20030" s="16"/>
    </row>
    <row r="20031" spans="4:4" x14ac:dyDescent="0.25">
      <c r="D20031" s="16"/>
    </row>
    <row r="20032" spans="4:4" x14ac:dyDescent="0.25">
      <c r="D20032" s="16"/>
    </row>
    <row r="20033" spans="4:4" x14ac:dyDescent="0.25">
      <c r="D20033" s="16"/>
    </row>
    <row r="20034" spans="4:4" x14ac:dyDescent="0.25">
      <c r="D20034" s="16"/>
    </row>
    <row r="20035" spans="4:4" x14ac:dyDescent="0.25">
      <c r="D20035" s="16"/>
    </row>
    <row r="20036" spans="4:4" x14ac:dyDescent="0.25">
      <c r="D20036" s="16"/>
    </row>
    <row r="20037" spans="4:4" x14ac:dyDescent="0.25">
      <c r="D20037" s="16"/>
    </row>
    <row r="20038" spans="4:4" x14ac:dyDescent="0.25">
      <c r="D20038" s="16"/>
    </row>
    <row r="20039" spans="4:4" x14ac:dyDescent="0.25">
      <c r="D20039" s="16"/>
    </row>
    <row r="20040" spans="4:4" x14ac:dyDescent="0.25">
      <c r="D20040" s="16"/>
    </row>
    <row r="20041" spans="4:4" x14ac:dyDescent="0.25">
      <c r="D20041" s="16"/>
    </row>
    <row r="20042" spans="4:4" x14ac:dyDescent="0.25">
      <c r="D20042" s="16"/>
    </row>
    <row r="20043" spans="4:4" x14ac:dyDescent="0.25">
      <c r="D20043" s="16"/>
    </row>
    <row r="20044" spans="4:4" x14ac:dyDescent="0.25">
      <c r="D20044" s="16"/>
    </row>
    <row r="20045" spans="4:4" x14ac:dyDescent="0.25">
      <c r="D20045" s="16"/>
    </row>
    <row r="20046" spans="4:4" x14ac:dyDescent="0.25">
      <c r="D20046" s="16"/>
    </row>
    <row r="20047" spans="4:4" x14ac:dyDescent="0.25">
      <c r="D20047" s="16"/>
    </row>
    <row r="20048" spans="4:4" x14ac:dyDescent="0.25">
      <c r="D20048" s="16"/>
    </row>
    <row r="20049" spans="4:4" x14ac:dyDescent="0.25">
      <c r="D20049" s="16"/>
    </row>
    <row r="20050" spans="4:4" x14ac:dyDescent="0.25">
      <c r="D20050" s="16"/>
    </row>
    <row r="20051" spans="4:4" x14ac:dyDescent="0.25">
      <c r="D20051" s="16"/>
    </row>
    <row r="20052" spans="4:4" x14ac:dyDescent="0.25">
      <c r="D20052" s="16"/>
    </row>
    <row r="20053" spans="4:4" x14ac:dyDescent="0.25">
      <c r="D20053" s="16"/>
    </row>
    <row r="20054" spans="4:4" x14ac:dyDescent="0.25">
      <c r="D20054" s="16"/>
    </row>
    <row r="20055" spans="4:4" x14ac:dyDescent="0.25">
      <c r="D20055" s="16"/>
    </row>
    <row r="20056" spans="4:4" x14ac:dyDescent="0.25">
      <c r="D20056" s="16"/>
    </row>
    <row r="20057" spans="4:4" x14ac:dyDescent="0.25">
      <c r="D20057" s="16"/>
    </row>
    <row r="20058" spans="4:4" x14ac:dyDescent="0.25">
      <c r="D20058" s="16"/>
    </row>
    <row r="20059" spans="4:4" x14ac:dyDescent="0.25">
      <c r="D20059" s="16"/>
    </row>
    <row r="20060" spans="4:4" x14ac:dyDescent="0.25">
      <c r="D20060" s="16"/>
    </row>
    <row r="20061" spans="4:4" x14ac:dyDescent="0.25">
      <c r="D20061" s="16"/>
    </row>
    <row r="20062" spans="4:4" x14ac:dyDescent="0.25">
      <c r="D20062" s="16"/>
    </row>
    <row r="20063" spans="4:4" x14ac:dyDescent="0.25">
      <c r="D20063" s="16"/>
    </row>
    <row r="20064" spans="4:4" x14ac:dyDescent="0.25">
      <c r="D20064" s="16"/>
    </row>
    <row r="20065" spans="4:4" x14ac:dyDescent="0.25">
      <c r="D20065" s="16"/>
    </row>
    <row r="20066" spans="4:4" x14ac:dyDescent="0.25">
      <c r="D20066" s="16"/>
    </row>
    <row r="20067" spans="4:4" x14ac:dyDescent="0.25">
      <c r="D20067" s="16"/>
    </row>
    <row r="20068" spans="4:4" x14ac:dyDescent="0.25">
      <c r="D20068" s="16"/>
    </row>
    <row r="20069" spans="4:4" x14ac:dyDescent="0.25">
      <c r="D20069" s="16"/>
    </row>
    <row r="20070" spans="4:4" x14ac:dyDescent="0.25">
      <c r="D20070" s="16"/>
    </row>
    <row r="20071" spans="4:4" x14ac:dyDescent="0.25">
      <c r="D20071" s="16"/>
    </row>
    <row r="20072" spans="4:4" x14ac:dyDescent="0.25">
      <c r="D20072" s="16"/>
    </row>
    <row r="20073" spans="4:4" x14ac:dyDescent="0.25">
      <c r="D20073" s="16"/>
    </row>
    <row r="20074" spans="4:4" x14ac:dyDescent="0.25">
      <c r="D20074" s="16"/>
    </row>
    <row r="20075" spans="4:4" x14ac:dyDescent="0.25">
      <c r="D20075" s="16"/>
    </row>
    <row r="20076" spans="4:4" x14ac:dyDescent="0.25">
      <c r="D20076" s="16"/>
    </row>
    <row r="20077" spans="4:4" x14ac:dyDescent="0.25">
      <c r="D20077" s="16"/>
    </row>
    <row r="20078" spans="4:4" x14ac:dyDescent="0.25">
      <c r="D20078" s="16"/>
    </row>
    <row r="20079" spans="4:4" x14ac:dyDescent="0.25">
      <c r="D20079" s="16"/>
    </row>
    <row r="20080" spans="4:4" x14ac:dyDescent="0.25">
      <c r="D20080" s="16"/>
    </row>
    <row r="20081" spans="4:4" x14ac:dyDescent="0.25">
      <c r="D20081" s="16"/>
    </row>
    <row r="20082" spans="4:4" x14ac:dyDescent="0.25">
      <c r="D20082" s="16"/>
    </row>
    <row r="20083" spans="4:4" x14ac:dyDescent="0.25">
      <c r="D20083" s="16"/>
    </row>
    <row r="20084" spans="4:4" x14ac:dyDescent="0.25">
      <c r="D20084" s="16"/>
    </row>
    <row r="20085" spans="4:4" x14ac:dyDescent="0.25">
      <c r="D20085" s="16"/>
    </row>
    <row r="20086" spans="4:4" x14ac:dyDescent="0.25">
      <c r="D20086" s="16"/>
    </row>
    <row r="20087" spans="4:4" x14ac:dyDescent="0.25">
      <c r="D20087" s="16"/>
    </row>
    <row r="20088" spans="4:4" x14ac:dyDescent="0.25">
      <c r="D20088" s="16"/>
    </row>
    <row r="20089" spans="4:4" x14ac:dyDescent="0.25">
      <c r="D20089" s="16"/>
    </row>
    <row r="20090" spans="4:4" x14ac:dyDescent="0.25">
      <c r="D20090" s="16"/>
    </row>
    <row r="20091" spans="4:4" x14ac:dyDescent="0.25">
      <c r="D20091" s="16"/>
    </row>
    <row r="20092" spans="4:4" x14ac:dyDescent="0.25">
      <c r="D20092" s="16"/>
    </row>
    <row r="20093" spans="4:4" x14ac:dyDescent="0.25">
      <c r="D20093" s="16"/>
    </row>
    <row r="20094" spans="4:4" x14ac:dyDescent="0.25">
      <c r="D20094" s="16"/>
    </row>
    <row r="20095" spans="4:4" x14ac:dyDescent="0.25">
      <c r="D20095" s="16"/>
    </row>
    <row r="20096" spans="4:4" x14ac:dyDescent="0.25">
      <c r="D20096" s="16"/>
    </row>
    <row r="20097" spans="4:4" x14ac:dyDescent="0.25">
      <c r="D20097" s="16"/>
    </row>
    <row r="20098" spans="4:4" x14ac:dyDescent="0.25">
      <c r="D20098" s="16"/>
    </row>
    <row r="20099" spans="4:4" x14ac:dyDescent="0.25">
      <c r="D20099" s="16"/>
    </row>
    <row r="20100" spans="4:4" x14ac:dyDescent="0.25">
      <c r="D20100" s="16"/>
    </row>
    <row r="20101" spans="4:4" x14ac:dyDescent="0.25">
      <c r="D20101" s="16"/>
    </row>
    <row r="20102" spans="4:4" x14ac:dyDescent="0.25">
      <c r="D20102" s="16"/>
    </row>
    <row r="20103" spans="4:4" x14ac:dyDescent="0.25">
      <c r="D20103" s="16"/>
    </row>
    <row r="20104" spans="4:4" x14ac:dyDescent="0.25">
      <c r="D20104" s="16"/>
    </row>
    <row r="20105" spans="4:4" x14ac:dyDescent="0.25">
      <c r="D20105" s="16"/>
    </row>
    <row r="20106" spans="4:4" x14ac:dyDescent="0.25">
      <c r="D20106" s="16"/>
    </row>
    <row r="20107" spans="4:4" x14ac:dyDescent="0.25">
      <c r="D20107" s="16"/>
    </row>
    <row r="20108" spans="4:4" x14ac:dyDescent="0.25">
      <c r="D20108" s="16"/>
    </row>
    <row r="20109" spans="4:4" x14ac:dyDescent="0.25">
      <c r="D20109" s="16"/>
    </row>
    <row r="20110" spans="4:4" x14ac:dyDescent="0.25">
      <c r="D20110" s="16"/>
    </row>
    <row r="20111" spans="4:4" x14ac:dyDescent="0.25">
      <c r="D20111" s="16"/>
    </row>
    <row r="20112" spans="4:4" x14ac:dyDescent="0.25">
      <c r="D20112" s="16"/>
    </row>
    <row r="20113" spans="4:4" x14ac:dyDescent="0.25">
      <c r="D20113" s="16"/>
    </row>
    <row r="20114" spans="4:4" x14ac:dyDescent="0.25">
      <c r="D20114" s="16"/>
    </row>
    <row r="20115" spans="4:4" x14ac:dyDescent="0.25">
      <c r="D20115" s="16"/>
    </row>
    <row r="20116" spans="4:4" x14ac:dyDescent="0.25">
      <c r="D20116" s="16"/>
    </row>
    <row r="20117" spans="4:4" x14ac:dyDescent="0.25">
      <c r="D20117" s="16"/>
    </row>
    <row r="20118" spans="4:4" x14ac:dyDescent="0.25">
      <c r="D20118" s="16"/>
    </row>
    <row r="20119" spans="4:4" x14ac:dyDescent="0.25">
      <c r="D20119" s="16"/>
    </row>
    <row r="20120" spans="4:4" x14ac:dyDescent="0.25">
      <c r="D20120" s="16"/>
    </row>
    <row r="20121" spans="4:4" x14ac:dyDescent="0.25">
      <c r="D20121" s="16"/>
    </row>
    <row r="20122" spans="4:4" x14ac:dyDescent="0.25">
      <c r="D20122" s="16"/>
    </row>
    <row r="20123" spans="4:4" x14ac:dyDescent="0.25">
      <c r="D20123" s="16"/>
    </row>
    <row r="20124" spans="4:4" x14ac:dyDescent="0.25">
      <c r="D20124" s="16"/>
    </row>
    <row r="20125" spans="4:4" x14ac:dyDescent="0.25">
      <c r="D20125" s="16"/>
    </row>
    <row r="20126" spans="4:4" x14ac:dyDescent="0.25">
      <c r="D20126" s="16"/>
    </row>
    <row r="20127" spans="4:4" x14ac:dyDescent="0.25">
      <c r="D20127" s="16"/>
    </row>
    <row r="20128" spans="4:4" x14ac:dyDescent="0.25">
      <c r="D20128" s="16"/>
    </row>
    <row r="20129" spans="4:4" x14ac:dyDescent="0.25">
      <c r="D20129" s="16"/>
    </row>
    <row r="20130" spans="4:4" x14ac:dyDescent="0.25">
      <c r="D20130" s="16"/>
    </row>
    <row r="20131" spans="4:4" x14ac:dyDescent="0.25">
      <c r="D20131" s="16"/>
    </row>
    <row r="20132" spans="4:4" x14ac:dyDescent="0.25">
      <c r="D20132" s="16"/>
    </row>
    <row r="20133" spans="4:4" x14ac:dyDescent="0.25">
      <c r="D20133" s="16"/>
    </row>
    <row r="20134" spans="4:4" x14ac:dyDescent="0.25">
      <c r="D20134" s="16"/>
    </row>
    <row r="20135" spans="4:4" x14ac:dyDescent="0.25">
      <c r="D20135" s="16"/>
    </row>
    <row r="20136" spans="4:4" x14ac:dyDescent="0.25">
      <c r="D20136" s="16"/>
    </row>
    <row r="20137" spans="4:4" x14ac:dyDescent="0.25">
      <c r="D20137" s="16"/>
    </row>
    <row r="20138" spans="4:4" x14ac:dyDescent="0.25">
      <c r="D20138" s="16"/>
    </row>
    <row r="20139" spans="4:4" x14ac:dyDescent="0.25">
      <c r="D20139" s="16"/>
    </row>
    <row r="20140" spans="4:4" x14ac:dyDescent="0.25">
      <c r="D20140" s="16"/>
    </row>
    <row r="20141" spans="4:4" x14ac:dyDescent="0.25">
      <c r="D20141" s="16"/>
    </row>
    <row r="20142" spans="4:4" x14ac:dyDescent="0.25">
      <c r="D20142" s="16"/>
    </row>
    <row r="20143" spans="4:4" x14ac:dyDescent="0.25">
      <c r="D20143" s="16"/>
    </row>
    <row r="20144" spans="4:4" x14ac:dyDescent="0.25">
      <c r="D20144" s="16"/>
    </row>
    <row r="20145" spans="4:4" x14ac:dyDescent="0.25">
      <c r="D20145" s="16"/>
    </row>
    <row r="20146" spans="4:4" x14ac:dyDescent="0.25">
      <c r="D20146" s="16"/>
    </row>
    <row r="20147" spans="4:4" x14ac:dyDescent="0.25">
      <c r="D20147" s="16"/>
    </row>
    <row r="20148" spans="4:4" x14ac:dyDescent="0.25">
      <c r="D20148" s="16"/>
    </row>
    <row r="20149" spans="4:4" x14ac:dyDescent="0.25">
      <c r="D20149" s="16"/>
    </row>
    <row r="20150" spans="4:4" x14ac:dyDescent="0.25">
      <c r="D20150" s="16"/>
    </row>
    <row r="20151" spans="4:4" x14ac:dyDescent="0.25">
      <c r="D20151" s="16"/>
    </row>
    <row r="20152" spans="4:4" x14ac:dyDescent="0.25">
      <c r="D20152" s="16"/>
    </row>
    <row r="20153" spans="4:4" x14ac:dyDescent="0.25">
      <c r="D20153" s="16"/>
    </row>
    <row r="20154" spans="4:4" x14ac:dyDescent="0.25">
      <c r="D20154" s="16"/>
    </row>
    <row r="20155" spans="4:4" x14ac:dyDescent="0.25">
      <c r="D20155" s="16"/>
    </row>
    <row r="20156" spans="4:4" x14ac:dyDescent="0.25">
      <c r="D20156" s="16"/>
    </row>
    <row r="20157" spans="4:4" x14ac:dyDescent="0.25">
      <c r="D20157" s="16"/>
    </row>
    <row r="20158" spans="4:4" x14ac:dyDescent="0.25">
      <c r="D20158" s="16"/>
    </row>
    <row r="20159" spans="4:4" x14ac:dyDescent="0.25">
      <c r="D20159" s="16"/>
    </row>
    <row r="20160" spans="4:4" x14ac:dyDescent="0.25">
      <c r="D20160" s="16"/>
    </row>
    <row r="20161" spans="4:4" x14ac:dyDescent="0.25">
      <c r="D20161" s="16"/>
    </row>
    <row r="20162" spans="4:4" x14ac:dyDescent="0.25">
      <c r="D20162" s="16"/>
    </row>
    <row r="20163" spans="4:4" x14ac:dyDescent="0.25">
      <c r="D20163" s="16"/>
    </row>
    <row r="20164" spans="4:4" x14ac:dyDescent="0.25">
      <c r="D20164" s="16"/>
    </row>
    <row r="20165" spans="4:4" x14ac:dyDescent="0.25">
      <c r="D20165" s="16"/>
    </row>
    <row r="20166" spans="4:4" x14ac:dyDescent="0.25">
      <c r="D20166" s="16"/>
    </row>
    <row r="20167" spans="4:4" x14ac:dyDescent="0.25">
      <c r="D20167" s="16"/>
    </row>
    <row r="20168" spans="4:4" x14ac:dyDescent="0.25">
      <c r="D20168" s="16"/>
    </row>
    <row r="20169" spans="4:4" x14ac:dyDescent="0.25">
      <c r="D20169" s="16"/>
    </row>
    <row r="20170" spans="4:4" x14ac:dyDescent="0.25">
      <c r="D20170" s="16"/>
    </row>
    <row r="20171" spans="4:4" x14ac:dyDescent="0.25">
      <c r="D20171" s="16"/>
    </row>
    <row r="20172" spans="4:4" x14ac:dyDescent="0.25">
      <c r="D20172" s="16"/>
    </row>
    <row r="20173" spans="4:4" x14ac:dyDescent="0.25">
      <c r="D20173" s="16"/>
    </row>
    <row r="20174" spans="4:4" x14ac:dyDescent="0.25">
      <c r="D20174" s="16"/>
    </row>
    <row r="20175" spans="4:4" x14ac:dyDescent="0.25">
      <c r="D20175" s="16"/>
    </row>
    <row r="20176" spans="4:4" x14ac:dyDescent="0.25">
      <c r="D20176" s="16"/>
    </row>
    <row r="20177" spans="4:4" x14ac:dyDescent="0.25">
      <c r="D20177" s="16"/>
    </row>
    <row r="20178" spans="4:4" x14ac:dyDescent="0.25">
      <c r="D20178" s="16"/>
    </row>
    <row r="20179" spans="4:4" x14ac:dyDescent="0.25">
      <c r="D20179" s="16"/>
    </row>
    <row r="20180" spans="4:4" x14ac:dyDescent="0.25">
      <c r="D20180" s="16"/>
    </row>
    <row r="20181" spans="4:4" x14ac:dyDescent="0.25">
      <c r="D20181" s="16"/>
    </row>
    <row r="20182" spans="4:4" x14ac:dyDescent="0.25">
      <c r="D20182" s="16"/>
    </row>
    <row r="20183" spans="4:4" x14ac:dyDescent="0.25">
      <c r="D20183" s="16"/>
    </row>
    <row r="20184" spans="4:4" x14ac:dyDescent="0.25">
      <c r="D20184" s="16"/>
    </row>
    <row r="20185" spans="4:4" x14ac:dyDescent="0.25">
      <c r="D20185" s="16"/>
    </row>
    <row r="20186" spans="4:4" x14ac:dyDescent="0.25">
      <c r="D20186" s="16"/>
    </row>
    <row r="20187" spans="4:4" x14ac:dyDescent="0.25">
      <c r="D20187" s="16"/>
    </row>
    <row r="20188" spans="4:4" x14ac:dyDescent="0.25">
      <c r="D20188" s="16"/>
    </row>
    <row r="20189" spans="4:4" x14ac:dyDescent="0.25">
      <c r="D20189" s="16"/>
    </row>
    <row r="20190" spans="4:4" x14ac:dyDescent="0.25">
      <c r="D20190" s="16"/>
    </row>
    <row r="20191" spans="4:4" x14ac:dyDescent="0.25">
      <c r="D20191" s="16"/>
    </row>
    <row r="20192" spans="4:4" x14ac:dyDescent="0.25">
      <c r="D20192" s="16"/>
    </row>
    <row r="20193" spans="4:4" x14ac:dyDescent="0.25">
      <c r="D20193" s="16"/>
    </row>
    <row r="20194" spans="4:4" x14ac:dyDescent="0.25">
      <c r="D20194" s="16"/>
    </row>
    <row r="20195" spans="4:4" x14ac:dyDescent="0.25">
      <c r="D20195" s="16"/>
    </row>
    <row r="20196" spans="4:4" x14ac:dyDescent="0.25">
      <c r="D20196" s="16"/>
    </row>
    <row r="20197" spans="4:4" x14ac:dyDescent="0.25">
      <c r="D20197" s="16"/>
    </row>
    <row r="20198" spans="4:4" x14ac:dyDescent="0.25">
      <c r="D20198" s="16"/>
    </row>
    <row r="20199" spans="4:4" x14ac:dyDescent="0.25">
      <c r="D20199" s="16"/>
    </row>
    <row r="20200" spans="4:4" x14ac:dyDescent="0.25">
      <c r="D20200" s="16"/>
    </row>
    <row r="20201" spans="4:4" x14ac:dyDescent="0.25">
      <c r="D20201" s="16"/>
    </row>
    <row r="20202" spans="4:4" x14ac:dyDescent="0.25">
      <c r="D20202" s="16"/>
    </row>
    <row r="20203" spans="4:4" x14ac:dyDescent="0.25">
      <c r="D20203" s="16"/>
    </row>
    <row r="20204" spans="4:4" x14ac:dyDescent="0.25">
      <c r="D20204" s="16"/>
    </row>
    <row r="20205" spans="4:4" x14ac:dyDescent="0.25">
      <c r="D20205" s="16"/>
    </row>
    <row r="20206" spans="4:4" x14ac:dyDescent="0.25">
      <c r="D20206" s="16"/>
    </row>
    <row r="20207" spans="4:4" x14ac:dyDescent="0.25">
      <c r="D20207" s="16"/>
    </row>
    <row r="20208" spans="4:4" x14ac:dyDescent="0.25">
      <c r="D20208" s="16"/>
    </row>
    <row r="20209" spans="4:4" x14ac:dyDescent="0.25">
      <c r="D20209" s="16"/>
    </row>
    <row r="20210" spans="4:4" x14ac:dyDescent="0.25">
      <c r="D20210" s="16"/>
    </row>
    <row r="20211" spans="4:4" x14ac:dyDescent="0.25">
      <c r="D20211" s="16"/>
    </row>
    <row r="20212" spans="4:4" x14ac:dyDescent="0.25">
      <c r="D20212" s="16"/>
    </row>
    <row r="20213" spans="4:4" x14ac:dyDescent="0.25">
      <c r="D20213" s="16"/>
    </row>
    <row r="20214" spans="4:4" x14ac:dyDescent="0.25">
      <c r="D20214" s="16"/>
    </row>
    <row r="20215" spans="4:4" x14ac:dyDescent="0.25">
      <c r="D20215" s="16"/>
    </row>
    <row r="20216" spans="4:4" x14ac:dyDescent="0.25">
      <c r="D20216" s="16"/>
    </row>
    <row r="20217" spans="4:4" x14ac:dyDescent="0.25">
      <c r="D20217" s="16"/>
    </row>
    <row r="20218" spans="4:4" x14ac:dyDescent="0.25">
      <c r="D20218" s="16"/>
    </row>
    <row r="20219" spans="4:4" x14ac:dyDescent="0.25">
      <c r="D20219" s="16"/>
    </row>
    <row r="20220" spans="4:4" x14ac:dyDescent="0.25">
      <c r="D20220" s="16"/>
    </row>
    <row r="20221" spans="4:4" x14ac:dyDescent="0.25">
      <c r="D20221" s="16"/>
    </row>
    <row r="20222" spans="4:4" x14ac:dyDescent="0.25">
      <c r="D20222" s="16"/>
    </row>
    <row r="20223" spans="4:4" x14ac:dyDescent="0.25">
      <c r="D20223" s="16"/>
    </row>
    <row r="20224" spans="4:4" x14ac:dyDescent="0.25">
      <c r="D20224" s="16"/>
    </row>
    <row r="20225" spans="4:4" x14ac:dyDescent="0.25">
      <c r="D20225" s="16"/>
    </row>
    <row r="20226" spans="4:4" x14ac:dyDescent="0.25">
      <c r="D20226" s="16"/>
    </row>
    <row r="20227" spans="4:4" x14ac:dyDescent="0.25">
      <c r="D20227" s="16"/>
    </row>
    <row r="20228" spans="4:4" x14ac:dyDescent="0.25">
      <c r="D20228" s="16"/>
    </row>
    <row r="20229" spans="4:4" x14ac:dyDescent="0.25">
      <c r="D20229" s="16"/>
    </row>
    <row r="20230" spans="4:4" x14ac:dyDescent="0.25">
      <c r="D20230" s="16"/>
    </row>
    <row r="20231" spans="4:4" x14ac:dyDescent="0.25">
      <c r="D20231" s="16"/>
    </row>
    <row r="20232" spans="4:4" x14ac:dyDescent="0.25">
      <c r="D20232" s="16"/>
    </row>
    <row r="20233" spans="4:4" x14ac:dyDescent="0.25">
      <c r="D20233" s="16"/>
    </row>
    <row r="20234" spans="4:4" x14ac:dyDescent="0.25">
      <c r="D20234" s="16"/>
    </row>
    <row r="20235" spans="4:4" x14ac:dyDescent="0.25">
      <c r="D20235" s="16"/>
    </row>
    <row r="20236" spans="4:4" x14ac:dyDescent="0.25">
      <c r="D20236" s="16"/>
    </row>
    <row r="20237" spans="4:4" x14ac:dyDescent="0.25">
      <c r="D20237" s="16"/>
    </row>
    <row r="20238" spans="4:4" x14ac:dyDescent="0.25">
      <c r="D20238" s="16"/>
    </row>
    <row r="20239" spans="4:4" x14ac:dyDescent="0.25">
      <c r="D20239" s="16"/>
    </row>
    <row r="20240" spans="4:4" x14ac:dyDescent="0.25">
      <c r="D20240" s="16"/>
    </row>
    <row r="20241" spans="4:4" x14ac:dyDescent="0.25">
      <c r="D20241" s="16"/>
    </row>
    <row r="20242" spans="4:4" x14ac:dyDescent="0.25">
      <c r="D20242" s="16"/>
    </row>
    <row r="20243" spans="4:4" x14ac:dyDescent="0.25">
      <c r="D20243" s="16"/>
    </row>
    <row r="20244" spans="4:4" x14ac:dyDescent="0.25">
      <c r="D20244" s="16"/>
    </row>
    <row r="20245" spans="4:4" x14ac:dyDescent="0.25">
      <c r="D20245" s="16"/>
    </row>
    <row r="20246" spans="4:4" x14ac:dyDescent="0.25">
      <c r="D20246" s="16"/>
    </row>
    <row r="20247" spans="4:4" x14ac:dyDescent="0.25">
      <c r="D20247" s="16"/>
    </row>
    <row r="20248" spans="4:4" x14ac:dyDescent="0.25">
      <c r="D20248" s="16"/>
    </row>
    <row r="20249" spans="4:4" x14ac:dyDescent="0.25">
      <c r="D20249" s="16"/>
    </row>
    <row r="20250" spans="4:4" x14ac:dyDescent="0.25">
      <c r="D20250" s="16"/>
    </row>
    <row r="20251" spans="4:4" x14ac:dyDescent="0.25">
      <c r="D20251" s="16"/>
    </row>
    <row r="20252" spans="4:4" x14ac:dyDescent="0.25">
      <c r="D20252" s="16"/>
    </row>
    <row r="20253" spans="4:4" x14ac:dyDescent="0.25">
      <c r="D20253" s="16"/>
    </row>
    <row r="20254" spans="4:4" x14ac:dyDescent="0.25">
      <c r="D20254" s="16"/>
    </row>
    <row r="20255" spans="4:4" x14ac:dyDescent="0.25">
      <c r="D20255" s="16"/>
    </row>
    <row r="20256" spans="4:4" x14ac:dyDescent="0.25">
      <c r="D20256" s="16"/>
    </row>
    <row r="20257" spans="4:4" x14ac:dyDescent="0.25">
      <c r="D20257" s="16"/>
    </row>
    <row r="20258" spans="4:4" x14ac:dyDescent="0.25">
      <c r="D20258" s="16"/>
    </row>
    <row r="20259" spans="4:4" x14ac:dyDescent="0.25">
      <c r="D20259" s="16"/>
    </row>
    <row r="20260" spans="4:4" x14ac:dyDescent="0.25">
      <c r="D20260" s="16"/>
    </row>
    <row r="20261" spans="4:4" x14ac:dyDescent="0.25">
      <c r="D20261" s="16"/>
    </row>
    <row r="20262" spans="4:4" x14ac:dyDescent="0.25">
      <c r="D20262" s="16"/>
    </row>
    <row r="20263" spans="4:4" x14ac:dyDescent="0.25">
      <c r="D20263" s="16"/>
    </row>
    <row r="20264" spans="4:4" x14ac:dyDescent="0.25">
      <c r="D20264" s="16"/>
    </row>
    <row r="20265" spans="4:4" x14ac:dyDescent="0.25">
      <c r="D20265" s="16"/>
    </row>
    <row r="20266" spans="4:4" x14ac:dyDescent="0.25">
      <c r="D20266" s="16"/>
    </row>
    <row r="20267" spans="4:4" x14ac:dyDescent="0.25">
      <c r="D20267" s="16"/>
    </row>
    <row r="20268" spans="4:4" x14ac:dyDescent="0.25">
      <c r="D20268" s="16"/>
    </row>
    <row r="20269" spans="4:4" x14ac:dyDescent="0.25">
      <c r="D20269" s="16"/>
    </row>
    <row r="20270" spans="4:4" x14ac:dyDescent="0.25">
      <c r="D20270" s="16"/>
    </row>
    <row r="20271" spans="4:4" x14ac:dyDescent="0.25">
      <c r="D20271" s="16"/>
    </row>
    <row r="20272" spans="4:4" x14ac:dyDescent="0.25">
      <c r="D20272" s="16"/>
    </row>
    <row r="20273" spans="4:4" x14ac:dyDescent="0.25">
      <c r="D20273" s="16"/>
    </row>
    <row r="20274" spans="4:4" x14ac:dyDescent="0.25">
      <c r="D20274" s="16"/>
    </row>
    <row r="20275" spans="4:4" x14ac:dyDescent="0.25">
      <c r="D20275" s="16"/>
    </row>
    <row r="20276" spans="4:4" x14ac:dyDescent="0.25">
      <c r="D20276" s="16"/>
    </row>
    <row r="20277" spans="4:4" x14ac:dyDescent="0.25">
      <c r="D20277" s="16"/>
    </row>
    <row r="20278" spans="4:4" x14ac:dyDescent="0.25">
      <c r="D20278" s="16"/>
    </row>
    <row r="20279" spans="4:4" x14ac:dyDescent="0.25">
      <c r="D20279" s="16"/>
    </row>
    <row r="20280" spans="4:4" x14ac:dyDescent="0.25">
      <c r="D20280" s="16"/>
    </row>
    <row r="20281" spans="4:4" x14ac:dyDescent="0.25">
      <c r="D20281" s="16"/>
    </row>
    <row r="20282" spans="4:4" x14ac:dyDescent="0.25">
      <c r="D20282" s="16"/>
    </row>
    <row r="20283" spans="4:4" x14ac:dyDescent="0.25">
      <c r="D20283" s="16"/>
    </row>
    <row r="20284" spans="4:4" x14ac:dyDescent="0.25">
      <c r="D20284" s="16"/>
    </row>
    <row r="20285" spans="4:4" x14ac:dyDescent="0.25">
      <c r="D20285" s="16"/>
    </row>
    <row r="20286" spans="4:4" x14ac:dyDescent="0.25">
      <c r="D20286" s="16"/>
    </row>
    <row r="20287" spans="4:4" x14ac:dyDescent="0.25">
      <c r="D20287" s="16"/>
    </row>
    <row r="20288" spans="4:4" x14ac:dyDescent="0.25">
      <c r="D20288" s="16"/>
    </row>
    <row r="20289" spans="4:4" x14ac:dyDescent="0.25">
      <c r="D20289" s="16"/>
    </row>
    <row r="20290" spans="4:4" x14ac:dyDescent="0.25">
      <c r="D20290" s="16"/>
    </row>
    <row r="20291" spans="4:4" x14ac:dyDescent="0.25">
      <c r="D20291" s="16"/>
    </row>
    <row r="20292" spans="4:4" x14ac:dyDescent="0.25">
      <c r="D20292" s="16"/>
    </row>
    <row r="20293" spans="4:4" x14ac:dyDescent="0.25">
      <c r="D20293" s="16"/>
    </row>
    <row r="20294" spans="4:4" x14ac:dyDescent="0.25">
      <c r="D20294" s="16"/>
    </row>
    <row r="20295" spans="4:4" x14ac:dyDescent="0.25">
      <c r="D20295" s="16"/>
    </row>
    <row r="20296" spans="4:4" x14ac:dyDescent="0.25">
      <c r="D20296" s="16"/>
    </row>
    <row r="20297" spans="4:4" x14ac:dyDescent="0.25">
      <c r="D20297" s="16"/>
    </row>
    <row r="20298" spans="4:4" x14ac:dyDescent="0.25">
      <c r="D20298" s="16"/>
    </row>
    <row r="20299" spans="4:4" x14ac:dyDescent="0.25">
      <c r="D20299" s="16"/>
    </row>
    <row r="20300" spans="4:4" x14ac:dyDescent="0.25">
      <c r="D20300" s="16"/>
    </row>
    <row r="20301" spans="4:4" x14ac:dyDescent="0.25">
      <c r="D20301" s="16"/>
    </row>
    <row r="20302" spans="4:4" x14ac:dyDescent="0.25">
      <c r="D20302" s="16"/>
    </row>
    <row r="20303" spans="4:4" x14ac:dyDescent="0.25">
      <c r="D20303" s="16"/>
    </row>
    <row r="20304" spans="4:4" x14ac:dyDescent="0.25">
      <c r="D20304" s="16"/>
    </row>
    <row r="20305" spans="4:4" x14ac:dyDescent="0.25">
      <c r="D20305" s="16"/>
    </row>
    <row r="20306" spans="4:4" x14ac:dyDescent="0.25">
      <c r="D20306" s="16"/>
    </row>
    <row r="20307" spans="4:4" x14ac:dyDescent="0.25">
      <c r="D20307" s="16"/>
    </row>
    <row r="20308" spans="4:4" x14ac:dyDescent="0.25">
      <c r="D20308" s="16"/>
    </row>
    <row r="20309" spans="4:4" x14ac:dyDescent="0.25">
      <c r="D20309" s="16"/>
    </row>
    <row r="20310" spans="4:4" x14ac:dyDescent="0.25">
      <c r="D20310" s="16"/>
    </row>
    <row r="20311" spans="4:4" x14ac:dyDescent="0.25">
      <c r="D20311" s="16"/>
    </row>
    <row r="20312" spans="4:4" x14ac:dyDescent="0.25">
      <c r="D20312" s="16"/>
    </row>
    <row r="20313" spans="4:4" x14ac:dyDescent="0.25">
      <c r="D20313" s="16"/>
    </row>
    <row r="20314" spans="4:4" x14ac:dyDescent="0.25">
      <c r="D20314" s="16"/>
    </row>
    <row r="20315" spans="4:4" x14ac:dyDescent="0.25">
      <c r="D20315" s="16"/>
    </row>
    <row r="20316" spans="4:4" x14ac:dyDescent="0.25">
      <c r="D20316" s="16"/>
    </row>
    <row r="20317" spans="4:4" x14ac:dyDescent="0.25">
      <c r="D20317" s="16"/>
    </row>
    <row r="20318" spans="4:4" x14ac:dyDescent="0.25">
      <c r="D20318" s="16"/>
    </row>
    <row r="20319" spans="4:4" x14ac:dyDescent="0.25">
      <c r="D20319" s="16"/>
    </row>
    <row r="20320" spans="4:4" x14ac:dyDescent="0.25">
      <c r="D20320" s="16"/>
    </row>
    <row r="20321" spans="4:4" x14ac:dyDescent="0.25">
      <c r="D20321" s="16"/>
    </row>
    <row r="20322" spans="4:4" x14ac:dyDescent="0.25">
      <c r="D20322" s="16"/>
    </row>
    <row r="20323" spans="4:4" x14ac:dyDescent="0.25">
      <c r="D20323" s="16"/>
    </row>
    <row r="20324" spans="4:4" x14ac:dyDescent="0.25">
      <c r="D20324" s="16"/>
    </row>
    <row r="20325" spans="4:4" x14ac:dyDescent="0.25">
      <c r="D20325" s="16"/>
    </row>
    <row r="20326" spans="4:4" x14ac:dyDescent="0.25">
      <c r="D20326" s="16"/>
    </row>
    <row r="20327" spans="4:4" x14ac:dyDescent="0.25">
      <c r="D20327" s="16"/>
    </row>
    <row r="20328" spans="4:4" x14ac:dyDescent="0.25">
      <c r="D20328" s="16"/>
    </row>
    <row r="20329" spans="4:4" x14ac:dyDescent="0.25">
      <c r="D20329" s="16"/>
    </row>
    <row r="20330" spans="4:4" x14ac:dyDescent="0.25">
      <c r="D20330" s="16"/>
    </row>
    <row r="20331" spans="4:4" x14ac:dyDescent="0.25">
      <c r="D20331" s="16"/>
    </row>
    <row r="20332" spans="4:4" x14ac:dyDescent="0.25">
      <c r="D20332" s="16"/>
    </row>
    <row r="20333" spans="4:4" x14ac:dyDescent="0.25">
      <c r="D20333" s="16"/>
    </row>
    <row r="20334" spans="4:4" x14ac:dyDescent="0.25">
      <c r="D20334" s="16"/>
    </row>
    <row r="20335" spans="4:4" x14ac:dyDescent="0.25">
      <c r="D20335" s="16"/>
    </row>
    <row r="20336" spans="4:4" x14ac:dyDescent="0.25">
      <c r="D20336" s="16"/>
    </row>
    <row r="20337" spans="4:4" x14ac:dyDescent="0.25">
      <c r="D20337" s="16"/>
    </row>
    <row r="20338" spans="4:4" x14ac:dyDescent="0.25">
      <c r="D20338" s="16"/>
    </row>
    <row r="20339" spans="4:4" x14ac:dyDescent="0.25">
      <c r="D20339" s="16"/>
    </row>
    <row r="20340" spans="4:4" x14ac:dyDescent="0.25">
      <c r="D20340" s="16"/>
    </row>
    <row r="20341" spans="4:4" x14ac:dyDescent="0.25">
      <c r="D20341" s="16"/>
    </row>
    <row r="20342" spans="4:4" x14ac:dyDescent="0.25">
      <c r="D20342" s="16"/>
    </row>
    <row r="20343" spans="4:4" x14ac:dyDescent="0.25">
      <c r="D20343" s="16"/>
    </row>
    <row r="20344" spans="4:4" x14ac:dyDescent="0.25">
      <c r="D20344" s="16"/>
    </row>
    <row r="20345" spans="4:4" x14ac:dyDescent="0.25">
      <c r="D20345" s="16"/>
    </row>
    <row r="20346" spans="4:4" x14ac:dyDescent="0.25">
      <c r="D20346" s="16"/>
    </row>
    <row r="20347" spans="4:4" x14ac:dyDescent="0.25">
      <c r="D20347" s="16"/>
    </row>
    <row r="20348" spans="4:4" x14ac:dyDescent="0.25">
      <c r="D20348" s="16"/>
    </row>
    <row r="20349" spans="4:4" x14ac:dyDescent="0.25">
      <c r="D20349" s="16"/>
    </row>
    <row r="20350" spans="4:4" x14ac:dyDescent="0.25">
      <c r="D20350" s="16"/>
    </row>
    <row r="20351" spans="4:4" x14ac:dyDescent="0.25">
      <c r="D20351" s="16"/>
    </row>
    <row r="20352" spans="4:4" x14ac:dyDescent="0.25">
      <c r="D20352" s="16"/>
    </row>
    <row r="20353" spans="4:4" x14ac:dyDescent="0.25">
      <c r="D20353" s="16"/>
    </row>
    <row r="20354" spans="4:4" x14ac:dyDescent="0.25">
      <c r="D20354" s="16"/>
    </row>
    <row r="20355" spans="4:4" x14ac:dyDescent="0.25">
      <c r="D20355" s="16"/>
    </row>
    <row r="20356" spans="4:4" x14ac:dyDescent="0.25">
      <c r="D20356" s="16"/>
    </row>
    <row r="20357" spans="4:4" x14ac:dyDescent="0.25">
      <c r="D20357" s="16"/>
    </row>
    <row r="20358" spans="4:4" x14ac:dyDescent="0.25">
      <c r="D20358" s="16"/>
    </row>
    <row r="20359" spans="4:4" x14ac:dyDescent="0.25">
      <c r="D20359" s="16"/>
    </row>
    <row r="20360" spans="4:4" x14ac:dyDescent="0.25">
      <c r="D20360" s="16"/>
    </row>
    <row r="20361" spans="4:4" x14ac:dyDescent="0.25">
      <c r="D20361" s="16"/>
    </row>
    <row r="20362" spans="4:4" x14ac:dyDescent="0.25">
      <c r="D20362" s="16"/>
    </row>
    <row r="20363" spans="4:4" x14ac:dyDescent="0.25">
      <c r="D20363" s="16"/>
    </row>
    <row r="20364" spans="4:4" x14ac:dyDescent="0.25">
      <c r="D20364" s="16"/>
    </row>
    <row r="20365" spans="4:4" x14ac:dyDescent="0.25">
      <c r="D20365" s="16"/>
    </row>
    <row r="20366" spans="4:4" x14ac:dyDescent="0.25">
      <c r="D20366" s="16"/>
    </row>
    <row r="20367" spans="4:4" x14ac:dyDescent="0.25">
      <c r="D20367" s="16"/>
    </row>
    <row r="20368" spans="4:4" x14ac:dyDescent="0.25">
      <c r="D20368" s="16"/>
    </row>
    <row r="20369" spans="4:4" x14ac:dyDescent="0.25">
      <c r="D20369" s="16"/>
    </row>
    <row r="20370" spans="4:4" x14ac:dyDescent="0.25">
      <c r="D20370" s="16"/>
    </row>
    <row r="20371" spans="4:4" x14ac:dyDescent="0.25">
      <c r="D20371" s="16"/>
    </row>
    <row r="20372" spans="4:4" x14ac:dyDescent="0.25">
      <c r="D20372" s="16"/>
    </row>
    <row r="20373" spans="4:4" x14ac:dyDescent="0.25">
      <c r="D20373" s="16"/>
    </row>
    <row r="20374" spans="4:4" x14ac:dyDescent="0.25">
      <c r="D20374" s="16"/>
    </row>
    <row r="20375" spans="4:4" x14ac:dyDescent="0.25">
      <c r="D20375" s="16"/>
    </row>
    <row r="20376" spans="4:4" x14ac:dyDescent="0.25">
      <c r="D20376" s="16"/>
    </row>
    <row r="20377" spans="4:4" x14ac:dyDescent="0.25">
      <c r="D20377" s="16"/>
    </row>
    <row r="20378" spans="4:4" x14ac:dyDescent="0.25">
      <c r="D20378" s="16"/>
    </row>
    <row r="20379" spans="4:4" x14ac:dyDescent="0.25">
      <c r="D20379" s="16"/>
    </row>
    <row r="20380" spans="4:4" x14ac:dyDescent="0.25">
      <c r="D20380" s="16"/>
    </row>
    <row r="20381" spans="4:4" x14ac:dyDescent="0.25">
      <c r="D20381" s="16"/>
    </row>
    <row r="20382" spans="4:4" x14ac:dyDescent="0.25">
      <c r="D20382" s="16"/>
    </row>
    <row r="20383" spans="4:4" x14ac:dyDescent="0.25">
      <c r="D20383" s="16"/>
    </row>
    <row r="20384" spans="4:4" x14ac:dyDescent="0.25">
      <c r="D20384" s="16"/>
    </row>
    <row r="20385" spans="4:4" x14ac:dyDescent="0.25">
      <c r="D20385" s="16"/>
    </row>
    <row r="20386" spans="4:4" x14ac:dyDescent="0.25">
      <c r="D20386" s="16"/>
    </row>
    <row r="20387" spans="4:4" x14ac:dyDescent="0.25">
      <c r="D20387" s="16"/>
    </row>
    <row r="20388" spans="4:4" x14ac:dyDescent="0.25">
      <c r="D20388" s="16"/>
    </row>
    <row r="20389" spans="4:4" x14ac:dyDescent="0.25">
      <c r="D20389" s="16"/>
    </row>
    <row r="20390" spans="4:4" x14ac:dyDescent="0.25">
      <c r="D20390" s="16"/>
    </row>
    <row r="20391" spans="4:4" x14ac:dyDescent="0.25">
      <c r="D20391" s="16"/>
    </row>
    <row r="20392" spans="4:4" x14ac:dyDescent="0.25">
      <c r="D20392" s="16"/>
    </row>
    <row r="20393" spans="4:4" x14ac:dyDescent="0.25">
      <c r="D20393" s="16"/>
    </row>
    <row r="20394" spans="4:4" x14ac:dyDescent="0.25">
      <c r="D20394" s="16"/>
    </row>
    <row r="20395" spans="4:4" x14ac:dyDescent="0.25">
      <c r="D20395" s="16"/>
    </row>
    <row r="20396" spans="4:4" x14ac:dyDescent="0.25">
      <c r="D20396" s="16"/>
    </row>
    <row r="20397" spans="4:4" x14ac:dyDescent="0.25">
      <c r="D20397" s="16"/>
    </row>
    <row r="20398" spans="4:4" x14ac:dyDescent="0.25">
      <c r="D20398" s="16"/>
    </row>
    <row r="20399" spans="4:4" x14ac:dyDescent="0.25">
      <c r="D20399" s="16"/>
    </row>
    <row r="20400" spans="4:4" x14ac:dyDescent="0.25">
      <c r="D20400" s="16"/>
    </row>
    <row r="20401" spans="4:4" x14ac:dyDescent="0.25">
      <c r="D20401" s="16"/>
    </row>
    <row r="20402" spans="4:4" x14ac:dyDescent="0.25">
      <c r="D20402" s="16"/>
    </row>
    <row r="20403" spans="4:4" x14ac:dyDescent="0.25">
      <c r="D20403" s="16"/>
    </row>
    <row r="20404" spans="4:4" x14ac:dyDescent="0.25">
      <c r="D20404" s="16"/>
    </row>
    <row r="20405" spans="4:4" x14ac:dyDescent="0.25">
      <c r="D20405" s="16"/>
    </row>
    <row r="20406" spans="4:4" x14ac:dyDescent="0.25">
      <c r="D20406" s="16"/>
    </row>
    <row r="20407" spans="4:4" x14ac:dyDescent="0.25">
      <c r="D20407" s="16"/>
    </row>
    <row r="20408" spans="4:4" x14ac:dyDescent="0.25">
      <c r="D20408" s="16"/>
    </row>
    <row r="20409" spans="4:4" x14ac:dyDescent="0.25">
      <c r="D20409" s="16"/>
    </row>
    <row r="20410" spans="4:4" x14ac:dyDescent="0.25">
      <c r="D20410" s="16"/>
    </row>
    <row r="20411" spans="4:4" x14ac:dyDescent="0.25">
      <c r="D20411" s="16"/>
    </row>
    <row r="20412" spans="4:4" x14ac:dyDescent="0.25">
      <c r="D20412" s="16"/>
    </row>
    <row r="20413" spans="4:4" x14ac:dyDescent="0.25">
      <c r="D20413" s="16"/>
    </row>
    <row r="20414" spans="4:4" x14ac:dyDescent="0.25">
      <c r="D20414" s="16"/>
    </row>
    <row r="20415" spans="4:4" x14ac:dyDescent="0.25">
      <c r="D20415" s="16"/>
    </row>
    <row r="20416" spans="4:4" x14ac:dyDescent="0.25">
      <c r="D20416" s="16"/>
    </row>
    <row r="20417" spans="4:4" x14ac:dyDescent="0.25">
      <c r="D20417" s="16"/>
    </row>
    <row r="20418" spans="4:4" x14ac:dyDescent="0.25">
      <c r="D20418" s="16"/>
    </row>
    <row r="20419" spans="4:4" x14ac:dyDescent="0.25">
      <c r="D20419" s="16"/>
    </row>
    <row r="20420" spans="4:4" x14ac:dyDescent="0.25">
      <c r="D20420" s="16"/>
    </row>
    <row r="20421" spans="4:4" x14ac:dyDescent="0.25">
      <c r="D20421" s="16"/>
    </row>
    <row r="20422" spans="4:4" x14ac:dyDescent="0.25">
      <c r="D20422" s="16"/>
    </row>
    <row r="20423" spans="4:4" x14ac:dyDescent="0.25">
      <c r="D20423" s="16"/>
    </row>
    <row r="20424" spans="4:4" x14ac:dyDescent="0.25">
      <c r="D20424" s="16"/>
    </row>
    <row r="20425" spans="4:4" x14ac:dyDescent="0.25">
      <c r="D20425" s="16"/>
    </row>
    <row r="20426" spans="4:4" x14ac:dyDescent="0.25">
      <c r="D20426" s="16"/>
    </row>
    <row r="20427" spans="4:4" x14ac:dyDescent="0.25">
      <c r="D20427" s="16"/>
    </row>
    <row r="20428" spans="4:4" x14ac:dyDescent="0.25">
      <c r="D20428" s="16"/>
    </row>
    <row r="20429" spans="4:4" x14ac:dyDescent="0.25">
      <c r="D20429" s="16"/>
    </row>
    <row r="20430" spans="4:4" x14ac:dyDescent="0.25">
      <c r="D20430" s="16"/>
    </row>
    <row r="20431" spans="4:4" x14ac:dyDescent="0.25">
      <c r="D20431" s="16"/>
    </row>
    <row r="20432" spans="4:4" x14ac:dyDescent="0.25">
      <c r="D20432" s="16"/>
    </row>
    <row r="20433" spans="4:4" x14ac:dyDescent="0.25">
      <c r="D20433" s="16"/>
    </row>
    <row r="20434" spans="4:4" x14ac:dyDescent="0.25">
      <c r="D20434" s="16"/>
    </row>
    <row r="20435" spans="4:4" x14ac:dyDescent="0.25">
      <c r="D20435" s="16"/>
    </row>
    <row r="20436" spans="4:4" x14ac:dyDescent="0.25">
      <c r="D20436" s="16"/>
    </row>
    <row r="20437" spans="4:4" x14ac:dyDescent="0.25">
      <c r="D20437" s="16"/>
    </row>
    <row r="20438" spans="4:4" x14ac:dyDescent="0.25">
      <c r="D20438" s="16"/>
    </row>
    <row r="20439" spans="4:4" x14ac:dyDescent="0.25">
      <c r="D20439" s="16"/>
    </row>
    <row r="20440" spans="4:4" x14ac:dyDescent="0.25">
      <c r="D20440" s="16"/>
    </row>
    <row r="20441" spans="4:4" x14ac:dyDescent="0.25">
      <c r="D20441" s="16"/>
    </row>
    <row r="20442" spans="4:4" x14ac:dyDescent="0.25">
      <c r="D20442" s="16"/>
    </row>
    <row r="20443" spans="4:4" x14ac:dyDescent="0.25">
      <c r="D20443" s="16"/>
    </row>
    <row r="20444" spans="4:4" x14ac:dyDescent="0.25">
      <c r="D20444" s="16"/>
    </row>
    <row r="20445" spans="4:4" x14ac:dyDescent="0.25">
      <c r="D20445" s="16"/>
    </row>
    <row r="20446" spans="4:4" x14ac:dyDescent="0.25">
      <c r="D20446" s="16"/>
    </row>
    <row r="20447" spans="4:4" x14ac:dyDescent="0.25">
      <c r="D20447" s="16"/>
    </row>
    <row r="20448" spans="4:4" x14ac:dyDescent="0.25">
      <c r="D20448" s="16"/>
    </row>
    <row r="20449" spans="4:4" x14ac:dyDescent="0.25">
      <c r="D20449" s="16"/>
    </row>
    <row r="20450" spans="4:4" x14ac:dyDescent="0.25">
      <c r="D20450" s="16"/>
    </row>
    <row r="20451" spans="4:4" x14ac:dyDescent="0.25">
      <c r="D20451" s="16"/>
    </row>
    <row r="20452" spans="4:4" x14ac:dyDescent="0.25">
      <c r="D20452" s="16"/>
    </row>
    <row r="20453" spans="4:4" x14ac:dyDescent="0.25">
      <c r="D20453" s="16"/>
    </row>
    <row r="20454" spans="4:4" x14ac:dyDescent="0.25">
      <c r="D20454" s="16"/>
    </row>
    <row r="20455" spans="4:4" x14ac:dyDescent="0.25">
      <c r="D20455" s="16"/>
    </row>
    <row r="20456" spans="4:4" x14ac:dyDescent="0.25">
      <c r="D20456" s="16"/>
    </row>
    <row r="20457" spans="4:4" x14ac:dyDescent="0.25">
      <c r="D20457" s="16"/>
    </row>
    <row r="20458" spans="4:4" x14ac:dyDescent="0.25">
      <c r="D20458" s="16"/>
    </row>
    <row r="20459" spans="4:4" x14ac:dyDescent="0.25">
      <c r="D20459" s="16"/>
    </row>
    <row r="20460" spans="4:4" x14ac:dyDescent="0.25">
      <c r="D20460" s="16"/>
    </row>
    <row r="20461" spans="4:4" x14ac:dyDescent="0.25">
      <c r="D20461" s="16"/>
    </row>
    <row r="20462" spans="4:4" x14ac:dyDescent="0.25">
      <c r="D20462" s="16"/>
    </row>
    <row r="20463" spans="4:4" x14ac:dyDescent="0.25">
      <c r="D20463" s="16"/>
    </row>
    <row r="20464" spans="4:4" x14ac:dyDescent="0.25">
      <c r="D20464" s="16"/>
    </row>
    <row r="20465" spans="4:4" x14ac:dyDescent="0.25">
      <c r="D20465" s="16"/>
    </row>
    <row r="20466" spans="4:4" x14ac:dyDescent="0.25">
      <c r="D20466" s="16"/>
    </row>
    <row r="20467" spans="4:4" x14ac:dyDescent="0.25">
      <c r="D20467" s="16"/>
    </row>
    <row r="20468" spans="4:4" x14ac:dyDescent="0.25">
      <c r="D20468" s="16"/>
    </row>
    <row r="20469" spans="4:4" x14ac:dyDescent="0.25">
      <c r="D20469" s="16"/>
    </row>
    <row r="20470" spans="4:4" x14ac:dyDescent="0.25">
      <c r="D20470" s="16"/>
    </row>
    <row r="20471" spans="4:4" x14ac:dyDescent="0.25">
      <c r="D20471" s="16"/>
    </row>
    <row r="20472" spans="4:4" x14ac:dyDescent="0.25">
      <c r="D20472" s="16"/>
    </row>
    <row r="20473" spans="4:4" x14ac:dyDescent="0.25">
      <c r="D20473" s="16"/>
    </row>
    <row r="20474" spans="4:4" x14ac:dyDescent="0.25">
      <c r="D20474" s="16"/>
    </row>
    <row r="20475" spans="4:4" x14ac:dyDescent="0.25">
      <c r="D20475" s="16"/>
    </row>
    <row r="20476" spans="4:4" x14ac:dyDescent="0.25">
      <c r="D20476" s="16"/>
    </row>
    <row r="20477" spans="4:4" x14ac:dyDescent="0.25">
      <c r="D20477" s="16"/>
    </row>
    <row r="20478" spans="4:4" x14ac:dyDescent="0.25">
      <c r="D20478" s="16"/>
    </row>
    <row r="20479" spans="4:4" x14ac:dyDescent="0.25">
      <c r="D20479" s="16"/>
    </row>
    <row r="20480" spans="4:4" x14ac:dyDescent="0.25">
      <c r="D20480" s="16"/>
    </row>
    <row r="20481" spans="4:4" x14ac:dyDescent="0.25">
      <c r="D20481" s="16"/>
    </row>
    <row r="20482" spans="4:4" x14ac:dyDescent="0.25">
      <c r="D20482" s="16"/>
    </row>
    <row r="20483" spans="4:4" x14ac:dyDescent="0.25">
      <c r="D20483" s="16"/>
    </row>
    <row r="20484" spans="4:4" x14ac:dyDescent="0.25">
      <c r="D20484" s="16"/>
    </row>
    <row r="20485" spans="4:4" x14ac:dyDescent="0.25">
      <c r="D20485" s="16"/>
    </row>
    <row r="20486" spans="4:4" x14ac:dyDescent="0.25">
      <c r="D20486" s="16"/>
    </row>
    <row r="20487" spans="4:4" x14ac:dyDescent="0.25">
      <c r="D20487" s="16"/>
    </row>
    <row r="20488" spans="4:4" x14ac:dyDescent="0.25">
      <c r="D20488" s="16"/>
    </row>
    <row r="20489" spans="4:4" x14ac:dyDescent="0.25">
      <c r="D20489" s="16"/>
    </row>
    <row r="20490" spans="4:4" x14ac:dyDescent="0.25">
      <c r="D20490" s="16"/>
    </row>
    <row r="20491" spans="4:4" x14ac:dyDescent="0.25">
      <c r="D20491" s="16"/>
    </row>
    <row r="20492" spans="4:4" x14ac:dyDescent="0.25">
      <c r="D20492" s="16"/>
    </row>
    <row r="20493" spans="4:4" x14ac:dyDescent="0.25">
      <c r="D20493" s="16"/>
    </row>
    <row r="20494" spans="4:4" x14ac:dyDescent="0.25">
      <c r="D20494" s="16"/>
    </row>
    <row r="20495" spans="4:4" x14ac:dyDescent="0.25">
      <c r="D20495" s="16"/>
    </row>
    <row r="20496" spans="4:4" x14ac:dyDescent="0.25">
      <c r="D20496" s="16"/>
    </row>
    <row r="20497" spans="4:4" x14ac:dyDescent="0.25">
      <c r="D20497" s="16"/>
    </row>
    <row r="20498" spans="4:4" x14ac:dyDescent="0.25">
      <c r="D20498" s="16"/>
    </row>
    <row r="20499" spans="4:4" x14ac:dyDescent="0.25">
      <c r="D20499" s="16"/>
    </row>
    <row r="20500" spans="4:4" x14ac:dyDescent="0.25">
      <c r="D20500" s="16"/>
    </row>
    <row r="20501" spans="4:4" x14ac:dyDescent="0.25">
      <c r="D20501" s="16"/>
    </row>
    <row r="20502" spans="4:4" x14ac:dyDescent="0.25">
      <c r="D20502" s="16"/>
    </row>
    <row r="20503" spans="4:4" x14ac:dyDescent="0.25">
      <c r="D20503" s="16"/>
    </row>
    <row r="20504" spans="4:4" x14ac:dyDescent="0.25">
      <c r="D20504" s="16"/>
    </row>
    <row r="20505" spans="4:4" x14ac:dyDescent="0.25">
      <c r="D20505" s="16"/>
    </row>
    <row r="20506" spans="4:4" x14ac:dyDescent="0.25">
      <c r="D20506" s="16"/>
    </row>
    <row r="20507" spans="4:4" x14ac:dyDescent="0.25">
      <c r="D20507" s="16"/>
    </row>
    <row r="20508" spans="4:4" x14ac:dyDescent="0.25">
      <c r="D20508" s="16"/>
    </row>
    <row r="20509" spans="4:4" x14ac:dyDescent="0.25">
      <c r="D20509" s="16"/>
    </row>
    <row r="20510" spans="4:4" x14ac:dyDescent="0.25">
      <c r="D20510" s="16"/>
    </row>
    <row r="20511" spans="4:4" x14ac:dyDescent="0.25">
      <c r="D20511" s="16"/>
    </row>
    <row r="20512" spans="4:4" x14ac:dyDescent="0.25">
      <c r="D20512" s="16"/>
    </row>
    <row r="20513" spans="4:4" x14ac:dyDescent="0.25">
      <c r="D20513" s="16"/>
    </row>
    <row r="20514" spans="4:4" x14ac:dyDescent="0.25">
      <c r="D20514" s="16"/>
    </row>
    <row r="20515" spans="4:4" x14ac:dyDescent="0.25">
      <c r="D20515" s="16"/>
    </row>
    <row r="20516" spans="4:4" x14ac:dyDescent="0.25">
      <c r="D20516" s="16"/>
    </row>
    <row r="20517" spans="4:4" x14ac:dyDescent="0.25">
      <c r="D20517" s="16"/>
    </row>
    <row r="20518" spans="4:4" x14ac:dyDescent="0.25">
      <c r="D20518" s="16"/>
    </row>
    <row r="20519" spans="4:4" x14ac:dyDescent="0.25">
      <c r="D20519" s="16"/>
    </row>
    <row r="20520" spans="4:4" x14ac:dyDescent="0.25">
      <c r="D20520" s="16"/>
    </row>
    <row r="20521" spans="4:4" x14ac:dyDescent="0.25">
      <c r="D20521" s="16"/>
    </row>
    <row r="20522" spans="4:4" x14ac:dyDescent="0.25">
      <c r="D20522" s="16"/>
    </row>
    <row r="20523" spans="4:4" x14ac:dyDescent="0.25">
      <c r="D20523" s="16"/>
    </row>
    <row r="20524" spans="4:4" x14ac:dyDescent="0.25">
      <c r="D20524" s="16"/>
    </row>
    <row r="20525" spans="4:4" x14ac:dyDescent="0.25">
      <c r="D20525" s="16"/>
    </row>
    <row r="20526" spans="4:4" x14ac:dyDescent="0.25">
      <c r="D20526" s="16"/>
    </row>
    <row r="20527" spans="4:4" x14ac:dyDescent="0.25">
      <c r="D20527" s="16"/>
    </row>
    <row r="20528" spans="4:4" x14ac:dyDescent="0.25">
      <c r="D20528" s="16"/>
    </row>
    <row r="20529" spans="4:4" x14ac:dyDescent="0.25">
      <c r="D20529" s="16"/>
    </row>
    <row r="20530" spans="4:4" x14ac:dyDescent="0.25">
      <c r="D20530" s="16"/>
    </row>
    <row r="20531" spans="4:4" x14ac:dyDescent="0.25">
      <c r="D20531" s="16"/>
    </row>
    <row r="20532" spans="4:4" x14ac:dyDescent="0.25">
      <c r="D20532" s="16"/>
    </row>
    <row r="20533" spans="4:4" x14ac:dyDescent="0.25">
      <c r="D20533" s="16"/>
    </row>
    <row r="20534" spans="4:4" x14ac:dyDescent="0.25">
      <c r="D20534" s="16"/>
    </row>
    <row r="20535" spans="4:4" x14ac:dyDescent="0.25">
      <c r="D20535" s="16"/>
    </row>
    <row r="20536" spans="4:4" x14ac:dyDescent="0.25">
      <c r="D20536" s="16"/>
    </row>
    <row r="20537" spans="4:4" x14ac:dyDescent="0.25">
      <c r="D20537" s="16"/>
    </row>
    <row r="20538" spans="4:4" x14ac:dyDescent="0.25">
      <c r="D20538" s="16"/>
    </row>
    <row r="20539" spans="4:4" x14ac:dyDescent="0.25">
      <c r="D20539" s="16"/>
    </row>
    <row r="20540" spans="4:4" x14ac:dyDescent="0.25">
      <c r="D20540" s="16"/>
    </row>
    <row r="20541" spans="4:4" x14ac:dyDescent="0.25">
      <c r="D20541" s="16"/>
    </row>
    <row r="20542" spans="4:4" x14ac:dyDescent="0.25">
      <c r="D20542" s="16"/>
    </row>
    <row r="20543" spans="4:4" x14ac:dyDescent="0.25">
      <c r="D20543" s="16"/>
    </row>
    <row r="20544" spans="4:4" x14ac:dyDescent="0.25">
      <c r="D20544" s="16"/>
    </row>
    <row r="20545" spans="4:4" x14ac:dyDescent="0.25">
      <c r="D20545" s="16"/>
    </row>
    <row r="20546" spans="4:4" x14ac:dyDescent="0.25">
      <c r="D20546" s="16"/>
    </row>
    <row r="20547" spans="4:4" x14ac:dyDescent="0.25">
      <c r="D20547" s="16"/>
    </row>
    <row r="20548" spans="4:4" x14ac:dyDescent="0.25">
      <c r="D20548" s="16"/>
    </row>
    <row r="20549" spans="4:4" x14ac:dyDescent="0.25">
      <c r="D20549" s="16"/>
    </row>
    <row r="20550" spans="4:4" x14ac:dyDescent="0.25">
      <c r="D20550" s="16"/>
    </row>
    <row r="20551" spans="4:4" x14ac:dyDescent="0.25">
      <c r="D20551" s="16"/>
    </row>
    <row r="20552" spans="4:4" x14ac:dyDescent="0.25">
      <c r="D20552" s="16"/>
    </row>
    <row r="20553" spans="4:4" x14ac:dyDescent="0.25">
      <c r="D20553" s="16"/>
    </row>
    <row r="20554" spans="4:4" x14ac:dyDescent="0.25">
      <c r="D20554" s="16"/>
    </row>
    <row r="20555" spans="4:4" x14ac:dyDescent="0.25">
      <c r="D20555" s="16"/>
    </row>
    <row r="20556" spans="4:4" x14ac:dyDescent="0.25">
      <c r="D20556" s="16"/>
    </row>
    <row r="20557" spans="4:4" x14ac:dyDescent="0.25">
      <c r="D20557" s="16"/>
    </row>
    <row r="20558" spans="4:4" x14ac:dyDescent="0.25">
      <c r="D20558" s="16"/>
    </row>
    <row r="20559" spans="4:4" x14ac:dyDescent="0.25">
      <c r="D20559" s="16"/>
    </row>
    <row r="20560" spans="4:4" x14ac:dyDescent="0.25">
      <c r="D20560" s="16"/>
    </row>
    <row r="20561" spans="4:4" x14ac:dyDescent="0.25">
      <c r="D20561" s="16"/>
    </row>
    <row r="20562" spans="4:4" x14ac:dyDescent="0.25">
      <c r="D20562" s="16"/>
    </row>
    <row r="20563" spans="4:4" x14ac:dyDescent="0.25">
      <c r="D20563" s="16"/>
    </row>
    <row r="20564" spans="4:4" x14ac:dyDescent="0.25">
      <c r="D20564" s="16"/>
    </row>
    <row r="20565" spans="4:4" x14ac:dyDescent="0.25">
      <c r="D20565" s="16"/>
    </row>
    <row r="20566" spans="4:4" x14ac:dyDescent="0.25">
      <c r="D20566" s="16"/>
    </row>
    <row r="20567" spans="4:4" x14ac:dyDescent="0.25">
      <c r="D20567" s="16"/>
    </row>
    <row r="20568" spans="4:4" x14ac:dyDescent="0.25">
      <c r="D20568" s="16"/>
    </row>
    <row r="20569" spans="4:4" x14ac:dyDescent="0.25">
      <c r="D20569" s="16"/>
    </row>
    <row r="20570" spans="4:4" x14ac:dyDescent="0.25">
      <c r="D20570" s="16"/>
    </row>
    <row r="20571" spans="4:4" x14ac:dyDescent="0.25">
      <c r="D20571" s="16"/>
    </row>
    <row r="20572" spans="4:4" x14ac:dyDescent="0.25">
      <c r="D20572" s="16"/>
    </row>
    <row r="20573" spans="4:4" x14ac:dyDescent="0.25">
      <c r="D20573" s="16"/>
    </row>
    <row r="20574" spans="4:4" x14ac:dyDescent="0.25">
      <c r="D20574" s="16"/>
    </row>
    <row r="20575" spans="4:4" x14ac:dyDescent="0.25">
      <c r="D20575" s="16"/>
    </row>
    <row r="20576" spans="4:4" x14ac:dyDescent="0.25">
      <c r="D20576" s="16"/>
    </row>
    <row r="20577" spans="4:4" x14ac:dyDescent="0.25">
      <c r="D20577" s="16"/>
    </row>
    <row r="20578" spans="4:4" x14ac:dyDescent="0.25">
      <c r="D20578" s="16"/>
    </row>
    <row r="20579" spans="4:4" x14ac:dyDescent="0.25">
      <c r="D20579" s="16"/>
    </row>
    <row r="20580" spans="4:4" x14ac:dyDescent="0.25">
      <c r="D20580" s="16"/>
    </row>
    <row r="20581" spans="4:4" x14ac:dyDescent="0.25">
      <c r="D20581" s="16"/>
    </row>
    <row r="20582" spans="4:4" x14ac:dyDescent="0.25">
      <c r="D20582" s="16"/>
    </row>
    <row r="20583" spans="4:4" x14ac:dyDescent="0.25">
      <c r="D20583" s="16"/>
    </row>
    <row r="20584" spans="4:4" x14ac:dyDescent="0.25">
      <c r="D20584" s="16"/>
    </row>
    <row r="20585" spans="4:4" x14ac:dyDescent="0.25">
      <c r="D20585" s="16"/>
    </row>
    <row r="20586" spans="4:4" x14ac:dyDescent="0.25">
      <c r="D20586" s="16"/>
    </row>
    <row r="20587" spans="4:4" x14ac:dyDescent="0.25">
      <c r="D20587" s="16"/>
    </row>
    <row r="20588" spans="4:4" x14ac:dyDescent="0.25">
      <c r="D20588" s="16"/>
    </row>
    <row r="20589" spans="4:4" x14ac:dyDescent="0.25">
      <c r="D20589" s="16"/>
    </row>
    <row r="20590" spans="4:4" x14ac:dyDescent="0.25">
      <c r="D20590" s="16"/>
    </row>
    <row r="20591" spans="4:4" x14ac:dyDescent="0.25">
      <c r="D20591" s="16"/>
    </row>
    <row r="20592" spans="4:4" x14ac:dyDescent="0.25">
      <c r="D20592" s="16"/>
    </row>
    <row r="20593" spans="4:4" x14ac:dyDescent="0.25">
      <c r="D20593" s="16"/>
    </row>
    <row r="20594" spans="4:4" x14ac:dyDescent="0.25">
      <c r="D20594" s="16"/>
    </row>
    <row r="20595" spans="4:4" x14ac:dyDescent="0.25">
      <c r="D20595" s="16"/>
    </row>
    <row r="20596" spans="4:4" x14ac:dyDescent="0.25">
      <c r="D20596" s="16"/>
    </row>
    <row r="20597" spans="4:4" x14ac:dyDescent="0.25">
      <c r="D20597" s="16"/>
    </row>
    <row r="20598" spans="4:4" x14ac:dyDescent="0.25">
      <c r="D20598" s="16"/>
    </row>
    <row r="20599" spans="4:4" x14ac:dyDescent="0.25">
      <c r="D20599" s="16"/>
    </row>
    <row r="20600" spans="4:4" x14ac:dyDescent="0.25">
      <c r="D20600" s="16"/>
    </row>
    <row r="20601" spans="4:4" x14ac:dyDescent="0.25">
      <c r="D20601" s="16"/>
    </row>
    <row r="20602" spans="4:4" x14ac:dyDescent="0.25">
      <c r="D20602" s="16"/>
    </row>
    <row r="20603" spans="4:4" x14ac:dyDescent="0.25">
      <c r="D20603" s="16"/>
    </row>
    <row r="20604" spans="4:4" x14ac:dyDescent="0.25">
      <c r="D20604" s="16"/>
    </row>
    <row r="20605" spans="4:4" x14ac:dyDescent="0.25">
      <c r="D20605" s="16"/>
    </row>
    <row r="20606" spans="4:4" x14ac:dyDescent="0.25">
      <c r="D20606" s="16"/>
    </row>
    <row r="20607" spans="4:4" x14ac:dyDescent="0.25">
      <c r="D20607" s="16"/>
    </row>
    <row r="20608" spans="4:4" x14ac:dyDescent="0.25">
      <c r="D20608" s="16"/>
    </row>
    <row r="20609" spans="4:4" x14ac:dyDescent="0.25">
      <c r="D20609" s="16"/>
    </row>
    <row r="20610" spans="4:4" x14ac:dyDescent="0.25">
      <c r="D20610" s="16"/>
    </row>
    <row r="20611" spans="4:4" x14ac:dyDescent="0.25">
      <c r="D20611" s="16"/>
    </row>
    <row r="20612" spans="4:4" x14ac:dyDescent="0.25">
      <c r="D20612" s="16"/>
    </row>
    <row r="20613" spans="4:4" x14ac:dyDescent="0.25">
      <c r="D20613" s="16"/>
    </row>
    <row r="20614" spans="4:4" x14ac:dyDescent="0.25">
      <c r="D20614" s="16"/>
    </row>
    <row r="20615" spans="4:4" x14ac:dyDescent="0.25">
      <c r="D20615" s="16"/>
    </row>
    <row r="20616" spans="4:4" x14ac:dyDescent="0.25">
      <c r="D20616" s="16"/>
    </row>
    <row r="20617" spans="4:4" x14ac:dyDescent="0.25">
      <c r="D20617" s="16"/>
    </row>
    <row r="20618" spans="4:4" x14ac:dyDescent="0.25">
      <c r="D20618" s="16"/>
    </row>
    <row r="20619" spans="4:4" x14ac:dyDescent="0.25">
      <c r="D20619" s="16"/>
    </row>
    <row r="20620" spans="4:4" x14ac:dyDescent="0.25">
      <c r="D20620" s="16"/>
    </row>
    <row r="20621" spans="4:4" x14ac:dyDescent="0.25">
      <c r="D20621" s="16"/>
    </row>
    <row r="20622" spans="4:4" x14ac:dyDescent="0.25">
      <c r="D20622" s="16"/>
    </row>
    <row r="20623" spans="4:4" x14ac:dyDescent="0.25">
      <c r="D20623" s="16"/>
    </row>
    <row r="20624" spans="4:4" x14ac:dyDescent="0.25">
      <c r="D20624" s="16"/>
    </row>
    <row r="20625" spans="4:4" x14ac:dyDescent="0.25">
      <c r="D20625" s="16"/>
    </row>
    <row r="20626" spans="4:4" x14ac:dyDescent="0.25">
      <c r="D20626" s="16"/>
    </row>
    <row r="20627" spans="4:4" x14ac:dyDescent="0.25">
      <c r="D20627" s="16"/>
    </row>
    <row r="20628" spans="4:4" x14ac:dyDescent="0.25">
      <c r="D20628" s="16"/>
    </row>
    <row r="20629" spans="4:4" x14ac:dyDescent="0.25">
      <c r="D20629" s="16"/>
    </row>
    <row r="20630" spans="4:4" x14ac:dyDescent="0.25">
      <c r="D20630" s="16"/>
    </row>
    <row r="20631" spans="4:4" x14ac:dyDescent="0.25">
      <c r="D20631" s="16"/>
    </row>
    <row r="20632" spans="4:4" x14ac:dyDescent="0.25">
      <c r="D20632" s="16"/>
    </row>
    <row r="20633" spans="4:4" x14ac:dyDescent="0.25">
      <c r="D20633" s="16"/>
    </row>
    <row r="20634" spans="4:4" x14ac:dyDescent="0.25">
      <c r="D20634" s="16"/>
    </row>
    <row r="20635" spans="4:4" x14ac:dyDescent="0.25">
      <c r="D20635" s="16"/>
    </row>
    <row r="20636" spans="4:4" x14ac:dyDescent="0.25">
      <c r="D20636" s="16"/>
    </row>
    <row r="20637" spans="4:4" x14ac:dyDescent="0.25">
      <c r="D20637" s="16"/>
    </row>
    <row r="20638" spans="4:4" x14ac:dyDescent="0.25">
      <c r="D20638" s="16"/>
    </row>
    <row r="20639" spans="4:4" x14ac:dyDescent="0.25">
      <c r="D20639" s="16"/>
    </row>
    <row r="20640" spans="4:4" x14ac:dyDescent="0.25">
      <c r="D20640" s="16"/>
    </row>
    <row r="20641" spans="4:4" x14ac:dyDescent="0.25">
      <c r="D20641" s="16"/>
    </row>
    <row r="20642" spans="4:4" x14ac:dyDescent="0.25">
      <c r="D20642" s="16"/>
    </row>
    <row r="20643" spans="4:4" x14ac:dyDescent="0.25">
      <c r="D20643" s="16"/>
    </row>
    <row r="20644" spans="4:4" x14ac:dyDescent="0.25">
      <c r="D20644" s="16"/>
    </row>
    <row r="20645" spans="4:4" x14ac:dyDescent="0.25">
      <c r="D20645" s="16"/>
    </row>
    <row r="20646" spans="4:4" x14ac:dyDescent="0.25">
      <c r="D20646" s="16"/>
    </row>
    <row r="20647" spans="4:4" x14ac:dyDescent="0.25">
      <c r="D20647" s="16"/>
    </row>
    <row r="20648" spans="4:4" x14ac:dyDescent="0.25">
      <c r="D20648" s="16"/>
    </row>
    <row r="20649" spans="4:4" x14ac:dyDescent="0.25">
      <c r="D20649" s="16"/>
    </row>
    <row r="20650" spans="4:4" x14ac:dyDescent="0.25">
      <c r="D20650" s="16"/>
    </row>
    <row r="20651" spans="4:4" x14ac:dyDescent="0.25">
      <c r="D20651" s="16"/>
    </row>
    <row r="20652" spans="4:4" x14ac:dyDescent="0.25">
      <c r="D20652" s="16"/>
    </row>
    <row r="20653" spans="4:4" x14ac:dyDescent="0.25">
      <c r="D20653" s="16"/>
    </row>
    <row r="20654" spans="4:4" x14ac:dyDescent="0.25">
      <c r="D20654" s="16"/>
    </row>
    <row r="20655" spans="4:4" x14ac:dyDescent="0.25">
      <c r="D20655" s="16"/>
    </row>
    <row r="20656" spans="4:4" x14ac:dyDescent="0.25">
      <c r="D20656" s="16"/>
    </row>
    <row r="20657" spans="4:4" x14ac:dyDescent="0.25">
      <c r="D20657" s="16"/>
    </row>
    <row r="20658" spans="4:4" x14ac:dyDescent="0.25">
      <c r="D20658" s="16"/>
    </row>
    <row r="20659" spans="4:4" x14ac:dyDescent="0.25">
      <c r="D20659" s="16"/>
    </row>
    <row r="20660" spans="4:4" x14ac:dyDescent="0.25">
      <c r="D20660" s="16"/>
    </row>
    <row r="20661" spans="4:4" x14ac:dyDescent="0.25">
      <c r="D20661" s="16"/>
    </row>
    <row r="20662" spans="4:4" x14ac:dyDescent="0.25">
      <c r="D20662" s="16"/>
    </row>
    <row r="20663" spans="4:4" x14ac:dyDescent="0.25">
      <c r="D20663" s="16"/>
    </row>
    <row r="20664" spans="4:4" x14ac:dyDescent="0.25">
      <c r="D20664" s="16"/>
    </row>
    <row r="20665" spans="4:4" x14ac:dyDescent="0.25">
      <c r="D20665" s="16"/>
    </row>
    <row r="20666" spans="4:4" x14ac:dyDescent="0.25">
      <c r="D20666" s="16"/>
    </row>
    <row r="20667" spans="4:4" x14ac:dyDescent="0.25">
      <c r="D20667" s="16"/>
    </row>
    <row r="20668" spans="4:4" x14ac:dyDescent="0.25">
      <c r="D20668" s="16"/>
    </row>
    <row r="20669" spans="4:4" x14ac:dyDescent="0.25">
      <c r="D20669" s="16"/>
    </row>
    <row r="20670" spans="4:4" x14ac:dyDescent="0.25">
      <c r="D20670" s="16"/>
    </row>
    <row r="20671" spans="4:4" x14ac:dyDescent="0.25">
      <c r="D20671" s="16"/>
    </row>
    <row r="20672" spans="4:4" x14ac:dyDescent="0.25">
      <c r="D20672" s="16"/>
    </row>
    <row r="20673" spans="4:4" x14ac:dyDescent="0.25">
      <c r="D20673" s="16"/>
    </row>
    <row r="20674" spans="4:4" x14ac:dyDescent="0.25">
      <c r="D20674" s="16"/>
    </row>
    <row r="20675" spans="4:4" x14ac:dyDescent="0.25">
      <c r="D20675" s="16"/>
    </row>
    <row r="20676" spans="4:4" x14ac:dyDescent="0.25">
      <c r="D20676" s="16"/>
    </row>
    <row r="20677" spans="4:4" x14ac:dyDescent="0.25">
      <c r="D20677" s="16"/>
    </row>
    <row r="20678" spans="4:4" x14ac:dyDescent="0.25">
      <c r="D20678" s="16"/>
    </row>
    <row r="20679" spans="4:4" x14ac:dyDescent="0.25">
      <c r="D20679" s="16"/>
    </row>
    <row r="20680" spans="4:4" x14ac:dyDescent="0.25">
      <c r="D20680" s="16"/>
    </row>
    <row r="20681" spans="4:4" x14ac:dyDescent="0.25">
      <c r="D20681" s="16"/>
    </row>
    <row r="20682" spans="4:4" x14ac:dyDescent="0.25">
      <c r="D20682" s="16"/>
    </row>
    <row r="20683" spans="4:4" x14ac:dyDescent="0.25">
      <c r="D20683" s="16"/>
    </row>
    <row r="20684" spans="4:4" x14ac:dyDescent="0.25">
      <c r="D20684" s="16"/>
    </row>
    <row r="20685" spans="4:4" x14ac:dyDescent="0.25">
      <c r="D20685" s="16"/>
    </row>
    <row r="20686" spans="4:4" x14ac:dyDescent="0.25">
      <c r="D20686" s="16"/>
    </row>
    <row r="20687" spans="4:4" x14ac:dyDescent="0.25">
      <c r="D20687" s="16"/>
    </row>
    <row r="20688" spans="4:4" x14ac:dyDescent="0.25">
      <c r="D20688" s="16"/>
    </row>
    <row r="20689" spans="4:4" x14ac:dyDescent="0.25">
      <c r="D20689" s="16"/>
    </row>
    <row r="20690" spans="4:4" x14ac:dyDescent="0.25">
      <c r="D20690" s="16"/>
    </row>
    <row r="20691" spans="4:4" x14ac:dyDescent="0.25">
      <c r="D20691" s="16"/>
    </row>
    <row r="20692" spans="4:4" x14ac:dyDescent="0.25">
      <c r="D20692" s="16"/>
    </row>
    <row r="20693" spans="4:4" x14ac:dyDescent="0.25">
      <c r="D20693" s="16"/>
    </row>
    <row r="20694" spans="4:4" x14ac:dyDescent="0.25">
      <c r="D20694" s="16"/>
    </row>
    <row r="20695" spans="4:4" x14ac:dyDescent="0.25">
      <c r="D20695" s="16"/>
    </row>
    <row r="20696" spans="4:4" x14ac:dyDescent="0.25">
      <c r="D20696" s="16"/>
    </row>
    <row r="20697" spans="4:4" x14ac:dyDescent="0.25">
      <c r="D20697" s="16"/>
    </row>
    <row r="20698" spans="4:4" x14ac:dyDescent="0.25">
      <c r="D20698" s="16"/>
    </row>
    <row r="20699" spans="4:4" x14ac:dyDescent="0.25">
      <c r="D20699" s="16"/>
    </row>
    <row r="20700" spans="4:4" x14ac:dyDescent="0.25">
      <c r="D20700" s="16"/>
    </row>
    <row r="20701" spans="4:4" x14ac:dyDescent="0.25">
      <c r="D20701" s="16"/>
    </row>
    <row r="20702" spans="4:4" x14ac:dyDescent="0.25">
      <c r="D20702" s="16"/>
    </row>
    <row r="20703" spans="4:4" x14ac:dyDescent="0.25">
      <c r="D20703" s="16"/>
    </row>
    <row r="20704" spans="4:4" x14ac:dyDescent="0.25">
      <c r="D20704" s="16"/>
    </row>
    <row r="20705" spans="4:4" x14ac:dyDescent="0.25">
      <c r="D20705" s="16"/>
    </row>
    <row r="20706" spans="4:4" x14ac:dyDescent="0.25">
      <c r="D20706" s="16"/>
    </row>
    <row r="20707" spans="4:4" x14ac:dyDescent="0.25">
      <c r="D20707" s="16"/>
    </row>
    <row r="20708" spans="4:4" x14ac:dyDescent="0.25">
      <c r="D20708" s="16"/>
    </row>
    <row r="20709" spans="4:4" x14ac:dyDescent="0.25">
      <c r="D20709" s="16"/>
    </row>
    <row r="20710" spans="4:4" x14ac:dyDescent="0.25">
      <c r="D20710" s="16"/>
    </row>
    <row r="20711" spans="4:4" x14ac:dyDescent="0.25">
      <c r="D20711" s="16"/>
    </row>
    <row r="20712" spans="4:4" x14ac:dyDescent="0.25">
      <c r="D20712" s="16"/>
    </row>
    <row r="20713" spans="4:4" x14ac:dyDescent="0.25">
      <c r="D20713" s="16"/>
    </row>
    <row r="20714" spans="4:4" x14ac:dyDescent="0.25">
      <c r="D20714" s="16"/>
    </row>
    <row r="20715" spans="4:4" x14ac:dyDescent="0.25">
      <c r="D20715" s="16"/>
    </row>
    <row r="20716" spans="4:4" x14ac:dyDescent="0.25">
      <c r="D20716" s="16"/>
    </row>
    <row r="20717" spans="4:4" x14ac:dyDescent="0.25">
      <c r="D20717" s="16"/>
    </row>
    <row r="20718" spans="4:4" x14ac:dyDescent="0.25">
      <c r="D20718" s="16"/>
    </row>
    <row r="20719" spans="4:4" x14ac:dyDescent="0.25">
      <c r="D20719" s="16"/>
    </row>
    <row r="20720" spans="4:4" x14ac:dyDescent="0.25">
      <c r="D20720" s="16"/>
    </row>
    <row r="20721" spans="4:4" x14ac:dyDescent="0.25">
      <c r="D20721" s="16"/>
    </row>
    <row r="20722" spans="4:4" x14ac:dyDescent="0.25">
      <c r="D20722" s="16"/>
    </row>
    <row r="20723" spans="4:4" x14ac:dyDescent="0.25">
      <c r="D20723" s="16"/>
    </row>
    <row r="20724" spans="4:4" x14ac:dyDescent="0.25">
      <c r="D20724" s="16"/>
    </row>
    <row r="20725" spans="4:4" x14ac:dyDescent="0.25">
      <c r="D20725" s="16"/>
    </row>
    <row r="20726" spans="4:4" x14ac:dyDescent="0.25">
      <c r="D20726" s="16"/>
    </row>
    <row r="20727" spans="4:4" x14ac:dyDescent="0.25">
      <c r="D20727" s="16"/>
    </row>
    <row r="20728" spans="4:4" x14ac:dyDescent="0.25">
      <c r="D20728" s="16"/>
    </row>
    <row r="20729" spans="4:4" x14ac:dyDescent="0.25">
      <c r="D20729" s="16"/>
    </row>
    <row r="20730" spans="4:4" x14ac:dyDescent="0.25">
      <c r="D20730" s="16"/>
    </row>
    <row r="20731" spans="4:4" x14ac:dyDescent="0.25">
      <c r="D20731" s="16"/>
    </row>
    <row r="20732" spans="4:4" x14ac:dyDescent="0.25">
      <c r="D20732" s="16"/>
    </row>
    <row r="20733" spans="4:4" x14ac:dyDescent="0.25">
      <c r="D20733" s="16"/>
    </row>
    <row r="20734" spans="4:4" x14ac:dyDescent="0.25">
      <c r="D20734" s="16"/>
    </row>
    <row r="20735" spans="4:4" x14ac:dyDescent="0.25">
      <c r="D20735" s="16"/>
    </row>
    <row r="20736" spans="4:4" x14ac:dyDescent="0.25">
      <c r="D20736" s="16"/>
    </row>
    <row r="20737" spans="4:4" x14ac:dyDescent="0.25">
      <c r="D20737" s="16"/>
    </row>
    <row r="20738" spans="4:4" x14ac:dyDescent="0.25">
      <c r="D20738" s="16"/>
    </row>
    <row r="20739" spans="4:4" x14ac:dyDescent="0.25">
      <c r="D20739" s="16"/>
    </row>
    <row r="20740" spans="4:4" x14ac:dyDescent="0.25">
      <c r="D20740" s="16"/>
    </row>
    <row r="20741" spans="4:4" x14ac:dyDescent="0.25">
      <c r="D20741" s="16"/>
    </row>
    <row r="20742" spans="4:4" x14ac:dyDescent="0.25">
      <c r="D20742" s="16"/>
    </row>
    <row r="20743" spans="4:4" x14ac:dyDescent="0.25">
      <c r="D20743" s="16"/>
    </row>
    <row r="20744" spans="4:4" x14ac:dyDescent="0.25">
      <c r="D20744" s="16"/>
    </row>
    <row r="20745" spans="4:4" x14ac:dyDescent="0.25">
      <c r="D20745" s="16"/>
    </row>
    <row r="20746" spans="4:4" x14ac:dyDescent="0.25">
      <c r="D20746" s="16"/>
    </row>
    <row r="20747" spans="4:4" x14ac:dyDescent="0.25">
      <c r="D20747" s="16"/>
    </row>
    <row r="20748" spans="4:4" x14ac:dyDescent="0.25">
      <c r="D20748" s="16"/>
    </row>
    <row r="20749" spans="4:4" x14ac:dyDescent="0.25">
      <c r="D20749" s="16"/>
    </row>
    <row r="20750" spans="4:4" x14ac:dyDescent="0.25">
      <c r="D20750" s="16"/>
    </row>
    <row r="20751" spans="4:4" x14ac:dyDescent="0.25">
      <c r="D20751" s="16"/>
    </row>
    <row r="20752" spans="4:4" x14ac:dyDescent="0.25">
      <c r="D20752" s="16"/>
    </row>
    <row r="20753" spans="4:4" x14ac:dyDescent="0.25">
      <c r="D20753" s="16"/>
    </row>
    <row r="20754" spans="4:4" x14ac:dyDescent="0.25">
      <c r="D20754" s="16"/>
    </row>
    <row r="20755" spans="4:4" x14ac:dyDescent="0.25">
      <c r="D20755" s="16"/>
    </row>
    <row r="20756" spans="4:4" x14ac:dyDescent="0.25">
      <c r="D20756" s="16"/>
    </row>
    <row r="20757" spans="4:4" x14ac:dyDescent="0.25">
      <c r="D20757" s="16"/>
    </row>
    <row r="20758" spans="4:4" x14ac:dyDescent="0.25">
      <c r="D20758" s="16"/>
    </row>
    <row r="20759" spans="4:4" x14ac:dyDescent="0.25">
      <c r="D20759" s="16"/>
    </row>
    <row r="20760" spans="4:4" x14ac:dyDescent="0.25">
      <c r="D20760" s="16"/>
    </row>
    <row r="20761" spans="4:4" x14ac:dyDescent="0.25">
      <c r="D20761" s="16"/>
    </row>
    <row r="20762" spans="4:4" x14ac:dyDescent="0.25">
      <c r="D20762" s="16"/>
    </row>
    <row r="20763" spans="4:4" x14ac:dyDescent="0.25">
      <c r="D20763" s="16"/>
    </row>
    <row r="20764" spans="4:4" x14ac:dyDescent="0.25">
      <c r="D20764" s="16"/>
    </row>
    <row r="20765" spans="4:4" x14ac:dyDescent="0.25">
      <c r="D20765" s="16"/>
    </row>
    <row r="20766" spans="4:4" x14ac:dyDescent="0.25">
      <c r="D20766" s="16"/>
    </row>
    <row r="20767" spans="4:4" x14ac:dyDescent="0.25">
      <c r="D20767" s="16"/>
    </row>
    <row r="20768" spans="4:4" x14ac:dyDescent="0.25">
      <c r="D20768" s="16"/>
    </row>
    <row r="20769" spans="4:4" x14ac:dyDescent="0.25">
      <c r="D20769" s="16"/>
    </row>
    <row r="20770" spans="4:4" x14ac:dyDescent="0.25">
      <c r="D20770" s="16"/>
    </row>
    <row r="20771" spans="4:4" x14ac:dyDescent="0.25">
      <c r="D20771" s="16"/>
    </row>
    <row r="20772" spans="4:4" x14ac:dyDescent="0.25">
      <c r="D20772" s="16"/>
    </row>
    <row r="20773" spans="4:4" x14ac:dyDescent="0.25">
      <c r="D20773" s="16"/>
    </row>
    <row r="20774" spans="4:4" x14ac:dyDescent="0.25">
      <c r="D20774" s="16"/>
    </row>
    <row r="20775" spans="4:4" x14ac:dyDescent="0.25">
      <c r="D20775" s="16"/>
    </row>
    <row r="20776" spans="4:4" x14ac:dyDescent="0.25">
      <c r="D20776" s="16"/>
    </row>
    <row r="20777" spans="4:4" x14ac:dyDescent="0.25">
      <c r="D20777" s="16"/>
    </row>
    <row r="20778" spans="4:4" x14ac:dyDescent="0.25">
      <c r="D20778" s="16"/>
    </row>
    <row r="20779" spans="4:4" x14ac:dyDescent="0.25">
      <c r="D20779" s="16"/>
    </row>
    <row r="20780" spans="4:4" x14ac:dyDescent="0.25">
      <c r="D20780" s="16"/>
    </row>
    <row r="20781" spans="4:4" x14ac:dyDescent="0.25">
      <c r="D20781" s="16"/>
    </row>
    <row r="20782" spans="4:4" x14ac:dyDescent="0.25">
      <c r="D20782" s="16"/>
    </row>
    <row r="20783" spans="4:4" x14ac:dyDescent="0.25">
      <c r="D20783" s="16"/>
    </row>
    <row r="20784" spans="4:4" x14ac:dyDescent="0.25">
      <c r="D20784" s="16"/>
    </row>
    <row r="20785" spans="4:4" x14ac:dyDescent="0.25">
      <c r="D20785" s="16"/>
    </row>
    <row r="20786" spans="4:4" x14ac:dyDescent="0.25">
      <c r="D20786" s="16"/>
    </row>
    <row r="20787" spans="4:4" x14ac:dyDescent="0.25">
      <c r="D20787" s="16"/>
    </row>
    <row r="20788" spans="4:4" x14ac:dyDescent="0.25">
      <c r="D20788" s="16"/>
    </row>
    <row r="20789" spans="4:4" x14ac:dyDescent="0.25">
      <c r="D20789" s="16"/>
    </row>
    <row r="20790" spans="4:4" x14ac:dyDescent="0.25">
      <c r="D20790" s="16"/>
    </row>
    <row r="20791" spans="4:4" x14ac:dyDescent="0.25">
      <c r="D20791" s="16"/>
    </row>
    <row r="20792" spans="4:4" x14ac:dyDescent="0.25">
      <c r="D20792" s="16"/>
    </row>
    <row r="20793" spans="4:4" x14ac:dyDescent="0.25">
      <c r="D20793" s="16"/>
    </row>
    <row r="20794" spans="4:4" x14ac:dyDescent="0.25">
      <c r="D20794" s="16"/>
    </row>
    <row r="20795" spans="4:4" x14ac:dyDescent="0.25">
      <c r="D20795" s="16"/>
    </row>
    <row r="20796" spans="4:4" x14ac:dyDescent="0.25">
      <c r="D20796" s="16"/>
    </row>
    <row r="20797" spans="4:4" x14ac:dyDescent="0.25">
      <c r="D20797" s="16"/>
    </row>
    <row r="20798" spans="4:4" x14ac:dyDescent="0.25">
      <c r="D20798" s="16"/>
    </row>
    <row r="20799" spans="4:4" x14ac:dyDescent="0.25">
      <c r="D20799" s="16"/>
    </row>
    <row r="20800" spans="4:4" x14ac:dyDescent="0.25">
      <c r="D20800" s="16"/>
    </row>
    <row r="20801" spans="4:4" x14ac:dyDescent="0.25">
      <c r="D20801" s="16"/>
    </row>
    <row r="20802" spans="4:4" x14ac:dyDescent="0.25">
      <c r="D20802" s="16"/>
    </row>
    <row r="20803" spans="4:4" x14ac:dyDescent="0.25">
      <c r="D20803" s="16"/>
    </row>
    <row r="20804" spans="4:4" x14ac:dyDescent="0.25">
      <c r="D20804" s="16"/>
    </row>
    <row r="20805" spans="4:4" x14ac:dyDescent="0.25">
      <c r="D20805" s="16"/>
    </row>
    <row r="20806" spans="4:4" x14ac:dyDescent="0.25">
      <c r="D20806" s="16"/>
    </row>
    <row r="20807" spans="4:4" x14ac:dyDescent="0.25">
      <c r="D20807" s="16"/>
    </row>
    <row r="20808" spans="4:4" x14ac:dyDescent="0.25">
      <c r="D20808" s="16"/>
    </row>
    <row r="20809" spans="4:4" x14ac:dyDescent="0.25">
      <c r="D20809" s="16"/>
    </row>
    <row r="20810" spans="4:4" x14ac:dyDescent="0.25">
      <c r="D20810" s="16"/>
    </row>
    <row r="20811" spans="4:4" x14ac:dyDescent="0.25">
      <c r="D20811" s="16"/>
    </row>
    <row r="20812" spans="4:4" x14ac:dyDescent="0.25">
      <c r="D20812" s="16"/>
    </row>
    <row r="20813" spans="4:4" x14ac:dyDescent="0.25">
      <c r="D20813" s="16"/>
    </row>
    <row r="20814" spans="4:4" x14ac:dyDescent="0.25">
      <c r="D20814" s="16"/>
    </row>
    <row r="20815" spans="4:4" x14ac:dyDescent="0.25">
      <c r="D20815" s="16"/>
    </row>
    <row r="20816" spans="4:4" x14ac:dyDescent="0.25">
      <c r="D20816" s="16"/>
    </row>
    <row r="20817" spans="4:4" x14ac:dyDescent="0.25">
      <c r="D20817" s="16"/>
    </row>
    <row r="20818" spans="4:4" x14ac:dyDescent="0.25">
      <c r="D20818" s="16"/>
    </row>
    <row r="20819" spans="4:4" x14ac:dyDescent="0.25">
      <c r="D20819" s="16"/>
    </row>
    <row r="20820" spans="4:4" x14ac:dyDescent="0.25">
      <c r="D20820" s="16"/>
    </row>
    <row r="20821" spans="4:4" x14ac:dyDescent="0.25">
      <c r="D20821" s="16"/>
    </row>
    <row r="20822" spans="4:4" x14ac:dyDescent="0.25">
      <c r="D20822" s="16"/>
    </row>
    <row r="20823" spans="4:4" x14ac:dyDescent="0.25">
      <c r="D20823" s="16"/>
    </row>
    <row r="20824" spans="4:4" x14ac:dyDescent="0.25">
      <c r="D20824" s="16"/>
    </row>
    <row r="20825" spans="4:4" x14ac:dyDescent="0.25">
      <c r="D20825" s="16"/>
    </row>
    <row r="20826" spans="4:4" x14ac:dyDescent="0.25">
      <c r="D20826" s="16"/>
    </row>
    <row r="20827" spans="4:4" x14ac:dyDescent="0.25">
      <c r="D20827" s="16"/>
    </row>
    <row r="20828" spans="4:4" x14ac:dyDescent="0.25">
      <c r="D20828" s="16"/>
    </row>
    <row r="20829" spans="4:4" x14ac:dyDescent="0.25">
      <c r="D20829" s="16"/>
    </row>
    <row r="20830" spans="4:4" x14ac:dyDescent="0.25">
      <c r="D20830" s="16"/>
    </row>
    <row r="20831" spans="4:4" x14ac:dyDescent="0.25">
      <c r="D20831" s="16"/>
    </row>
    <row r="20832" spans="4:4" x14ac:dyDescent="0.25">
      <c r="D20832" s="16"/>
    </row>
    <row r="20833" spans="4:4" x14ac:dyDescent="0.25">
      <c r="D20833" s="16"/>
    </row>
    <row r="20834" spans="4:4" x14ac:dyDescent="0.25">
      <c r="D20834" s="16"/>
    </row>
    <row r="20835" spans="4:4" x14ac:dyDescent="0.25">
      <c r="D20835" s="16"/>
    </row>
    <row r="20836" spans="4:4" x14ac:dyDescent="0.25">
      <c r="D20836" s="16"/>
    </row>
    <row r="20837" spans="4:4" x14ac:dyDescent="0.25">
      <c r="D20837" s="16"/>
    </row>
    <row r="20838" spans="4:4" x14ac:dyDescent="0.25">
      <c r="D20838" s="16"/>
    </row>
    <row r="20839" spans="4:4" x14ac:dyDescent="0.25">
      <c r="D20839" s="16"/>
    </row>
    <row r="20840" spans="4:4" x14ac:dyDescent="0.25">
      <c r="D20840" s="16"/>
    </row>
    <row r="20841" spans="4:4" x14ac:dyDescent="0.25">
      <c r="D20841" s="16"/>
    </row>
    <row r="20842" spans="4:4" x14ac:dyDescent="0.25">
      <c r="D20842" s="16"/>
    </row>
    <row r="20843" spans="4:4" x14ac:dyDescent="0.25">
      <c r="D20843" s="16"/>
    </row>
    <row r="20844" spans="4:4" x14ac:dyDescent="0.25">
      <c r="D20844" s="16"/>
    </row>
    <row r="20845" spans="4:4" x14ac:dyDescent="0.25">
      <c r="D20845" s="16"/>
    </row>
    <row r="20846" spans="4:4" x14ac:dyDescent="0.25">
      <c r="D20846" s="16"/>
    </row>
    <row r="20847" spans="4:4" x14ac:dyDescent="0.25">
      <c r="D20847" s="16"/>
    </row>
    <row r="20848" spans="4:4" x14ac:dyDescent="0.25">
      <c r="D20848" s="16"/>
    </row>
    <row r="20849" spans="4:4" x14ac:dyDescent="0.25">
      <c r="D20849" s="16"/>
    </row>
    <row r="20850" spans="4:4" x14ac:dyDescent="0.25">
      <c r="D20850" s="16"/>
    </row>
    <row r="20851" spans="4:4" x14ac:dyDescent="0.25">
      <c r="D20851" s="16"/>
    </row>
    <row r="20852" spans="4:4" x14ac:dyDescent="0.25">
      <c r="D20852" s="16"/>
    </row>
    <row r="20853" spans="4:4" x14ac:dyDescent="0.25">
      <c r="D20853" s="16"/>
    </row>
    <row r="20854" spans="4:4" x14ac:dyDescent="0.25">
      <c r="D20854" s="16"/>
    </row>
    <row r="20855" spans="4:4" x14ac:dyDescent="0.25">
      <c r="D20855" s="16"/>
    </row>
    <row r="20856" spans="4:4" x14ac:dyDescent="0.25">
      <c r="D20856" s="16"/>
    </row>
    <row r="20857" spans="4:4" x14ac:dyDescent="0.25">
      <c r="D20857" s="16"/>
    </row>
    <row r="20858" spans="4:4" x14ac:dyDescent="0.25">
      <c r="D20858" s="16"/>
    </row>
    <row r="20859" spans="4:4" x14ac:dyDescent="0.25">
      <c r="D20859" s="16"/>
    </row>
    <row r="20860" spans="4:4" x14ac:dyDescent="0.25">
      <c r="D20860" s="16"/>
    </row>
    <row r="20861" spans="4:4" x14ac:dyDescent="0.25">
      <c r="D20861" s="16"/>
    </row>
    <row r="20862" spans="4:4" x14ac:dyDescent="0.25">
      <c r="D20862" s="16"/>
    </row>
    <row r="20863" spans="4:4" x14ac:dyDescent="0.25">
      <c r="D20863" s="16"/>
    </row>
    <row r="20864" spans="4:4" x14ac:dyDescent="0.25">
      <c r="D20864" s="16"/>
    </row>
    <row r="20865" spans="4:4" x14ac:dyDescent="0.25">
      <c r="D20865" s="16"/>
    </row>
    <row r="20866" spans="4:4" x14ac:dyDescent="0.25">
      <c r="D20866" s="16"/>
    </row>
    <row r="20867" spans="4:4" x14ac:dyDescent="0.25">
      <c r="D20867" s="16"/>
    </row>
    <row r="20868" spans="4:4" x14ac:dyDescent="0.25">
      <c r="D20868" s="16"/>
    </row>
    <row r="20869" spans="4:4" x14ac:dyDescent="0.25">
      <c r="D20869" s="16"/>
    </row>
    <row r="20870" spans="4:4" x14ac:dyDescent="0.25">
      <c r="D20870" s="16"/>
    </row>
    <row r="20871" spans="4:4" x14ac:dyDescent="0.25">
      <c r="D20871" s="16"/>
    </row>
    <row r="20872" spans="4:4" x14ac:dyDescent="0.25">
      <c r="D20872" s="16"/>
    </row>
    <row r="20873" spans="4:4" x14ac:dyDescent="0.25">
      <c r="D20873" s="16"/>
    </row>
    <row r="20874" spans="4:4" x14ac:dyDescent="0.25">
      <c r="D20874" s="16"/>
    </row>
    <row r="20875" spans="4:4" x14ac:dyDescent="0.25">
      <c r="D20875" s="16"/>
    </row>
    <row r="20876" spans="4:4" x14ac:dyDescent="0.25">
      <c r="D20876" s="16"/>
    </row>
    <row r="20877" spans="4:4" x14ac:dyDescent="0.25">
      <c r="D20877" s="16"/>
    </row>
    <row r="20878" spans="4:4" x14ac:dyDescent="0.25">
      <c r="D20878" s="16"/>
    </row>
    <row r="20879" spans="4:4" x14ac:dyDescent="0.25">
      <c r="D20879" s="16"/>
    </row>
    <row r="20880" spans="4:4" x14ac:dyDescent="0.25">
      <c r="D20880" s="16"/>
    </row>
    <row r="20881" spans="4:4" x14ac:dyDescent="0.25">
      <c r="D20881" s="16"/>
    </row>
    <row r="20882" spans="4:4" x14ac:dyDescent="0.25">
      <c r="D20882" s="16"/>
    </row>
    <row r="20883" spans="4:4" x14ac:dyDescent="0.25">
      <c r="D20883" s="16"/>
    </row>
    <row r="20884" spans="4:4" x14ac:dyDescent="0.25">
      <c r="D20884" s="16"/>
    </row>
    <row r="20885" spans="4:4" x14ac:dyDescent="0.25">
      <c r="D20885" s="16"/>
    </row>
    <row r="20886" spans="4:4" x14ac:dyDescent="0.25">
      <c r="D20886" s="16"/>
    </row>
    <row r="20887" spans="4:4" x14ac:dyDescent="0.25">
      <c r="D20887" s="16"/>
    </row>
    <row r="20888" spans="4:4" x14ac:dyDescent="0.25">
      <c r="D20888" s="16"/>
    </row>
    <row r="20889" spans="4:4" x14ac:dyDescent="0.25">
      <c r="D20889" s="16"/>
    </row>
    <row r="20890" spans="4:4" x14ac:dyDescent="0.25">
      <c r="D20890" s="16"/>
    </row>
    <row r="20891" spans="4:4" x14ac:dyDescent="0.25">
      <c r="D20891" s="16"/>
    </row>
    <row r="20892" spans="4:4" x14ac:dyDescent="0.25">
      <c r="D20892" s="16"/>
    </row>
    <row r="20893" spans="4:4" x14ac:dyDescent="0.25">
      <c r="D20893" s="16"/>
    </row>
    <row r="20894" spans="4:4" x14ac:dyDescent="0.25">
      <c r="D20894" s="16"/>
    </row>
    <row r="20895" spans="4:4" x14ac:dyDescent="0.25">
      <c r="D20895" s="16"/>
    </row>
    <row r="20896" spans="4:4" x14ac:dyDescent="0.25">
      <c r="D20896" s="16"/>
    </row>
    <row r="20897" spans="4:4" x14ac:dyDescent="0.25">
      <c r="D20897" s="16"/>
    </row>
    <row r="20898" spans="4:4" x14ac:dyDescent="0.25">
      <c r="D20898" s="16"/>
    </row>
    <row r="20899" spans="4:4" x14ac:dyDescent="0.25">
      <c r="D20899" s="16"/>
    </row>
    <row r="20900" spans="4:4" x14ac:dyDescent="0.25">
      <c r="D20900" s="16"/>
    </row>
    <row r="20901" spans="4:4" x14ac:dyDescent="0.25">
      <c r="D20901" s="16"/>
    </row>
    <row r="20902" spans="4:4" x14ac:dyDescent="0.25">
      <c r="D20902" s="16"/>
    </row>
    <row r="20903" spans="4:4" x14ac:dyDescent="0.25">
      <c r="D20903" s="16"/>
    </row>
    <row r="20904" spans="4:4" x14ac:dyDescent="0.25">
      <c r="D20904" s="16"/>
    </row>
    <row r="20905" spans="4:4" x14ac:dyDescent="0.25">
      <c r="D20905" s="16"/>
    </row>
    <row r="20906" spans="4:4" x14ac:dyDescent="0.25">
      <c r="D20906" s="16"/>
    </row>
    <row r="20907" spans="4:4" x14ac:dyDescent="0.25">
      <c r="D20907" s="16"/>
    </row>
    <row r="20908" spans="4:4" x14ac:dyDescent="0.25">
      <c r="D20908" s="16"/>
    </row>
    <row r="20909" spans="4:4" x14ac:dyDescent="0.25">
      <c r="D20909" s="16"/>
    </row>
    <row r="20910" spans="4:4" x14ac:dyDescent="0.25">
      <c r="D20910" s="16"/>
    </row>
    <row r="20911" spans="4:4" x14ac:dyDescent="0.25">
      <c r="D20911" s="16"/>
    </row>
    <row r="20912" spans="4:4" x14ac:dyDescent="0.25">
      <c r="D20912" s="16"/>
    </row>
    <row r="20913" spans="4:4" x14ac:dyDescent="0.25">
      <c r="D20913" s="16"/>
    </row>
    <row r="20914" spans="4:4" x14ac:dyDescent="0.25">
      <c r="D20914" s="16"/>
    </row>
    <row r="20915" spans="4:4" x14ac:dyDescent="0.25">
      <c r="D20915" s="16"/>
    </row>
    <row r="20916" spans="4:4" x14ac:dyDescent="0.25">
      <c r="D20916" s="16"/>
    </row>
    <row r="20917" spans="4:4" x14ac:dyDescent="0.25">
      <c r="D20917" s="16"/>
    </row>
    <row r="20918" spans="4:4" x14ac:dyDescent="0.25">
      <c r="D20918" s="16"/>
    </row>
    <row r="20919" spans="4:4" x14ac:dyDescent="0.25">
      <c r="D20919" s="16"/>
    </row>
    <row r="20920" spans="4:4" x14ac:dyDescent="0.25">
      <c r="D20920" s="16"/>
    </row>
    <row r="20921" spans="4:4" x14ac:dyDescent="0.25">
      <c r="D20921" s="16"/>
    </row>
    <row r="20922" spans="4:4" x14ac:dyDescent="0.25">
      <c r="D20922" s="16"/>
    </row>
    <row r="20923" spans="4:4" x14ac:dyDescent="0.25">
      <c r="D20923" s="16"/>
    </row>
    <row r="20924" spans="4:4" x14ac:dyDescent="0.25">
      <c r="D20924" s="16"/>
    </row>
    <row r="20925" spans="4:4" x14ac:dyDescent="0.25">
      <c r="D20925" s="16"/>
    </row>
    <row r="20926" spans="4:4" x14ac:dyDescent="0.25">
      <c r="D20926" s="16"/>
    </row>
    <row r="20927" spans="4:4" x14ac:dyDescent="0.25">
      <c r="D20927" s="16"/>
    </row>
    <row r="20928" spans="4:4" x14ac:dyDescent="0.25">
      <c r="D20928" s="16"/>
    </row>
    <row r="20929" spans="4:4" x14ac:dyDescent="0.25">
      <c r="D20929" s="16"/>
    </row>
    <row r="20930" spans="4:4" x14ac:dyDescent="0.25">
      <c r="D20930" s="16"/>
    </row>
    <row r="20931" spans="4:4" x14ac:dyDescent="0.25">
      <c r="D20931" s="16"/>
    </row>
    <row r="20932" spans="4:4" x14ac:dyDescent="0.25">
      <c r="D20932" s="16"/>
    </row>
    <row r="20933" spans="4:4" x14ac:dyDescent="0.25">
      <c r="D20933" s="16"/>
    </row>
    <row r="20934" spans="4:4" x14ac:dyDescent="0.25">
      <c r="D20934" s="16"/>
    </row>
    <row r="20935" spans="4:4" x14ac:dyDescent="0.25">
      <c r="D20935" s="16"/>
    </row>
    <row r="20936" spans="4:4" x14ac:dyDescent="0.25">
      <c r="D20936" s="16"/>
    </row>
    <row r="20937" spans="4:4" x14ac:dyDescent="0.25">
      <c r="D20937" s="16"/>
    </row>
    <row r="20938" spans="4:4" x14ac:dyDescent="0.25">
      <c r="D20938" s="16"/>
    </row>
    <row r="20939" spans="4:4" x14ac:dyDescent="0.25">
      <c r="D20939" s="16"/>
    </row>
    <row r="20940" spans="4:4" x14ac:dyDescent="0.25">
      <c r="D20940" s="16"/>
    </row>
    <row r="20941" spans="4:4" x14ac:dyDescent="0.25">
      <c r="D20941" s="16"/>
    </row>
    <row r="20942" spans="4:4" x14ac:dyDescent="0.25">
      <c r="D20942" s="16"/>
    </row>
    <row r="20943" spans="4:4" x14ac:dyDescent="0.25">
      <c r="D20943" s="16"/>
    </row>
    <row r="20944" spans="4:4" x14ac:dyDescent="0.25">
      <c r="D20944" s="16"/>
    </row>
    <row r="20945" spans="4:4" x14ac:dyDescent="0.25">
      <c r="D20945" s="16"/>
    </row>
    <row r="20946" spans="4:4" x14ac:dyDescent="0.25">
      <c r="D20946" s="16"/>
    </row>
    <row r="20947" spans="4:4" x14ac:dyDescent="0.25">
      <c r="D20947" s="16"/>
    </row>
    <row r="20948" spans="4:4" x14ac:dyDescent="0.25">
      <c r="D20948" s="16"/>
    </row>
    <row r="20949" spans="4:4" x14ac:dyDescent="0.25">
      <c r="D20949" s="16"/>
    </row>
    <row r="20950" spans="4:4" x14ac:dyDescent="0.25">
      <c r="D20950" s="16"/>
    </row>
    <row r="20951" spans="4:4" x14ac:dyDescent="0.25">
      <c r="D20951" s="16"/>
    </row>
    <row r="20952" spans="4:4" x14ac:dyDescent="0.25">
      <c r="D20952" s="16"/>
    </row>
    <row r="20953" spans="4:4" x14ac:dyDescent="0.25">
      <c r="D20953" s="16"/>
    </row>
    <row r="20954" spans="4:4" x14ac:dyDescent="0.25">
      <c r="D20954" s="16"/>
    </row>
    <row r="20955" spans="4:4" x14ac:dyDescent="0.25">
      <c r="D20955" s="16"/>
    </row>
    <row r="20956" spans="4:4" x14ac:dyDescent="0.25">
      <c r="D20956" s="16"/>
    </row>
    <row r="20957" spans="4:4" x14ac:dyDescent="0.25">
      <c r="D20957" s="16"/>
    </row>
    <row r="20958" spans="4:4" x14ac:dyDescent="0.25">
      <c r="D20958" s="16"/>
    </row>
    <row r="20959" spans="4:4" x14ac:dyDescent="0.25">
      <c r="D20959" s="16"/>
    </row>
    <row r="20960" spans="4:4" x14ac:dyDescent="0.25">
      <c r="D20960" s="16"/>
    </row>
    <row r="20961" spans="4:4" x14ac:dyDescent="0.25">
      <c r="D20961" s="16"/>
    </row>
    <row r="20962" spans="4:4" x14ac:dyDescent="0.25">
      <c r="D20962" s="16"/>
    </row>
    <row r="20963" spans="4:4" x14ac:dyDescent="0.25">
      <c r="D20963" s="16"/>
    </row>
    <row r="20964" spans="4:4" x14ac:dyDescent="0.25">
      <c r="D20964" s="16"/>
    </row>
    <row r="20965" spans="4:4" x14ac:dyDescent="0.25">
      <c r="D20965" s="16"/>
    </row>
    <row r="20966" spans="4:4" x14ac:dyDescent="0.25">
      <c r="D20966" s="16"/>
    </row>
    <row r="20967" spans="4:4" x14ac:dyDescent="0.25">
      <c r="D20967" s="16"/>
    </row>
    <row r="20968" spans="4:4" x14ac:dyDescent="0.25">
      <c r="D20968" s="16"/>
    </row>
    <row r="20969" spans="4:4" x14ac:dyDescent="0.25">
      <c r="D20969" s="16"/>
    </row>
    <row r="20970" spans="4:4" x14ac:dyDescent="0.25">
      <c r="D20970" s="16"/>
    </row>
    <row r="20971" spans="4:4" x14ac:dyDescent="0.25">
      <c r="D20971" s="16"/>
    </row>
    <row r="20972" spans="4:4" x14ac:dyDescent="0.25">
      <c r="D20972" s="16"/>
    </row>
    <row r="20973" spans="4:4" x14ac:dyDescent="0.25">
      <c r="D20973" s="16"/>
    </row>
    <row r="20974" spans="4:4" x14ac:dyDescent="0.25">
      <c r="D20974" s="16"/>
    </row>
    <row r="20975" spans="4:4" x14ac:dyDescent="0.25">
      <c r="D20975" s="16"/>
    </row>
    <row r="20976" spans="4:4" x14ac:dyDescent="0.25">
      <c r="D20976" s="16"/>
    </row>
    <row r="20977" spans="4:4" x14ac:dyDescent="0.25">
      <c r="D20977" s="16"/>
    </row>
    <row r="20978" spans="4:4" x14ac:dyDescent="0.25">
      <c r="D20978" s="16"/>
    </row>
    <row r="20979" spans="4:4" x14ac:dyDescent="0.25">
      <c r="D20979" s="16"/>
    </row>
    <row r="20980" spans="4:4" x14ac:dyDescent="0.25">
      <c r="D20980" s="16"/>
    </row>
    <row r="20981" spans="4:4" x14ac:dyDescent="0.25">
      <c r="D20981" s="16"/>
    </row>
    <row r="20982" spans="4:4" x14ac:dyDescent="0.25">
      <c r="D20982" s="16"/>
    </row>
    <row r="20983" spans="4:4" x14ac:dyDescent="0.25">
      <c r="D20983" s="16"/>
    </row>
    <row r="20984" spans="4:4" x14ac:dyDescent="0.25">
      <c r="D20984" s="16"/>
    </row>
    <row r="20985" spans="4:4" x14ac:dyDescent="0.25">
      <c r="D20985" s="16"/>
    </row>
    <row r="20986" spans="4:4" x14ac:dyDescent="0.25">
      <c r="D20986" s="16"/>
    </row>
    <row r="20987" spans="4:4" x14ac:dyDescent="0.25">
      <c r="D20987" s="16"/>
    </row>
    <row r="20988" spans="4:4" x14ac:dyDescent="0.25">
      <c r="D20988" s="16"/>
    </row>
    <row r="20989" spans="4:4" x14ac:dyDescent="0.25">
      <c r="D20989" s="16"/>
    </row>
    <row r="20990" spans="4:4" x14ac:dyDescent="0.25">
      <c r="D20990" s="16"/>
    </row>
    <row r="20991" spans="4:4" x14ac:dyDescent="0.25">
      <c r="D20991" s="16"/>
    </row>
    <row r="20992" spans="4:4" x14ac:dyDescent="0.25">
      <c r="D20992" s="16"/>
    </row>
    <row r="20993" spans="4:4" x14ac:dyDescent="0.25">
      <c r="D20993" s="16"/>
    </row>
    <row r="20994" spans="4:4" x14ac:dyDescent="0.25">
      <c r="D20994" s="16"/>
    </row>
    <row r="20995" spans="4:4" x14ac:dyDescent="0.25">
      <c r="D20995" s="16"/>
    </row>
    <row r="20996" spans="4:4" x14ac:dyDescent="0.25">
      <c r="D20996" s="16"/>
    </row>
    <row r="20997" spans="4:4" x14ac:dyDescent="0.25">
      <c r="D20997" s="16"/>
    </row>
    <row r="20998" spans="4:4" x14ac:dyDescent="0.25">
      <c r="D20998" s="16"/>
    </row>
    <row r="20999" spans="4:4" x14ac:dyDescent="0.25">
      <c r="D20999" s="16"/>
    </row>
    <row r="21000" spans="4:4" x14ac:dyDescent="0.25">
      <c r="D21000" s="16"/>
    </row>
    <row r="21001" spans="4:4" x14ac:dyDescent="0.25">
      <c r="D21001" s="16"/>
    </row>
    <row r="21002" spans="4:4" x14ac:dyDescent="0.25">
      <c r="D21002" s="16"/>
    </row>
    <row r="21003" spans="4:4" x14ac:dyDescent="0.25">
      <c r="D21003" s="16"/>
    </row>
    <row r="21004" spans="4:4" x14ac:dyDescent="0.25">
      <c r="D21004" s="16"/>
    </row>
    <row r="21005" spans="4:4" x14ac:dyDescent="0.25">
      <c r="D21005" s="16"/>
    </row>
    <row r="21006" spans="4:4" x14ac:dyDescent="0.25">
      <c r="D21006" s="16"/>
    </row>
    <row r="21007" spans="4:4" x14ac:dyDescent="0.25">
      <c r="D21007" s="16"/>
    </row>
    <row r="21008" spans="4:4" x14ac:dyDescent="0.25">
      <c r="D21008" s="16"/>
    </row>
    <row r="21009" spans="4:4" x14ac:dyDescent="0.25">
      <c r="D21009" s="16"/>
    </row>
    <row r="21010" spans="4:4" x14ac:dyDescent="0.25">
      <c r="D21010" s="16"/>
    </row>
    <row r="21011" spans="4:4" x14ac:dyDescent="0.25">
      <c r="D21011" s="16"/>
    </row>
    <row r="21012" spans="4:4" x14ac:dyDescent="0.25">
      <c r="D21012" s="16"/>
    </row>
    <row r="21013" spans="4:4" x14ac:dyDescent="0.25">
      <c r="D21013" s="16"/>
    </row>
    <row r="21014" spans="4:4" x14ac:dyDescent="0.25">
      <c r="D21014" s="16"/>
    </row>
    <row r="21015" spans="4:4" x14ac:dyDescent="0.25">
      <c r="D21015" s="16"/>
    </row>
    <row r="21016" spans="4:4" x14ac:dyDescent="0.25">
      <c r="D21016" s="16"/>
    </row>
    <row r="21017" spans="4:4" x14ac:dyDescent="0.25">
      <c r="D21017" s="16"/>
    </row>
    <row r="21018" spans="4:4" x14ac:dyDescent="0.25">
      <c r="D21018" s="16"/>
    </row>
    <row r="21019" spans="4:4" x14ac:dyDescent="0.25">
      <c r="D21019" s="16"/>
    </row>
    <row r="21020" spans="4:4" x14ac:dyDescent="0.25">
      <c r="D21020" s="16"/>
    </row>
    <row r="21021" spans="4:4" x14ac:dyDescent="0.25">
      <c r="D21021" s="16"/>
    </row>
    <row r="21022" spans="4:4" x14ac:dyDescent="0.25">
      <c r="D21022" s="16"/>
    </row>
    <row r="21023" spans="4:4" x14ac:dyDescent="0.25">
      <c r="D21023" s="16"/>
    </row>
    <row r="21024" spans="4:4" x14ac:dyDescent="0.25">
      <c r="D21024" s="16"/>
    </row>
    <row r="21025" spans="4:4" x14ac:dyDescent="0.25">
      <c r="D21025" s="16"/>
    </row>
    <row r="21026" spans="4:4" x14ac:dyDescent="0.25">
      <c r="D21026" s="16"/>
    </row>
    <row r="21027" spans="4:4" x14ac:dyDescent="0.25">
      <c r="D21027" s="16"/>
    </row>
    <row r="21028" spans="4:4" x14ac:dyDescent="0.25">
      <c r="D21028" s="16"/>
    </row>
    <row r="21029" spans="4:4" x14ac:dyDescent="0.25">
      <c r="D21029" s="16"/>
    </row>
    <row r="21030" spans="4:4" x14ac:dyDescent="0.25">
      <c r="D21030" s="16"/>
    </row>
    <row r="21031" spans="4:4" x14ac:dyDescent="0.25">
      <c r="D21031" s="16"/>
    </row>
    <row r="21032" spans="4:4" x14ac:dyDescent="0.25">
      <c r="D21032" s="16"/>
    </row>
    <row r="21033" spans="4:4" x14ac:dyDescent="0.25">
      <c r="D21033" s="16"/>
    </row>
    <row r="21034" spans="4:4" x14ac:dyDescent="0.25">
      <c r="D21034" s="16"/>
    </row>
    <row r="21035" spans="4:4" x14ac:dyDescent="0.25">
      <c r="D21035" s="16"/>
    </row>
    <row r="21036" spans="4:4" x14ac:dyDescent="0.25">
      <c r="D21036" s="16"/>
    </row>
    <row r="21037" spans="4:4" x14ac:dyDescent="0.25">
      <c r="D21037" s="16"/>
    </row>
    <row r="21038" spans="4:4" x14ac:dyDescent="0.25">
      <c r="D21038" s="16"/>
    </row>
    <row r="21039" spans="4:4" x14ac:dyDescent="0.25">
      <c r="D21039" s="16"/>
    </row>
    <row r="21040" spans="4:4" x14ac:dyDescent="0.25">
      <c r="D21040" s="16"/>
    </row>
    <row r="21041" spans="4:4" x14ac:dyDescent="0.25">
      <c r="D21041" s="16"/>
    </row>
    <row r="21042" spans="4:4" x14ac:dyDescent="0.25">
      <c r="D21042" s="16"/>
    </row>
    <row r="21043" spans="4:4" x14ac:dyDescent="0.25">
      <c r="D21043" s="16"/>
    </row>
    <row r="21044" spans="4:4" x14ac:dyDescent="0.25">
      <c r="D21044" s="16"/>
    </row>
    <row r="21045" spans="4:4" x14ac:dyDescent="0.25">
      <c r="D21045" s="16"/>
    </row>
    <row r="21046" spans="4:4" x14ac:dyDescent="0.25">
      <c r="D21046" s="16"/>
    </row>
    <row r="21047" spans="4:4" x14ac:dyDescent="0.25">
      <c r="D21047" s="16"/>
    </row>
    <row r="21048" spans="4:4" x14ac:dyDescent="0.25">
      <c r="D21048" s="16"/>
    </row>
    <row r="21049" spans="4:4" x14ac:dyDescent="0.25">
      <c r="D21049" s="16"/>
    </row>
    <row r="21050" spans="4:4" x14ac:dyDescent="0.25">
      <c r="D21050" s="16"/>
    </row>
    <row r="21051" spans="4:4" x14ac:dyDescent="0.25">
      <c r="D21051" s="16"/>
    </row>
    <row r="21052" spans="4:4" x14ac:dyDescent="0.25">
      <c r="D21052" s="16"/>
    </row>
    <row r="21053" spans="4:4" x14ac:dyDescent="0.25">
      <c r="D21053" s="16"/>
    </row>
    <row r="21054" spans="4:4" x14ac:dyDescent="0.25">
      <c r="D21054" s="16"/>
    </row>
    <row r="21055" spans="4:4" x14ac:dyDescent="0.25">
      <c r="D21055" s="16"/>
    </row>
    <row r="21056" spans="4:4" x14ac:dyDescent="0.25">
      <c r="D21056" s="16"/>
    </row>
    <row r="21057" spans="4:4" x14ac:dyDescent="0.25">
      <c r="D21057" s="16"/>
    </row>
    <row r="21058" spans="4:4" x14ac:dyDescent="0.25">
      <c r="D21058" s="16"/>
    </row>
    <row r="21059" spans="4:4" x14ac:dyDescent="0.25">
      <c r="D21059" s="16"/>
    </row>
    <row r="21060" spans="4:4" x14ac:dyDescent="0.25">
      <c r="D21060" s="16"/>
    </row>
    <row r="21061" spans="4:4" x14ac:dyDescent="0.25">
      <c r="D21061" s="16"/>
    </row>
    <row r="21062" spans="4:4" x14ac:dyDescent="0.25">
      <c r="D21062" s="16"/>
    </row>
    <row r="21063" spans="4:4" x14ac:dyDescent="0.25">
      <c r="D21063" s="16"/>
    </row>
    <row r="21064" spans="4:4" x14ac:dyDescent="0.25">
      <c r="D21064" s="16"/>
    </row>
    <row r="21065" spans="4:4" x14ac:dyDescent="0.25">
      <c r="D21065" s="16"/>
    </row>
    <row r="21066" spans="4:4" x14ac:dyDescent="0.25">
      <c r="D21066" s="16"/>
    </row>
    <row r="21067" spans="4:4" x14ac:dyDescent="0.25">
      <c r="D21067" s="16"/>
    </row>
    <row r="21068" spans="4:4" x14ac:dyDescent="0.25">
      <c r="D21068" s="16"/>
    </row>
    <row r="21069" spans="4:4" x14ac:dyDescent="0.25">
      <c r="D21069" s="16"/>
    </row>
    <row r="21070" spans="4:4" x14ac:dyDescent="0.25">
      <c r="D21070" s="16"/>
    </row>
    <row r="21071" spans="4:4" x14ac:dyDescent="0.25">
      <c r="D21071" s="16"/>
    </row>
    <row r="21072" spans="4:4" x14ac:dyDescent="0.25">
      <c r="D21072" s="16"/>
    </row>
    <row r="21073" spans="4:4" x14ac:dyDescent="0.25">
      <c r="D21073" s="16"/>
    </row>
    <row r="21074" spans="4:4" x14ac:dyDescent="0.25">
      <c r="D21074" s="16"/>
    </row>
    <row r="21075" spans="4:4" x14ac:dyDescent="0.25">
      <c r="D21075" s="16"/>
    </row>
    <row r="21076" spans="4:4" x14ac:dyDescent="0.25">
      <c r="D21076" s="16"/>
    </row>
    <row r="21077" spans="4:4" x14ac:dyDescent="0.25">
      <c r="D21077" s="16"/>
    </row>
    <row r="21078" spans="4:4" x14ac:dyDescent="0.25">
      <c r="D21078" s="16"/>
    </row>
    <row r="21079" spans="4:4" x14ac:dyDescent="0.25">
      <c r="D21079" s="16"/>
    </row>
    <row r="21080" spans="4:4" x14ac:dyDescent="0.25">
      <c r="D21080" s="16"/>
    </row>
    <row r="21081" spans="4:4" x14ac:dyDescent="0.25">
      <c r="D21081" s="16"/>
    </row>
    <row r="21082" spans="4:4" x14ac:dyDescent="0.25">
      <c r="D21082" s="16"/>
    </row>
    <row r="21083" spans="4:4" x14ac:dyDescent="0.25">
      <c r="D21083" s="16"/>
    </row>
    <row r="21084" spans="4:4" x14ac:dyDescent="0.25">
      <c r="D21084" s="16"/>
    </row>
    <row r="21085" spans="4:4" x14ac:dyDescent="0.25">
      <c r="D21085" s="16"/>
    </row>
    <row r="21086" spans="4:4" x14ac:dyDescent="0.25">
      <c r="D21086" s="16"/>
    </row>
    <row r="21087" spans="4:4" x14ac:dyDescent="0.25">
      <c r="D21087" s="16"/>
    </row>
    <row r="21088" spans="4:4" x14ac:dyDescent="0.25">
      <c r="D21088" s="16"/>
    </row>
    <row r="21089" spans="4:4" x14ac:dyDescent="0.25">
      <c r="D21089" s="16"/>
    </row>
    <row r="21090" spans="4:4" x14ac:dyDescent="0.25">
      <c r="D21090" s="16"/>
    </row>
    <row r="21091" spans="4:4" x14ac:dyDescent="0.25">
      <c r="D21091" s="16"/>
    </row>
    <row r="21092" spans="4:4" x14ac:dyDescent="0.25">
      <c r="D21092" s="16"/>
    </row>
    <row r="21093" spans="4:4" x14ac:dyDescent="0.25">
      <c r="D21093" s="16"/>
    </row>
    <row r="21094" spans="4:4" x14ac:dyDescent="0.25">
      <c r="D21094" s="16"/>
    </row>
    <row r="21095" spans="4:4" x14ac:dyDescent="0.25">
      <c r="D21095" s="16"/>
    </row>
    <row r="21096" spans="4:4" x14ac:dyDescent="0.25">
      <c r="D21096" s="16"/>
    </row>
    <row r="21097" spans="4:4" x14ac:dyDescent="0.25">
      <c r="D21097" s="16"/>
    </row>
    <row r="21098" spans="4:4" x14ac:dyDescent="0.25">
      <c r="D21098" s="16"/>
    </row>
    <row r="21099" spans="4:4" x14ac:dyDescent="0.25">
      <c r="D21099" s="16"/>
    </row>
    <row r="21100" spans="4:4" x14ac:dyDescent="0.25">
      <c r="D21100" s="16"/>
    </row>
    <row r="21101" spans="4:4" x14ac:dyDescent="0.25">
      <c r="D21101" s="16"/>
    </row>
    <row r="21102" spans="4:4" x14ac:dyDescent="0.25">
      <c r="D21102" s="16"/>
    </row>
    <row r="21103" spans="4:4" x14ac:dyDescent="0.25">
      <c r="D21103" s="16"/>
    </row>
    <row r="21104" spans="4:4" x14ac:dyDescent="0.25">
      <c r="D21104" s="16"/>
    </row>
    <row r="21105" spans="4:4" x14ac:dyDescent="0.25">
      <c r="D21105" s="16"/>
    </row>
    <row r="21106" spans="4:4" x14ac:dyDescent="0.25">
      <c r="D21106" s="16"/>
    </row>
    <row r="21107" spans="4:4" x14ac:dyDescent="0.25">
      <c r="D21107" s="16"/>
    </row>
    <row r="21108" spans="4:4" x14ac:dyDescent="0.25">
      <c r="D21108" s="16"/>
    </row>
    <row r="21109" spans="4:4" x14ac:dyDescent="0.25">
      <c r="D21109" s="16"/>
    </row>
    <row r="21110" spans="4:4" x14ac:dyDescent="0.25">
      <c r="D21110" s="16"/>
    </row>
    <row r="21111" spans="4:4" x14ac:dyDescent="0.25">
      <c r="D21111" s="16"/>
    </row>
    <row r="21112" spans="4:4" x14ac:dyDescent="0.25">
      <c r="D21112" s="16"/>
    </row>
    <row r="21113" spans="4:4" x14ac:dyDescent="0.25">
      <c r="D21113" s="16"/>
    </row>
    <row r="21114" spans="4:4" x14ac:dyDescent="0.25">
      <c r="D21114" s="16"/>
    </row>
    <row r="21115" spans="4:4" x14ac:dyDescent="0.25">
      <c r="D21115" s="16"/>
    </row>
    <row r="21116" spans="4:4" x14ac:dyDescent="0.25">
      <c r="D21116" s="16"/>
    </row>
    <row r="21117" spans="4:4" x14ac:dyDescent="0.25">
      <c r="D21117" s="16"/>
    </row>
    <row r="21118" spans="4:4" x14ac:dyDescent="0.25">
      <c r="D21118" s="16"/>
    </row>
    <row r="21119" spans="4:4" x14ac:dyDescent="0.25">
      <c r="D21119" s="16"/>
    </row>
    <row r="21120" spans="4:4" x14ac:dyDescent="0.25">
      <c r="D21120" s="16"/>
    </row>
    <row r="21121" spans="4:4" x14ac:dyDescent="0.25">
      <c r="D21121" s="16"/>
    </row>
    <row r="21122" spans="4:4" x14ac:dyDescent="0.25">
      <c r="D21122" s="16"/>
    </row>
    <row r="21123" spans="4:4" x14ac:dyDescent="0.25">
      <c r="D21123" s="16"/>
    </row>
    <row r="21124" spans="4:4" x14ac:dyDescent="0.25">
      <c r="D21124" s="16"/>
    </row>
    <row r="21125" spans="4:4" x14ac:dyDescent="0.25">
      <c r="D21125" s="16"/>
    </row>
    <row r="21126" spans="4:4" x14ac:dyDescent="0.25">
      <c r="D21126" s="16"/>
    </row>
    <row r="21127" spans="4:4" x14ac:dyDescent="0.25">
      <c r="D21127" s="16"/>
    </row>
    <row r="21128" spans="4:4" x14ac:dyDescent="0.25">
      <c r="D21128" s="16"/>
    </row>
    <row r="21129" spans="4:4" x14ac:dyDescent="0.25">
      <c r="D21129" s="16"/>
    </row>
    <row r="21130" spans="4:4" x14ac:dyDescent="0.25">
      <c r="D21130" s="16"/>
    </row>
    <row r="21131" spans="4:4" x14ac:dyDescent="0.25">
      <c r="D21131" s="16"/>
    </row>
    <row r="21132" spans="4:4" x14ac:dyDescent="0.25">
      <c r="D21132" s="16"/>
    </row>
    <row r="21133" spans="4:4" x14ac:dyDescent="0.25">
      <c r="D21133" s="16"/>
    </row>
    <row r="21134" spans="4:4" x14ac:dyDescent="0.25">
      <c r="D21134" s="16"/>
    </row>
    <row r="21135" spans="4:4" x14ac:dyDescent="0.25">
      <c r="D21135" s="16"/>
    </row>
    <row r="21136" spans="4:4" x14ac:dyDescent="0.25">
      <c r="D21136" s="16"/>
    </row>
    <row r="21137" spans="4:4" x14ac:dyDescent="0.25">
      <c r="D21137" s="16"/>
    </row>
    <row r="21138" spans="4:4" x14ac:dyDescent="0.25">
      <c r="D21138" s="16"/>
    </row>
    <row r="21139" spans="4:4" x14ac:dyDescent="0.25">
      <c r="D21139" s="16"/>
    </row>
    <row r="21140" spans="4:4" x14ac:dyDescent="0.25">
      <c r="D21140" s="16"/>
    </row>
    <row r="21141" spans="4:4" x14ac:dyDescent="0.25">
      <c r="D21141" s="16"/>
    </row>
    <row r="21142" spans="4:4" x14ac:dyDescent="0.25">
      <c r="D21142" s="16"/>
    </row>
    <row r="21143" spans="4:4" x14ac:dyDescent="0.25">
      <c r="D21143" s="16"/>
    </row>
    <row r="21144" spans="4:4" x14ac:dyDescent="0.25">
      <c r="D21144" s="16"/>
    </row>
    <row r="21145" spans="4:4" x14ac:dyDescent="0.25">
      <c r="D21145" s="16"/>
    </row>
    <row r="21146" spans="4:4" x14ac:dyDescent="0.25">
      <c r="D21146" s="16"/>
    </row>
    <row r="21147" spans="4:4" x14ac:dyDescent="0.25">
      <c r="D21147" s="16"/>
    </row>
    <row r="21148" spans="4:4" x14ac:dyDescent="0.25">
      <c r="D21148" s="16"/>
    </row>
    <row r="21149" spans="4:4" x14ac:dyDescent="0.25">
      <c r="D21149" s="16"/>
    </row>
    <row r="21150" spans="4:4" x14ac:dyDescent="0.25">
      <c r="D21150" s="16"/>
    </row>
    <row r="21151" spans="4:4" x14ac:dyDescent="0.25">
      <c r="D21151" s="16"/>
    </row>
    <row r="21152" spans="4:4" x14ac:dyDescent="0.25">
      <c r="D21152" s="16"/>
    </row>
    <row r="21153" spans="4:4" x14ac:dyDescent="0.25">
      <c r="D21153" s="16"/>
    </row>
    <row r="21154" spans="4:4" x14ac:dyDescent="0.25">
      <c r="D21154" s="16"/>
    </row>
    <row r="21155" spans="4:4" x14ac:dyDescent="0.25">
      <c r="D21155" s="16"/>
    </row>
    <row r="21156" spans="4:4" x14ac:dyDescent="0.25">
      <c r="D21156" s="16"/>
    </row>
    <row r="21157" spans="4:4" x14ac:dyDescent="0.25">
      <c r="D21157" s="16"/>
    </row>
    <row r="21158" spans="4:4" x14ac:dyDescent="0.25">
      <c r="D21158" s="16"/>
    </row>
    <row r="21159" spans="4:4" x14ac:dyDescent="0.25">
      <c r="D21159" s="16"/>
    </row>
    <row r="21160" spans="4:4" x14ac:dyDescent="0.25">
      <c r="D21160" s="16"/>
    </row>
    <row r="21161" spans="4:4" x14ac:dyDescent="0.25">
      <c r="D21161" s="16"/>
    </row>
    <row r="21162" spans="4:4" x14ac:dyDescent="0.25">
      <c r="D21162" s="16"/>
    </row>
    <row r="21163" spans="4:4" x14ac:dyDescent="0.25">
      <c r="D21163" s="16"/>
    </row>
    <row r="21164" spans="4:4" x14ac:dyDescent="0.25">
      <c r="D21164" s="16"/>
    </row>
    <row r="21165" spans="4:4" x14ac:dyDescent="0.25">
      <c r="D21165" s="16"/>
    </row>
    <row r="21166" spans="4:4" x14ac:dyDescent="0.25">
      <c r="D21166" s="16"/>
    </row>
    <row r="21167" spans="4:4" x14ac:dyDescent="0.25">
      <c r="D21167" s="16"/>
    </row>
    <row r="21168" spans="4:4" x14ac:dyDescent="0.25">
      <c r="D21168" s="16"/>
    </row>
    <row r="21169" spans="4:4" x14ac:dyDescent="0.25">
      <c r="D21169" s="16"/>
    </row>
    <row r="21170" spans="4:4" x14ac:dyDescent="0.25">
      <c r="D21170" s="16"/>
    </row>
    <row r="21171" spans="4:4" x14ac:dyDescent="0.25">
      <c r="D21171" s="16"/>
    </row>
    <row r="21172" spans="4:4" x14ac:dyDescent="0.25">
      <c r="D21172" s="16"/>
    </row>
    <row r="21173" spans="4:4" x14ac:dyDescent="0.25">
      <c r="D21173" s="16"/>
    </row>
    <row r="21174" spans="4:4" x14ac:dyDescent="0.25">
      <c r="D21174" s="16"/>
    </row>
    <row r="21175" spans="4:4" x14ac:dyDescent="0.25">
      <c r="D21175" s="16"/>
    </row>
    <row r="21176" spans="4:4" x14ac:dyDescent="0.25">
      <c r="D21176" s="16"/>
    </row>
    <row r="21177" spans="4:4" x14ac:dyDescent="0.25">
      <c r="D21177" s="16"/>
    </row>
    <row r="21178" spans="4:4" x14ac:dyDescent="0.25">
      <c r="D21178" s="16"/>
    </row>
    <row r="21179" spans="4:4" x14ac:dyDescent="0.25">
      <c r="D21179" s="16"/>
    </row>
    <row r="21180" spans="4:4" x14ac:dyDescent="0.25">
      <c r="D21180" s="16"/>
    </row>
    <row r="21181" spans="4:4" x14ac:dyDescent="0.25">
      <c r="D21181" s="16"/>
    </row>
    <row r="21182" spans="4:4" x14ac:dyDescent="0.25">
      <c r="D21182" s="16"/>
    </row>
    <row r="21183" spans="4:4" x14ac:dyDescent="0.25">
      <c r="D21183" s="16"/>
    </row>
    <row r="21184" spans="4:4" x14ac:dyDescent="0.25">
      <c r="D21184" s="16"/>
    </row>
    <row r="21185" spans="4:4" x14ac:dyDescent="0.25">
      <c r="D21185" s="16"/>
    </row>
    <row r="21186" spans="4:4" x14ac:dyDescent="0.25">
      <c r="D21186" s="16"/>
    </row>
    <row r="21187" spans="4:4" x14ac:dyDescent="0.25">
      <c r="D21187" s="16"/>
    </row>
    <row r="21188" spans="4:4" x14ac:dyDescent="0.25">
      <c r="D21188" s="16"/>
    </row>
    <row r="21189" spans="4:4" x14ac:dyDescent="0.25">
      <c r="D21189" s="16"/>
    </row>
    <row r="21190" spans="4:4" x14ac:dyDescent="0.25">
      <c r="D21190" s="16"/>
    </row>
    <row r="21191" spans="4:4" x14ac:dyDescent="0.25">
      <c r="D21191" s="16"/>
    </row>
    <row r="21192" spans="4:4" x14ac:dyDescent="0.25">
      <c r="D21192" s="16"/>
    </row>
    <row r="21193" spans="4:4" x14ac:dyDescent="0.25">
      <c r="D21193" s="16"/>
    </row>
    <row r="21194" spans="4:4" x14ac:dyDescent="0.25">
      <c r="D21194" s="16"/>
    </row>
    <row r="21195" spans="4:4" x14ac:dyDescent="0.25">
      <c r="D21195" s="16"/>
    </row>
    <row r="21196" spans="4:4" x14ac:dyDescent="0.25">
      <c r="D21196" s="16"/>
    </row>
    <row r="21197" spans="4:4" x14ac:dyDescent="0.25">
      <c r="D21197" s="16"/>
    </row>
    <row r="21198" spans="4:4" x14ac:dyDescent="0.25">
      <c r="D21198" s="16"/>
    </row>
    <row r="21199" spans="4:4" x14ac:dyDescent="0.25">
      <c r="D21199" s="16"/>
    </row>
    <row r="21200" spans="4:4" x14ac:dyDescent="0.25">
      <c r="D21200" s="16"/>
    </row>
    <row r="21201" spans="4:4" x14ac:dyDescent="0.25">
      <c r="D21201" s="16"/>
    </row>
    <row r="21202" spans="4:4" x14ac:dyDescent="0.25">
      <c r="D21202" s="16"/>
    </row>
    <row r="21203" spans="4:4" x14ac:dyDescent="0.25">
      <c r="D21203" s="16"/>
    </row>
    <row r="21204" spans="4:4" x14ac:dyDescent="0.25">
      <c r="D21204" s="16"/>
    </row>
    <row r="21205" spans="4:4" x14ac:dyDescent="0.25">
      <c r="D21205" s="16"/>
    </row>
    <row r="21206" spans="4:4" x14ac:dyDescent="0.25">
      <c r="D21206" s="16"/>
    </row>
    <row r="21207" spans="4:4" x14ac:dyDescent="0.25">
      <c r="D21207" s="16"/>
    </row>
    <row r="21208" spans="4:4" x14ac:dyDescent="0.25">
      <c r="D21208" s="16"/>
    </row>
    <row r="21209" spans="4:4" x14ac:dyDescent="0.25">
      <c r="D21209" s="16"/>
    </row>
    <row r="21210" spans="4:4" x14ac:dyDescent="0.25">
      <c r="D21210" s="16"/>
    </row>
    <row r="21211" spans="4:4" x14ac:dyDescent="0.25">
      <c r="D21211" s="16"/>
    </row>
    <row r="21212" spans="4:4" x14ac:dyDescent="0.25">
      <c r="D21212" s="16"/>
    </row>
    <row r="21213" spans="4:4" x14ac:dyDescent="0.25">
      <c r="D21213" s="16"/>
    </row>
    <row r="21214" spans="4:4" x14ac:dyDescent="0.25">
      <c r="D21214" s="16"/>
    </row>
    <row r="21215" spans="4:4" x14ac:dyDescent="0.25">
      <c r="D21215" s="16"/>
    </row>
    <row r="21216" spans="4:4" x14ac:dyDescent="0.25">
      <c r="D21216" s="16"/>
    </row>
    <row r="21217" spans="4:4" x14ac:dyDescent="0.25">
      <c r="D21217" s="16"/>
    </row>
    <row r="21218" spans="4:4" x14ac:dyDescent="0.25">
      <c r="D21218" s="16"/>
    </row>
    <row r="21219" spans="4:4" x14ac:dyDescent="0.25">
      <c r="D21219" s="16"/>
    </row>
    <row r="21220" spans="4:4" x14ac:dyDescent="0.25">
      <c r="D21220" s="16"/>
    </row>
    <row r="21221" spans="4:4" x14ac:dyDescent="0.25">
      <c r="D21221" s="16"/>
    </row>
    <row r="21222" spans="4:4" x14ac:dyDescent="0.25">
      <c r="D21222" s="16"/>
    </row>
    <row r="21223" spans="4:4" x14ac:dyDescent="0.25">
      <c r="D21223" s="16"/>
    </row>
    <row r="21224" spans="4:4" x14ac:dyDescent="0.25">
      <c r="D21224" s="16"/>
    </row>
    <row r="21225" spans="4:4" x14ac:dyDescent="0.25">
      <c r="D21225" s="16"/>
    </row>
    <row r="21226" spans="4:4" x14ac:dyDescent="0.25">
      <c r="D21226" s="16"/>
    </row>
    <row r="21227" spans="4:4" x14ac:dyDescent="0.25">
      <c r="D21227" s="16"/>
    </row>
    <row r="21228" spans="4:4" x14ac:dyDescent="0.25">
      <c r="D21228" s="16"/>
    </row>
    <row r="21229" spans="4:4" x14ac:dyDescent="0.25">
      <c r="D21229" s="16"/>
    </row>
    <row r="21230" spans="4:4" x14ac:dyDescent="0.25">
      <c r="D21230" s="16"/>
    </row>
    <row r="21231" spans="4:4" x14ac:dyDescent="0.25">
      <c r="D21231" s="16"/>
    </row>
    <row r="21232" spans="4:4" x14ac:dyDescent="0.25">
      <c r="D21232" s="16"/>
    </row>
    <row r="21233" spans="4:4" x14ac:dyDescent="0.25">
      <c r="D21233" s="16"/>
    </row>
    <row r="21234" spans="4:4" x14ac:dyDescent="0.25">
      <c r="D21234" s="16"/>
    </row>
    <row r="21235" spans="4:4" x14ac:dyDescent="0.25">
      <c r="D21235" s="16"/>
    </row>
    <row r="21236" spans="4:4" x14ac:dyDescent="0.25">
      <c r="D21236" s="16"/>
    </row>
    <row r="21237" spans="4:4" x14ac:dyDescent="0.25">
      <c r="D21237" s="16"/>
    </row>
    <row r="21238" spans="4:4" x14ac:dyDescent="0.25">
      <c r="D21238" s="16"/>
    </row>
    <row r="21239" spans="4:4" x14ac:dyDescent="0.25">
      <c r="D21239" s="16"/>
    </row>
    <row r="21240" spans="4:4" x14ac:dyDescent="0.25">
      <c r="D21240" s="16"/>
    </row>
    <row r="21241" spans="4:4" x14ac:dyDescent="0.25">
      <c r="D21241" s="16"/>
    </row>
    <row r="21242" spans="4:4" x14ac:dyDescent="0.25">
      <c r="D21242" s="16"/>
    </row>
    <row r="21243" spans="4:4" x14ac:dyDescent="0.25">
      <c r="D21243" s="16"/>
    </row>
    <row r="21244" spans="4:4" x14ac:dyDescent="0.25">
      <c r="D21244" s="16"/>
    </row>
    <row r="21245" spans="4:4" x14ac:dyDescent="0.25">
      <c r="D21245" s="16"/>
    </row>
    <row r="21246" spans="4:4" x14ac:dyDescent="0.25">
      <c r="D21246" s="16"/>
    </row>
    <row r="21247" spans="4:4" x14ac:dyDescent="0.25">
      <c r="D21247" s="16"/>
    </row>
    <row r="21248" spans="4:4" x14ac:dyDescent="0.25">
      <c r="D21248" s="16"/>
    </row>
    <row r="21249" spans="4:4" x14ac:dyDescent="0.25">
      <c r="D21249" s="16"/>
    </row>
    <row r="21250" spans="4:4" x14ac:dyDescent="0.25">
      <c r="D21250" s="16"/>
    </row>
    <row r="21251" spans="4:4" x14ac:dyDescent="0.25">
      <c r="D21251" s="16"/>
    </row>
    <row r="21252" spans="4:4" x14ac:dyDescent="0.25">
      <c r="D21252" s="16"/>
    </row>
    <row r="21253" spans="4:4" x14ac:dyDescent="0.25">
      <c r="D21253" s="16"/>
    </row>
    <row r="21254" spans="4:4" x14ac:dyDescent="0.25">
      <c r="D21254" s="16"/>
    </row>
    <row r="21255" spans="4:4" x14ac:dyDescent="0.25">
      <c r="D21255" s="16"/>
    </row>
    <row r="21256" spans="4:4" x14ac:dyDescent="0.25">
      <c r="D21256" s="16"/>
    </row>
    <row r="21257" spans="4:4" x14ac:dyDescent="0.25">
      <c r="D21257" s="16"/>
    </row>
    <row r="21258" spans="4:4" x14ac:dyDescent="0.25">
      <c r="D21258" s="16"/>
    </row>
    <row r="21259" spans="4:4" x14ac:dyDescent="0.25">
      <c r="D21259" s="16"/>
    </row>
    <row r="21260" spans="4:4" x14ac:dyDescent="0.25">
      <c r="D21260" s="16"/>
    </row>
    <row r="21261" spans="4:4" x14ac:dyDescent="0.25">
      <c r="D21261" s="16"/>
    </row>
    <row r="21262" spans="4:4" x14ac:dyDescent="0.25">
      <c r="D21262" s="16"/>
    </row>
    <row r="21263" spans="4:4" x14ac:dyDescent="0.25">
      <c r="D21263" s="16"/>
    </row>
    <row r="21264" spans="4:4" x14ac:dyDescent="0.25">
      <c r="D21264" s="16"/>
    </row>
    <row r="21265" spans="4:4" x14ac:dyDescent="0.25">
      <c r="D21265" s="16"/>
    </row>
    <row r="21266" spans="4:4" x14ac:dyDescent="0.25">
      <c r="D21266" s="16"/>
    </row>
    <row r="21267" spans="4:4" x14ac:dyDescent="0.25">
      <c r="D21267" s="16"/>
    </row>
    <row r="21268" spans="4:4" x14ac:dyDescent="0.25">
      <c r="D21268" s="16"/>
    </row>
    <row r="21269" spans="4:4" x14ac:dyDescent="0.25">
      <c r="D21269" s="16"/>
    </row>
    <row r="21270" spans="4:4" x14ac:dyDescent="0.25">
      <c r="D21270" s="16"/>
    </row>
    <row r="21271" spans="4:4" x14ac:dyDescent="0.25">
      <c r="D21271" s="16"/>
    </row>
    <row r="21272" spans="4:4" x14ac:dyDescent="0.25">
      <c r="D21272" s="16"/>
    </row>
    <row r="21273" spans="4:4" x14ac:dyDescent="0.25">
      <c r="D21273" s="16"/>
    </row>
    <row r="21274" spans="4:4" x14ac:dyDescent="0.25">
      <c r="D21274" s="16"/>
    </row>
    <row r="21275" spans="4:4" x14ac:dyDescent="0.25">
      <c r="D21275" s="16"/>
    </row>
    <row r="21276" spans="4:4" x14ac:dyDescent="0.25">
      <c r="D21276" s="16"/>
    </row>
    <row r="21277" spans="4:4" x14ac:dyDescent="0.25">
      <c r="D21277" s="16"/>
    </row>
    <row r="21278" spans="4:4" x14ac:dyDescent="0.25">
      <c r="D21278" s="16"/>
    </row>
    <row r="21279" spans="4:4" x14ac:dyDescent="0.25">
      <c r="D21279" s="16"/>
    </row>
    <row r="21280" spans="4:4" x14ac:dyDescent="0.25">
      <c r="D21280" s="16"/>
    </row>
    <row r="21281" spans="4:4" x14ac:dyDescent="0.25">
      <c r="D21281" s="16"/>
    </row>
    <row r="21282" spans="4:4" x14ac:dyDescent="0.25">
      <c r="D21282" s="16"/>
    </row>
    <row r="21283" spans="4:4" x14ac:dyDescent="0.25">
      <c r="D21283" s="16"/>
    </row>
    <row r="21284" spans="4:4" x14ac:dyDescent="0.25">
      <c r="D21284" s="16"/>
    </row>
    <row r="21285" spans="4:4" x14ac:dyDescent="0.25">
      <c r="D21285" s="16"/>
    </row>
    <row r="21286" spans="4:4" x14ac:dyDescent="0.25">
      <c r="D21286" s="16"/>
    </row>
    <row r="21287" spans="4:4" x14ac:dyDescent="0.25">
      <c r="D21287" s="16"/>
    </row>
    <row r="21288" spans="4:4" x14ac:dyDescent="0.25">
      <c r="D21288" s="16"/>
    </row>
    <row r="21289" spans="4:4" x14ac:dyDescent="0.25">
      <c r="D21289" s="16"/>
    </row>
    <row r="21290" spans="4:4" x14ac:dyDescent="0.25">
      <c r="D21290" s="16"/>
    </row>
    <row r="21291" spans="4:4" x14ac:dyDescent="0.25">
      <c r="D21291" s="16"/>
    </row>
    <row r="21292" spans="4:4" x14ac:dyDescent="0.25">
      <c r="D21292" s="16"/>
    </row>
    <row r="21293" spans="4:4" x14ac:dyDescent="0.25">
      <c r="D21293" s="16"/>
    </row>
    <row r="21294" spans="4:4" x14ac:dyDescent="0.25">
      <c r="D21294" s="16"/>
    </row>
    <row r="21295" spans="4:4" x14ac:dyDescent="0.25">
      <c r="D21295" s="16"/>
    </row>
    <row r="21296" spans="4:4" x14ac:dyDescent="0.25">
      <c r="D21296" s="16"/>
    </row>
    <row r="21297" spans="4:4" x14ac:dyDescent="0.25">
      <c r="D21297" s="16"/>
    </row>
    <row r="21298" spans="4:4" x14ac:dyDescent="0.25">
      <c r="D21298" s="16"/>
    </row>
    <row r="21299" spans="4:4" x14ac:dyDescent="0.25">
      <c r="D21299" s="16"/>
    </row>
    <row r="21300" spans="4:4" x14ac:dyDescent="0.25">
      <c r="D21300" s="16"/>
    </row>
    <row r="21301" spans="4:4" x14ac:dyDescent="0.25">
      <c r="D21301" s="16"/>
    </row>
    <row r="21302" spans="4:4" x14ac:dyDescent="0.25">
      <c r="D21302" s="16"/>
    </row>
    <row r="21303" spans="4:4" x14ac:dyDescent="0.25">
      <c r="D21303" s="16"/>
    </row>
    <row r="21304" spans="4:4" x14ac:dyDescent="0.25">
      <c r="D21304" s="16"/>
    </row>
    <row r="21305" spans="4:4" x14ac:dyDescent="0.25">
      <c r="D21305" s="16"/>
    </row>
    <row r="21306" spans="4:4" x14ac:dyDescent="0.25">
      <c r="D21306" s="16"/>
    </row>
    <row r="21307" spans="4:4" x14ac:dyDescent="0.25">
      <c r="D21307" s="16"/>
    </row>
    <row r="21308" spans="4:4" x14ac:dyDescent="0.25">
      <c r="D21308" s="16"/>
    </row>
    <row r="21309" spans="4:4" x14ac:dyDescent="0.25">
      <c r="D21309" s="16"/>
    </row>
    <row r="21310" spans="4:4" x14ac:dyDescent="0.25">
      <c r="D21310" s="16"/>
    </row>
    <row r="21311" spans="4:4" x14ac:dyDescent="0.25">
      <c r="D21311" s="16"/>
    </row>
    <row r="21312" spans="4:4" x14ac:dyDescent="0.25">
      <c r="D21312" s="16"/>
    </row>
    <row r="21313" spans="4:4" x14ac:dyDescent="0.25">
      <c r="D21313" s="16"/>
    </row>
    <row r="21314" spans="4:4" x14ac:dyDescent="0.25">
      <c r="D21314" s="16"/>
    </row>
    <row r="21315" spans="4:4" x14ac:dyDescent="0.25">
      <c r="D21315" s="16"/>
    </row>
    <row r="21316" spans="4:4" x14ac:dyDescent="0.25">
      <c r="D21316" s="16"/>
    </row>
    <row r="21317" spans="4:4" x14ac:dyDescent="0.25">
      <c r="D21317" s="16"/>
    </row>
    <row r="21318" spans="4:4" x14ac:dyDescent="0.25">
      <c r="D21318" s="16"/>
    </row>
    <row r="21319" spans="4:4" x14ac:dyDescent="0.25">
      <c r="D21319" s="16"/>
    </row>
    <row r="21320" spans="4:4" x14ac:dyDescent="0.25">
      <c r="D21320" s="16"/>
    </row>
    <row r="21321" spans="4:4" x14ac:dyDescent="0.25">
      <c r="D21321" s="16"/>
    </row>
    <row r="21322" spans="4:4" x14ac:dyDescent="0.25">
      <c r="D21322" s="16"/>
    </row>
    <row r="21323" spans="4:4" x14ac:dyDescent="0.25">
      <c r="D21323" s="16"/>
    </row>
    <row r="21324" spans="4:4" x14ac:dyDescent="0.25">
      <c r="D21324" s="16"/>
    </row>
    <row r="21325" spans="4:4" x14ac:dyDescent="0.25">
      <c r="D21325" s="16"/>
    </row>
    <row r="21326" spans="4:4" x14ac:dyDescent="0.25">
      <c r="D21326" s="16"/>
    </row>
    <row r="21327" spans="4:4" x14ac:dyDescent="0.25">
      <c r="D21327" s="16"/>
    </row>
    <row r="21328" spans="4:4" x14ac:dyDescent="0.25">
      <c r="D21328" s="16"/>
    </row>
    <row r="21329" spans="4:4" x14ac:dyDescent="0.25">
      <c r="D21329" s="16"/>
    </row>
    <row r="21330" spans="4:4" x14ac:dyDescent="0.25">
      <c r="D21330" s="16"/>
    </row>
    <row r="21331" spans="4:4" x14ac:dyDescent="0.25">
      <c r="D21331" s="16"/>
    </row>
    <row r="21332" spans="4:4" x14ac:dyDescent="0.25">
      <c r="D21332" s="16"/>
    </row>
    <row r="21333" spans="4:4" x14ac:dyDescent="0.25">
      <c r="D21333" s="16"/>
    </row>
    <row r="21334" spans="4:4" x14ac:dyDescent="0.25">
      <c r="D21334" s="16"/>
    </row>
    <row r="21335" spans="4:4" x14ac:dyDescent="0.25">
      <c r="D21335" s="16"/>
    </row>
    <row r="21336" spans="4:4" x14ac:dyDescent="0.25">
      <c r="D21336" s="16"/>
    </row>
    <row r="21337" spans="4:4" x14ac:dyDescent="0.25">
      <c r="D21337" s="16"/>
    </row>
    <row r="21338" spans="4:4" x14ac:dyDescent="0.25">
      <c r="D21338" s="16"/>
    </row>
    <row r="21339" spans="4:4" x14ac:dyDescent="0.25">
      <c r="D21339" s="16"/>
    </row>
    <row r="21340" spans="4:4" x14ac:dyDescent="0.25">
      <c r="D21340" s="16"/>
    </row>
    <row r="21341" spans="4:4" x14ac:dyDescent="0.25">
      <c r="D21341" s="16"/>
    </row>
    <row r="21342" spans="4:4" x14ac:dyDescent="0.25">
      <c r="D21342" s="16"/>
    </row>
    <row r="21343" spans="4:4" x14ac:dyDescent="0.25">
      <c r="D21343" s="16"/>
    </row>
    <row r="21344" spans="4:4" x14ac:dyDescent="0.25">
      <c r="D21344" s="16"/>
    </row>
    <row r="21345" spans="4:4" x14ac:dyDescent="0.25">
      <c r="D21345" s="16"/>
    </row>
    <row r="21346" spans="4:4" x14ac:dyDescent="0.25">
      <c r="D21346" s="16"/>
    </row>
    <row r="21347" spans="4:4" x14ac:dyDescent="0.25">
      <c r="D21347" s="16"/>
    </row>
    <row r="21348" spans="4:4" x14ac:dyDescent="0.25">
      <c r="D21348" s="16"/>
    </row>
    <row r="21349" spans="4:4" x14ac:dyDescent="0.25">
      <c r="D21349" s="16"/>
    </row>
    <row r="21350" spans="4:4" x14ac:dyDescent="0.25">
      <c r="D21350" s="16"/>
    </row>
    <row r="21351" spans="4:4" x14ac:dyDescent="0.25">
      <c r="D21351" s="16"/>
    </row>
    <row r="21352" spans="4:4" x14ac:dyDescent="0.25">
      <c r="D21352" s="16"/>
    </row>
    <row r="21353" spans="4:4" x14ac:dyDescent="0.25">
      <c r="D21353" s="16"/>
    </row>
    <row r="21354" spans="4:4" x14ac:dyDescent="0.25">
      <c r="D21354" s="16"/>
    </row>
    <row r="21355" spans="4:4" x14ac:dyDescent="0.25">
      <c r="D21355" s="16"/>
    </row>
    <row r="21356" spans="4:4" x14ac:dyDescent="0.25">
      <c r="D21356" s="16"/>
    </row>
    <row r="21357" spans="4:4" x14ac:dyDescent="0.25">
      <c r="D21357" s="16"/>
    </row>
    <row r="21358" spans="4:4" x14ac:dyDescent="0.25">
      <c r="D21358" s="16"/>
    </row>
    <row r="21359" spans="4:4" x14ac:dyDescent="0.25">
      <c r="D21359" s="16"/>
    </row>
    <row r="21360" spans="4:4" x14ac:dyDescent="0.25">
      <c r="D21360" s="16"/>
    </row>
    <row r="21361" spans="4:4" x14ac:dyDescent="0.25">
      <c r="D21361" s="16"/>
    </row>
    <row r="21362" spans="4:4" x14ac:dyDescent="0.25">
      <c r="D21362" s="16"/>
    </row>
    <row r="21363" spans="4:4" x14ac:dyDescent="0.25">
      <c r="D21363" s="16"/>
    </row>
    <row r="21364" spans="4:4" x14ac:dyDescent="0.25">
      <c r="D21364" s="16"/>
    </row>
    <row r="21365" spans="4:4" x14ac:dyDescent="0.25">
      <c r="D21365" s="16"/>
    </row>
    <row r="21366" spans="4:4" x14ac:dyDescent="0.25">
      <c r="D21366" s="16"/>
    </row>
    <row r="21367" spans="4:4" x14ac:dyDescent="0.25">
      <c r="D21367" s="16"/>
    </row>
    <row r="21368" spans="4:4" x14ac:dyDescent="0.25">
      <c r="D21368" s="16"/>
    </row>
    <row r="21369" spans="4:4" x14ac:dyDescent="0.25">
      <c r="D21369" s="16"/>
    </row>
    <row r="21370" spans="4:4" x14ac:dyDescent="0.25">
      <c r="D21370" s="16"/>
    </row>
    <row r="21371" spans="4:4" x14ac:dyDescent="0.25">
      <c r="D21371" s="16"/>
    </row>
    <row r="21372" spans="4:4" x14ac:dyDescent="0.25">
      <c r="D21372" s="16"/>
    </row>
    <row r="21373" spans="4:4" x14ac:dyDescent="0.25">
      <c r="D21373" s="16"/>
    </row>
    <row r="21374" spans="4:4" x14ac:dyDescent="0.25">
      <c r="D21374" s="16"/>
    </row>
    <row r="21375" spans="4:4" x14ac:dyDescent="0.25">
      <c r="D21375" s="16"/>
    </row>
    <row r="21376" spans="4:4" x14ac:dyDescent="0.25">
      <c r="D21376" s="16"/>
    </row>
    <row r="21377" spans="4:4" x14ac:dyDescent="0.25">
      <c r="D21377" s="16"/>
    </row>
    <row r="21378" spans="4:4" x14ac:dyDescent="0.25">
      <c r="D21378" s="16"/>
    </row>
    <row r="21379" spans="4:4" x14ac:dyDescent="0.25">
      <c r="D21379" s="16"/>
    </row>
    <row r="21380" spans="4:4" x14ac:dyDescent="0.25">
      <c r="D21380" s="16"/>
    </row>
    <row r="21381" spans="4:4" x14ac:dyDescent="0.25">
      <c r="D21381" s="16"/>
    </row>
    <row r="21382" spans="4:4" x14ac:dyDescent="0.25">
      <c r="D21382" s="16"/>
    </row>
    <row r="21383" spans="4:4" x14ac:dyDescent="0.25">
      <c r="D21383" s="16"/>
    </row>
    <row r="21384" spans="4:4" x14ac:dyDescent="0.25">
      <c r="D21384" s="16"/>
    </row>
    <row r="21385" spans="4:4" x14ac:dyDescent="0.25">
      <c r="D21385" s="16"/>
    </row>
    <row r="21386" spans="4:4" x14ac:dyDescent="0.25">
      <c r="D21386" s="16"/>
    </row>
    <row r="21387" spans="4:4" x14ac:dyDescent="0.25">
      <c r="D21387" s="16"/>
    </row>
    <row r="21388" spans="4:4" x14ac:dyDescent="0.25">
      <c r="D21388" s="16"/>
    </row>
    <row r="21389" spans="4:4" x14ac:dyDescent="0.25">
      <c r="D21389" s="16"/>
    </row>
    <row r="21390" spans="4:4" x14ac:dyDescent="0.25">
      <c r="D21390" s="16"/>
    </row>
    <row r="21391" spans="4:4" x14ac:dyDescent="0.25">
      <c r="D21391" s="16"/>
    </row>
    <row r="21392" spans="4:4" x14ac:dyDescent="0.25">
      <c r="D21392" s="16"/>
    </row>
    <row r="21393" spans="4:4" x14ac:dyDescent="0.25">
      <c r="D21393" s="16"/>
    </row>
    <row r="21394" spans="4:4" x14ac:dyDescent="0.25">
      <c r="D21394" s="16"/>
    </row>
    <row r="21395" spans="4:4" x14ac:dyDescent="0.25">
      <c r="D21395" s="16"/>
    </row>
    <row r="21396" spans="4:4" x14ac:dyDescent="0.25">
      <c r="D21396" s="16"/>
    </row>
    <row r="21397" spans="4:4" x14ac:dyDescent="0.25">
      <c r="D21397" s="16"/>
    </row>
    <row r="21398" spans="4:4" x14ac:dyDescent="0.25">
      <c r="D21398" s="16"/>
    </row>
    <row r="21399" spans="4:4" x14ac:dyDescent="0.25">
      <c r="D21399" s="16"/>
    </row>
    <row r="21400" spans="4:4" x14ac:dyDescent="0.25">
      <c r="D21400" s="16"/>
    </row>
    <row r="21401" spans="4:4" x14ac:dyDescent="0.25">
      <c r="D21401" s="16"/>
    </row>
    <row r="21402" spans="4:4" x14ac:dyDescent="0.25">
      <c r="D21402" s="16"/>
    </row>
    <row r="21403" spans="4:4" x14ac:dyDescent="0.25">
      <c r="D21403" s="16"/>
    </row>
    <row r="21404" spans="4:4" x14ac:dyDescent="0.25">
      <c r="D21404" s="16"/>
    </row>
    <row r="21405" spans="4:4" x14ac:dyDescent="0.25">
      <c r="D21405" s="16"/>
    </row>
    <row r="21406" spans="4:4" x14ac:dyDescent="0.25">
      <c r="D21406" s="16"/>
    </row>
    <row r="21407" spans="4:4" x14ac:dyDescent="0.25">
      <c r="D21407" s="16"/>
    </row>
    <row r="21408" spans="4:4" x14ac:dyDescent="0.25">
      <c r="D21408" s="16"/>
    </row>
    <row r="21409" spans="4:4" x14ac:dyDescent="0.25">
      <c r="D21409" s="16"/>
    </row>
    <row r="21410" spans="4:4" x14ac:dyDescent="0.25">
      <c r="D21410" s="16"/>
    </row>
    <row r="21411" spans="4:4" x14ac:dyDescent="0.25">
      <c r="D21411" s="16"/>
    </row>
    <row r="21412" spans="4:4" x14ac:dyDescent="0.25">
      <c r="D21412" s="16"/>
    </row>
    <row r="21413" spans="4:4" x14ac:dyDescent="0.25">
      <c r="D21413" s="16"/>
    </row>
    <row r="21414" spans="4:4" x14ac:dyDescent="0.25">
      <c r="D21414" s="16"/>
    </row>
    <row r="21415" spans="4:4" x14ac:dyDescent="0.25">
      <c r="D21415" s="16"/>
    </row>
    <row r="21416" spans="4:4" x14ac:dyDescent="0.25">
      <c r="D21416" s="16"/>
    </row>
    <row r="21417" spans="4:4" x14ac:dyDescent="0.25">
      <c r="D21417" s="16"/>
    </row>
    <row r="21418" spans="4:4" x14ac:dyDescent="0.25">
      <c r="D21418" s="16"/>
    </row>
    <row r="21419" spans="4:4" x14ac:dyDescent="0.25">
      <c r="D21419" s="16"/>
    </row>
    <row r="21420" spans="4:4" x14ac:dyDescent="0.25">
      <c r="D21420" s="16"/>
    </row>
    <row r="21421" spans="4:4" x14ac:dyDescent="0.25">
      <c r="D21421" s="16"/>
    </row>
    <row r="21422" spans="4:4" x14ac:dyDescent="0.25">
      <c r="D21422" s="16"/>
    </row>
    <row r="21423" spans="4:4" x14ac:dyDescent="0.25">
      <c r="D21423" s="16"/>
    </row>
    <row r="21424" spans="4:4" x14ac:dyDescent="0.25">
      <c r="D21424" s="16"/>
    </row>
    <row r="21425" spans="4:4" x14ac:dyDescent="0.25">
      <c r="D21425" s="16"/>
    </row>
    <row r="21426" spans="4:4" x14ac:dyDescent="0.25">
      <c r="D21426" s="16"/>
    </row>
    <row r="21427" spans="4:4" x14ac:dyDescent="0.25">
      <c r="D21427" s="16"/>
    </row>
    <row r="21428" spans="4:4" x14ac:dyDescent="0.25">
      <c r="D21428" s="16"/>
    </row>
    <row r="21429" spans="4:4" x14ac:dyDescent="0.25">
      <c r="D21429" s="16"/>
    </row>
    <row r="21430" spans="4:4" x14ac:dyDescent="0.25">
      <c r="D21430" s="16"/>
    </row>
    <row r="21431" spans="4:4" x14ac:dyDescent="0.25">
      <c r="D21431" s="16"/>
    </row>
    <row r="21432" spans="4:4" x14ac:dyDescent="0.25">
      <c r="D21432" s="16"/>
    </row>
    <row r="21433" spans="4:4" x14ac:dyDescent="0.25">
      <c r="D21433" s="16"/>
    </row>
    <row r="21434" spans="4:4" x14ac:dyDescent="0.25">
      <c r="D21434" s="16"/>
    </row>
    <row r="21435" spans="4:4" x14ac:dyDescent="0.25">
      <c r="D21435" s="16"/>
    </row>
    <row r="21436" spans="4:4" x14ac:dyDescent="0.25">
      <c r="D21436" s="16"/>
    </row>
    <row r="21437" spans="4:4" x14ac:dyDescent="0.25">
      <c r="D21437" s="16"/>
    </row>
    <row r="21438" spans="4:4" x14ac:dyDescent="0.25">
      <c r="D21438" s="16"/>
    </row>
    <row r="21439" spans="4:4" x14ac:dyDescent="0.25">
      <c r="D21439" s="16"/>
    </row>
    <row r="21440" spans="4:4" x14ac:dyDescent="0.25">
      <c r="D21440" s="16"/>
    </row>
    <row r="21441" spans="4:4" x14ac:dyDescent="0.25">
      <c r="D21441" s="16"/>
    </row>
    <row r="21442" spans="4:4" x14ac:dyDescent="0.25">
      <c r="D21442" s="16"/>
    </row>
    <row r="21443" spans="4:4" x14ac:dyDescent="0.25">
      <c r="D21443" s="16"/>
    </row>
    <row r="21444" spans="4:4" x14ac:dyDescent="0.25">
      <c r="D21444" s="16"/>
    </row>
    <row r="21445" spans="4:4" x14ac:dyDescent="0.25">
      <c r="D21445" s="16"/>
    </row>
    <row r="21446" spans="4:4" x14ac:dyDescent="0.25">
      <c r="D21446" s="16"/>
    </row>
    <row r="21447" spans="4:4" x14ac:dyDescent="0.25">
      <c r="D21447" s="16"/>
    </row>
    <row r="21448" spans="4:4" x14ac:dyDescent="0.25">
      <c r="D21448" s="16"/>
    </row>
    <row r="21449" spans="4:4" x14ac:dyDescent="0.25">
      <c r="D21449" s="16"/>
    </row>
    <row r="21450" spans="4:4" x14ac:dyDescent="0.25">
      <c r="D21450" s="16"/>
    </row>
    <row r="21451" spans="4:4" x14ac:dyDescent="0.25">
      <c r="D21451" s="16"/>
    </row>
    <row r="21452" spans="4:4" x14ac:dyDescent="0.25">
      <c r="D21452" s="16"/>
    </row>
    <row r="21453" spans="4:4" x14ac:dyDescent="0.25">
      <c r="D21453" s="16"/>
    </row>
    <row r="21454" spans="4:4" x14ac:dyDescent="0.25">
      <c r="D21454" s="16"/>
    </row>
    <row r="21455" spans="4:4" x14ac:dyDescent="0.25">
      <c r="D21455" s="16"/>
    </row>
    <row r="21456" spans="4:4" x14ac:dyDescent="0.25">
      <c r="D21456" s="16"/>
    </row>
    <row r="21457" spans="4:4" x14ac:dyDescent="0.25">
      <c r="D21457" s="16"/>
    </row>
    <row r="21458" spans="4:4" x14ac:dyDescent="0.25">
      <c r="D21458" s="16"/>
    </row>
    <row r="21459" spans="4:4" x14ac:dyDescent="0.25">
      <c r="D21459" s="16"/>
    </row>
    <row r="21460" spans="4:4" x14ac:dyDescent="0.25">
      <c r="D21460" s="16"/>
    </row>
    <row r="21461" spans="4:4" x14ac:dyDescent="0.25">
      <c r="D21461" s="16"/>
    </row>
    <row r="21462" spans="4:4" x14ac:dyDescent="0.25">
      <c r="D21462" s="16"/>
    </row>
    <row r="21463" spans="4:4" x14ac:dyDescent="0.25">
      <c r="D21463" s="16"/>
    </row>
    <row r="21464" spans="4:4" x14ac:dyDescent="0.25">
      <c r="D21464" s="16"/>
    </row>
    <row r="21465" spans="4:4" x14ac:dyDescent="0.25">
      <c r="D21465" s="16"/>
    </row>
    <row r="21466" spans="4:4" x14ac:dyDescent="0.25">
      <c r="D21466" s="16"/>
    </row>
    <row r="21467" spans="4:4" x14ac:dyDescent="0.25">
      <c r="D21467" s="16"/>
    </row>
    <row r="21468" spans="4:4" x14ac:dyDescent="0.25">
      <c r="D21468" s="16"/>
    </row>
    <row r="21469" spans="4:4" x14ac:dyDescent="0.25">
      <c r="D21469" s="16"/>
    </row>
    <row r="21470" spans="4:4" x14ac:dyDescent="0.25">
      <c r="D21470" s="16"/>
    </row>
    <row r="21471" spans="4:4" x14ac:dyDescent="0.25">
      <c r="D21471" s="16"/>
    </row>
    <row r="21472" spans="4:4" x14ac:dyDescent="0.25">
      <c r="D21472" s="16"/>
    </row>
    <row r="21473" spans="4:4" x14ac:dyDescent="0.25">
      <c r="D21473" s="16"/>
    </row>
    <row r="21474" spans="4:4" x14ac:dyDescent="0.25">
      <c r="D21474" s="16"/>
    </row>
    <row r="21475" spans="4:4" x14ac:dyDescent="0.25">
      <c r="D21475" s="16"/>
    </row>
    <row r="21476" spans="4:4" x14ac:dyDescent="0.25">
      <c r="D21476" s="16"/>
    </row>
    <row r="21477" spans="4:4" x14ac:dyDescent="0.25">
      <c r="D21477" s="16"/>
    </row>
    <row r="21478" spans="4:4" x14ac:dyDescent="0.25">
      <c r="D21478" s="16"/>
    </row>
    <row r="21479" spans="4:4" x14ac:dyDescent="0.25">
      <c r="D21479" s="16"/>
    </row>
    <row r="21480" spans="4:4" x14ac:dyDescent="0.25">
      <c r="D21480" s="16"/>
    </row>
    <row r="21481" spans="4:4" x14ac:dyDescent="0.25">
      <c r="D21481" s="16"/>
    </row>
    <row r="21482" spans="4:4" x14ac:dyDescent="0.25">
      <c r="D21482" s="16"/>
    </row>
    <row r="21483" spans="4:4" x14ac:dyDescent="0.25">
      <c r="D21483" s="16"/>
    </row>
    <row r="21484" spans="4:4" x14ac:dyDescent="0.25">
      <c r="D21484" s="16"/>
    </row>
    <row r="21485" spans="4:4" x14ac:dyDescent="0.25">
      <c r="D21485" s="16"/>
    </row>
    <row r="21486" spans="4:4" x14ac:dyDescent="0.25">
      <c r="D21486" s="16"/>
    </row>
    <row r="21487" spans="4:4" x14ac:dyDescent="0.25">
      <c r="D21487" s="16"/>
    </row>
    <row r="21488" spans="4:4" x14ac:dyDescent="0.25">
      <c r="D21488" s="16"/>
    </row>
    <row r="21489" spans="4:4" x14ac:dyDescent="0.25">
      <c r="D21489" s="16"/>
    </row>
    <row r="21490" spans="4:4" x14ac:dyDescent="0.25">
      <c r="D21490" s="16"/>
    </row>
    <row r="21491" spans="4:4" x14ac:dyDescent="0.25">
      <c r="D21491" s="16"/>
    </row>
    <row r="21492" spans="4:4" x14ac:dyDescent="0.25">
      <c r="D21492" s="16"/>
    </row>
    <row r="21493" spans="4:4" x14ac:dyDescent="0.25">
      <c r="D21493" s="16"/>
    </row>
    <row r="21494" spans="4:4" x14ac:dyDescent="0.25">
      <c r="D21494" s="16"/>
    </row>
    <row r="21495" spans="4:4" x14ac:dyDescent="0.25">
      <c r="D21495" s="16"/>
    </row>
    <row r="21496" spans="4:4" x14ac:dyDescent="0.25">
      <c r="D21496" s="16"/>
    </row>
    <row r="21497" spans="4:4" x14ac:dyDescent="0.25">
      <c r="D21497" s="16"/>
    </row>
    <row r="21498" spans="4:4" x14ac:dyDescent="0.25">
      <c r="D21498" s="16"/>
    </row>
    <row r="21499" spans="4:4" x14ac:dyDescent="0.25">
      <c r="D21499" s="16"/>
    </row>
    <row r="21500" spans="4:4" x14ac:dyDescent="0.25">
      <c r="D21500" s="16"/>
    </row>
    <row r="21501" spans="4:4" x14ac:dyDescent="0.25">
      <c r="D21501" s="16"/>
    </row>
    <row r="21502" spans="4:4" x14ac:dyDescent="0.25">
      <c r="D21502" s="16"/>
    </row>
    <row r="21503" spans="4:4" x14ac:dyDescent="0.25">
      <c r="D21503" s="16"/>
    </row>
    <row r="21504" spans="4:4" x14ac:dyDescent="0.25">
      <c r="D21504" s="16"/>
    </row>
    <row r="21505" spans="4:4" x14ac:dyDescent="0.25">
      <c r="D21505" s="16"/>
    </row>
    <row r="21506" spans="4:4" x14ac:dyDescent="0.25">
      <c r="D21506" s="16"/>
    </row>
    <row r="21507" spans="4:4" x14ac:dyDescent="0.25">
      <c r="D21507" s="16"/>
    </row>
    <row r="21508" spans="4:4" x14ac:dyDescent="0.25">
      <c r="D21508" s="16"/>
    </row>
    <row r="21509" spans="4:4" x14ac:dyDescent="0.25">
      <c r="D21509" s="16"/>
    </row>
    <row r="21510" spans="4:4" x14ac:dyDescent="0.25">
      <c r="D21510" s="16"/>
    </row>
    <row r="21511" spans="4:4" x14ac:dyDescent="0.25">
      <c r="D21511" s="16"/>
    </row>
    <row r="21512" spans="4:4" x14ac:dyDescent="0.25">
      <c r="D21512" s="16"/>
    </row>
    <row r="21513" spans="4:4" x14ac:dyDescent="0.25">
      <c r="D21513" s="16"/>
    </row>
    <row r="21514" spans="4:4" x14ac:dyDescent="0.25">
      <c r="D21514" s="16"/>
    </row>
    <row r="21515" spans="4:4" x14ac:dyDescent="0.25">
      <c r="D21515" s="16"/>
    </row>
    <row r="21516" spans="4:4" x14ac:dyDescent="0.25">
      <c r="D21516" s="16"/>
    </row>
    <row r="21517" spans="4:4" x14ac:dyDescent="0.25">
      <c r="D21517" s="16"/>
    </row>
    <row r="21518" spans="4:4" x14ac:dyDescent="0.25">
      <c r="D21518" s="16"/>
    </row>
    <row r="21519" spans="4:4" x14ac:dyDescent="0.25">
      <c r="D21519" s="16"/>
    </row>
    <row r="21520" spans="4:4" x14ac:dyDescent="0.25">
      <c r="D21520" s="16"/>
    </row>
    <row r="21521" spans="4:4" x14ac:dyDescent="0.25">
      <c r="D21521" s="16"/>
    </row>
    <row r="21522" spans="4:4" x14ac:dyDescent="0.25">
      <c r="D21522" s="16"/>
    </row>
    <row r="21523" spans="4:4" x14ac:dyDescent="0.25">
      <c r="D21523" s="16"/>
    </row>
    <row r="21524" spans="4:4" x14ac:dyDescent="0.25">
      <c r="D21524" s="16"/>
    </row>
    <row r="21525" spans="4:4" x14ac:dyDescent="0.25">
      <c r="D21525" s="16"/>
    </row>
    <row r="21526" spans="4:4" x14ac:dyDescent="0.25">
      <c r="D21526" s="16"/>
    </row>
    <row r="21527" spans="4:4" x14ac:dyDescent="0.25">
      <c r="D21527" s="16"/>
    </row>
    <row r="21528" spans="4:4" x14ac:dyDescent="0.25">
      <c r="D21528" s="16"/>
    </row>
    <row r="21529" spans="4:4" x14ac:dyDescent="0.25">
      <c r="D21529" s="16"/>
    </row>
    <row r="21530" spans="4:4" x14ac:dyDescent="0.25">
      <c r="D21530" s="16"/>
    </row>
    <row r="21531" spans="4:4" x14ac:dyDescent="0.25">
      <c r="D21531" s="16"/>
    </row>
    <row r="21532" spans="4:4" x14ac:dyDescent="0.25">
      <c r="D21532" s="16"/>
    </row>
    <row r="21533" spans="4:4" x14ac:dyDescent="0.25">
      <c r="D21533" s="16"/>
    </row>
    <row r="21534" spans="4:4" x14ac:dyDescent="0.25">
      <c r="D21534" s="16"/>
    </row>
    <row r="21535" spans="4:4" x14ac:dyDescent="0.25">
      <c r="D21535" s="16"/>
    </row>
    <row r="21536" spans="4:4" x14ac:dyDescent="0.25">
      <c r="D21536" s="16"/>
    </row>
    <row r="21537" spans="4:4" x14ac:dyDescent="0.25">
      <c r="D21537" s="16"/>
    </row>
    <row r="21538" spans="4:4" x14ac:dyDescent="0.25">
      <c r="D21538" s="16"/>
    </row>
    <row r="21539" spans="4:4" x14ac:dyDescent="0.25">
      <c r="D21539" s="16"/>
    </row>
    <row r="21540" spans="4:4" x14ac:dyDescent="0.25">
      <c r="D21540" s="16"/>
    </row>
    <row r="21541" spans="4:4" x14ac:dyDescent="0.25">
      <c r="D21541" s="16"/>
    </row>
    <row r="21542" spans="4:4" x14ac:dyDescent="0.25">
      <c r="D21542" s="16"/>
    </row>
    <row r="21543" spans="4:4" x14ac:dyDescent="0.25">
      <c r="D21543" s="16"/>
    </row>
    <row r="21544" spans="4:4" x14ac:dyDescent="0.25">
      <c r="D21544" s="16"/>
    </row>
    <row r="21545" spans="4:4" x14ac:dyDescent="0.25">
      <c r="D21545" s="16"/>
    </row>
    <row r="21546" spans="4:4" x14ac:dyDescent="0.25">
      <c r="D21546" s="16"/>
    </row>
    <row r="21547" spans="4:4" x14ac:dyDescent="0.25">
      <c r="D21547" s="16"/>
    </row>
    <row r="21548" spans="4:4" x14ac:dyDescent="0.25">
      <c r="D21548" s="16"/>
    </row>
    <row r="21549" spans="4:4" x14ac:dyDescent="0.25">
      <c r="D21549" s="16"/>
    </row>
    <row r="21550" spans="4:4" x14ac:dyDescent="0.25">
      <c r="D21550" s="16"/>
    </row>
    <row r="21551" spans="4:4" x14ac:dyDescent="0.25">
      <c r="D21551" s="16"/>
    </row>
    <row r="21552" spans="4:4" x14ac:dyDescent="0.25">
      <c r="D21552" s="16"/>
    </row>
    <row r="21553" spans="4:4" x14ac:dyDescent="0.25">
      <c r="D21553" s="16"/>
    </row>
    <row r="21554" spans="4:4" x14ac:dyDescent="0.25">
      <c r="D21554" s="16"/>
    </row>
    <row r="21555" spans="4:4" x14ac:dyDescent="0.25">
      <c r="D21555" s="16"/>
    </row>
    <row r="21556" spans="4:4" x14ac:dyDescent="0.25">
      <c r="D21556" s="16"/>
    </row>
    <row r="21557" spans="4:4" x14ac:dyDescent="0.25">
      <c r="D21557" s="16"/>
    </row>
    <row r="21558" spans="4:4" x14ac:dyDescent="0.25">
      <c r="D21558" s="16"/>
    </row>
    <row r="21559" spans="4:4" x14ac:dyDescent="0.25">
      <c r="D21559" s="16"/>
    </row>
    <row r="21560" spans="4:4" x14ac:dyDescent="0.25">
      <c r="D21560" s="16"/>
    </row>
    <row r="21561" spans="4:4" x14ac:dyDescent="0.25">
      <c r="D21561" s="16"/>
    </row>
    <row r="21562" spans="4:4" x14ac:dyDescent="0.25">
      <c r="D21562" s="16"/>
    </row>
    <row r="21563" spans="4:4" x14ac:dyDescent="0.25">
      <c r="D21563" s="16"/>
    </row>
    <row r="21564" spans="4:4" x14ac:dyDescent="0.25">
      <c r="D21564" s="16"/>
    </row>
    <row r="21565" spans="4:4" x14ac:dyDescent="0.25">
      <c r="D21565" s="16"/>
    </row>
    <row r="21566" spans="4:4" x14ac:dyDescent="0.25">
      <c r="D21566" s="16"/>
    </row>
    <row r="21567" spans="4:4" x14ac:dyDescent="0.25">
      <c r="D21567" s="16"/>
    </row>
    <row r="21568" spans="4:4" x14ac:dyDescent="0.25">
      <c r="D21568" s="16"/>
    </row>
    <row r="21569" spans="4:4" x14ac:dyDescent="0.25">
      <c r="D21569" s="16"/>
    </row>
    <row r="21570" spans="4:4" x14ac:dyDescent="0.25">
      <c r="D21570" s="16"/>
    </row>
    <row r="21571" spans="4:4" x14ac:dyDescent="0.25">
      <c r="D21571" s="16"/>
    </row>
    <row r="21572" spans="4:4" x14ac:dyDescent="0.25">
      <c r="D21572" s="16"/>
    </row>
    <row r="21573" spans="4:4" x14ac:dyDescent="0.25">
      <c r="D21573" s="16"/>
    </row>
    <row r="21574" spans="4:4" x14ac:dyDescent="0.25">
      <c r="D21574" s="16"/>
    </row>
    <row r="21575" spans="4:4" x14ac:dyDescent="0.25">
      <c r="D21575" s="16"/>
    </row>
    <row r="21576" spans="4:4" x14ac:dyDescent="0.25">
      <c r="D21576" s="16"/>
    </row>
    <row r="21577" spans="4:4" x14ac:dyDescent="0.25">
      <c r="D21577" s="16"/>
    </row>
    <row r="21578" spans="4:4" x14ac:dyDescent="0.25">
      <c r="D21578" s="16"/>
    </row>
    <row r="21579" spans="4:4" x14ac:dyDescent="0.25">
      <c r="D21579" s="16"/>
    </row>
    <row r="21580" spans="4:4" x14ac:dyDescent="0.25">
      <c r="D21580" s="16"/>
    </row>
    <row r="21581" spans="4:4" x14ac:dyDescent="0.25">
      <c r="D21581" s="16"/>
    </row>
    <row r="21582" spans="4:4" x14ac:dyDescent="0.25">
      <c r="D21582" s="16"/>
    </row>
    <row r="21583" spans="4:4" x14ac:dyDescent="0.25">
      <c r="D21583" s="16"/>
    </row>
    <row r="21584" spans="4:4" x14ac:dyDescent="0.25">
      <c r="D21584" s="16"/>
    </row>
    <row r="21585" spans="4:4" x14ac:dyDescent="0.25">
      <c r="D21585" s="16"/>
    </row>
    <row r="21586" spans="4:4" x14ac:dyDescent="0.25">
      <c r="D21586" s="16"/>
    </row>
    <row r="21587" spans="4:4" x14ac:dyDescent="0.25">
      <c r="D21587" s="16"/>
    </row>
    <row r="21588" spans="4:4" x14ac:dyDescent="0.25">
      <c r="D21588" s="16"/>
    </row>
    <row r="21589" spans="4:4" x14ac:dyDescent="0.25">
      <c r="D21589" s="16"/>
    </row>
    <row r="21590" spans="4:4" x14ac:dyDescent="0.25">
      <c r="D21590" s="16"/>
    </row>
    <row r="21591" spans="4:4" x14ac:dyDescent="0.25">
      <c r="D21591" s="16"/>
    </row>
    <row r="21592" spans="4:4" x14ac:dyDescent="0.25">
      <c r="D21592" s="16"/>
    </row>
    <row r="21593" spans="4:4" x14ac:dyDescent="0.25">
      <c r="D21593" s="16"/>
    </row>
    <row r="21594" spans="4:4" x14ac:dyDescent="0.25">
      <c r="D21594" s="16"/>
    </row>
    <row r="21595" spans="4:4" x14ac:dyDescent="0.25">
      <c r="D21595" s="16"/>
    </row>
    <row r="21596" spans="4:4" x14ac:dyDescent="0.25">
      <c r="D21596" s="16"/>
    </row>
    <row r="21597" spans="4:4" x14ac:dyDescent="0.25">
      <c r="D21597" s="16"/>
    </row>
    <row r="21598" spans="4:4" x14ac:dyDescent="0.25">
      <c r="D21598" s="16"/>
    </row>
    <row r="21599" spans="4:4" x14ac:dyDescent="0.25">
      <c r="D21599" s="16"/>
    </row>
    <row r="21600" spans="4:4" x14ac:dyDescent="0.25">
      <c r="D21600" s="16"/>
    </row>
    <row r="21601" spans="4:4" x14ac:dyDescent="0.25">
      <c r="D21601" s="16"/>
    </row>
    <row r="21602" spans="4:4" x14ac:dyDescent="0.25">
      <c r="D21602" s="16"/>
    </row>
    <row r="21603" spans="4:4" x14ac:dyDescent="0.25">
      <c r="D21603" s="16"/>
    </row>
    <row r="21604" spans="4:4" x14ac:dyDescent="0.25">
      <c r="D21604" s="16"/>
    </row>
    <row r="21605" spans="4:4" x14ac:dyDescent="0.25">
      <c r="D21605" s="16"/>
    </row>
    <row r="21606" spans="4:4" x14ac:dyDescent="0.25">
      <c r="D21606" s="16"/>
    </row>
    <row r="21607" spans="4:4" x14ac:dyDescent="0.25">
      <c r="D21607" s="16"/>
    </row>
    <row r="21608" spans="4:4" x14ac:dyDescent="0.25">
      <c r="D21608" s="16"/>
    </row>
    <row r="21609" spans="4:4" x14ac:dyDescent="0.25">
      <c r="D21609" s="16"/>
    </row>
    <row r="21610" spans="4:4" x14ac:dyDescent="0.25">
      <c r="D21610" s="16"/>
    </row>
    <row r="21611" spans="4:4" x14ac:dyDescent="0.25">
      <c r="D21611" s="16"/>
    </row>
    <row r="21612" spans="4:4" x14ac:dyDescent="0.25">
      <c r="D21612" s="16"/>
    </row>
    <row r="21613" spans="4:4" x14ac:dyDescent="0.25">
      <c r="D21613" s="16"/>
    </row>
    <row r="21614" spans="4:4" x14ac:dyDescent="0.25">
      <c r="D21614" s="16"/>
    </row>
    <row r="21615" spans="4:4" x14ac:dyDescent="0.25">
      <c r="D21615" s="16"/>
    </row>
    <row r="21616" spans="4:4" x14ac:dyDescent="0.25">
      <c r="D21616" s="16"/>
    </row>
    <row r="21617" spans="4:4" x14ac:dyDescent="0.25">
      <c r="D21617" s="16"/>
    </row>
    <row r="21618" spans="4:4" x14ac:dyDescent="0.25">
      <c r="D21618" s="16"/>
    </row>
    <row r="21619" spans="4:4" x14ac:dyDescent="0.25">
      <c r="D21619" s="16"/>
    </row>
    <row r="21620" spans="4:4" x14ac:dyDescent="0.25">
      <c r="D21620" s="16"/>
    </row>
    <row r="21621" spans="4:4" x14ac:dyDescent="0.25">
      <c r="D21621" s="16"/>
    </row>
    <row r="21622" spans="4:4" x14ac:dyDescent="0.25">
      <c r="D21622" s="16"/>
    </row>
    <row r="21623" spans="4:4" x14ac:dyDescent="0.25">
      <c r="D21623" s="16"/>
    </row>
    <row r="21624" spans="4:4" x14ac:dyDescent="0.25">
      <c r="D21624" s="16"/>
    </row>
    <row r="21625" spans="4:4" x14ac:dyDescent="0.25">
      <c r="D21625" s="16"/>
    </row>
    <row r="21626" spans="4:4" x14ac:dyDescent="0.25">
      <c r="D21626" s="16"/>
    </row>
    <row r="21627" spans="4:4" x14ac:dyDescent="0.25">
      <c r="D21627" s="16"/>
    </row>
    <row r="21628" spans="4:4" x14ac:dyDescent="0.25">
      <c r="D21628" s="16"/>
    </row>
    <row r="21629" spans="4:4" x14ac:dyDescent="0.25">
      <c r="D21629" s="16"/>
    </row>
    <row r="21630" spans="4:4" x14ac:dyDescent="0.25">
      <c r="D21630" s="16"/>
    </row>
    <row r="21631" spans="4:4" x14ac:dyDescent="0.25">
      <c r="D21631" s="16"/>
    </row>
    <row r="21632" spans="4:4" x14ac:dyDescent="0.25">
      <c r="D21632" s="16"/>
    </row>
    <row r="21633" spans="4:4" x14ac:dyDescent="0.25">
      <c r="D21633" s="16"/>
    </row>
    <row r="21634" spans="4:4" x14ac:dyDescent="0.25">
      <c r="D21634" s="16"/>
    </row>
    <row r="21635" spans="4:4" x14ac:dyDescent="0.25">
      <c r="D21635" s="16"/>
    </row>
    <row r="21636" spans="4:4" x14ac:dyDescent="0.25">
      <c r="D21636" s="16"/>
    </row>
    <row r="21637" spans="4:4" x14ac:dyDescent="0.25">
      <c r="D21637" s="16"/>
    </row>
    <row r="21638" spans="4:4" x14ac:dyDescent="0.25">
      <c r="D21638" s="16"/>
    </row>
    <row r="21639" spans="4:4" x14ac:dyDescent="0.25">
      <c r="D21639" s="16"/>
    </row>
    <row r="21640" spans="4:4" x14ac:dyDescent="0.25">
      <c r="D21640" s="16"/>
    </row>
    <row r="21641" spans="4:4" x14ac:dyDescent="0.25">
      <c r="D21641" s="16"/>
    </row>
    <row r="21642" spans="4:4" x14ac:dyDescent="0.25">
      <c r="D21642" s="16"/>
    </row>
    <row r="21643" spans="4:4" x14ac:dyDescent="0.25">
      <c r="D21643" s="16"/>
    </row>
    <row r="21644" spans="4:4" x14ac:dyDescent="0.25">
      <c r="D21644" s="16"/>
    </row>
    <row r="21645" spans="4:4" x14ac:dyDescent="0.25">
      <c r="D21645" s="16"/>
    </row>
    <row r="21646" spans="4:4" x14ac:dyDescent="0.25">
      <c r="D21646" s="16"/>
    </row>
    <row r="21647" spans="4:4" x14ac:dyDescent="0.25">
      <c r="D21647" s="16"/>
    </row>
    <row r="21648" spans="4:4" x14ac:dyDescent="0.25">
      <c r="D21648" s="16"/>
    </row>
    <row r="21649" spans="4:4" x14ac:dyDescent="0.25">
      <c r="D21649" s="16"/>
    </row>
    <row r="21650" spans="4:4" x14ac:dyDescent="0.25">
      <c r="D21650" s="16"/>
    </row>
    <row r="21651" spans="4:4" x14ac:dyDescent="0.25">
      <c r="D21651" s="16"/>
    </row>
    <row r="21652" spans="4:4" x14ac:dyDescent="0.25">
      <c r="D21652" s="16"/>
    </row>
    <row r="21653" spans="4:4" x14ac:dyDescent="0.25">
      <c r="D21653" s="16"/>
    </row>
    <row r="21654" spans="4:4" x14ac:dyDescent="0.25">
      <c r="D21654" s="16"/>
    </row>
    <row r="21655" spans="4:4" x14ac:dyDescent="0.25">
      <c r="D21655" s="16"/>
    </row>
    <row r="21656" spans="4:4" x14ac:dyDescent="0.25">
      <c r="D21656" s="16"/>
    </row>
    <row r="21657" spans="4:4" x14ac:dyDescent="0.25">
      <c r="D21657" s="16"/>
    </row>
    <row r="21658" spans="4:4" x14ac:dyDescent="0.25">
      <c r="D21658" s="16"/>
    </row>
    <row r="21659" spans="4:4" x14ac:dyDescent="0.25">
      <c r="D21659" s="16"/>
    </row>
    <row r="21660" spans="4:4" x14ac:dyDescent="0.25">
      <c r="D21660" s="16"/>
    </row>
    <row r="21661" spans="4:4" x14ac:dyDescent="0.25">
      <c r="D21661" s="16"/>
    </row>
    <row r="21662" spans="4:4" x14ac:dyDescent="0.25">
      <c r="D21662" s="16"/>
    </row>
    <row r="21663" spans="4:4" x14ac:dyDescent="0.25">
      <c r="D21663" s="16"/>
    </row>
    <row r="21664" spans="4:4" x14ac:dyDescent="0.25">
      <c r="D21664" s="16"/>
    </row>
    <row r="21665" spans="4:4" x14ac:dyDescent="0.25">
      <c r="D21665" s="16"/>
    </row>
    <row r="21666" spans="4:4" x14ac:dyDescent="0.25">
      <c r="D21666" s="16"/>
    </row>
    <row r="21667" spans="4:4" x14ac:dyDescent="0.25">
      <c r="D21667" s="16"/>
    </row>
    <row r="21668" spans="4:4" x14ac:dyDescent="0.25">
      <c r="D21668" s="16"/>
    </row>
    <row r="21669" spans="4:4" x14ac:dyDescent="0.25">
      <c r="D21669" s="16"/>
    </row>
    <row r="21670" spans="4:4" x14ac:dyDescent="0.25">
      <c r="D21670" s="16"/>
    </row>
    <row r="21671" spans="4:4" x14ac:dyDescent="0.25">
      <c r="D21671" s="16"/>
    </row>
    <row r="21672" spans="4:4" x14ac:dyDescent="0.25">
      <c r="D21672" s="16"/>
    </row>
    <row r="21673" spans="4:4" x14ac:dyDescent="0.25">
      <c r="D21673" s="16"/>
    </row>
    <row r="21674" spans="4:4" x14ac:dyDescent="0.25">
      <c r="D21674" s="16"/>
    </row>
    <row r="21675" spans="4:4" x14ac:dyDescent="0.25">
      <c r="D21675" s="16"/>
    </row>
    <row r="21676" spans="4:4" x14ac:dyDescent="0.25">
      <c r="D21676" s="16"/>
    </row>
    <row r="21677" spans="4:4" x14ac:dyDescent="0.25">
      <c r="D21677" s="16"/>
    </row>
    <row r="21678" spans="4:4" x14ac:dyDescent="0.25">
      <c r="D21678" s="16"/>
    </row>
    <row r="21679" spans="4:4" x14ac:dyDescent="0.25">
      <c r="D21679" s="16"/>
    </row>
    <row r="21680" spans="4:4" x14ac:dyDescent="0.25">
      <c r="D21680" s="16"/>
    </row>
    <row r="21681" spans="4:4" x14ac:dyDescent="0.25">
      <c r="D21681" s="16"/>
    </row>
    <row r="21682" spans="4:4" x14ac:dyDescent="0.25">
      <c r="D21682" s="16"/>
    </row>
    <row r="21683" spans="4:4" x14ac:dyDescent="0.25">
      <c r="D21683" s="16"/>
    </row>
    <row r="21684" spans="4:4" x14ac:dyDescent="0.25">
      <c r="D21684" s="16"/>
    </row>
    <row r="21685" spans="4:4" x14ac:dyDescent="0.25">
      <c r="D21685" s="16"/>
    </row>
    <row r="21686" spans="4:4" x14ac:dyDescent="0.25">
      <c r="D21686" s="16"/>
    </row>
    <row r="21687" spans="4:4" x14ac:dyDescent="0.25">
      <c r="D21687" s="16"/>
    </row>
    <row r="21688" spans="4:4" x14ac:dyDescent="0.25">
      <c r="D21688" s="16"/>
    </row>
    <row r="21689" spans="4:4" x14ac:dyDescent="0.25">
      <c r="D21689" s="16"/>
    </row>
    <row r="21690" spans="4:4" x14ac:dyDescent="0.25">
      <c r="D21690" s="16"/>
    </row>
    <row r="21691" spans="4:4" x14ac:dyDescent="0.25">
      <c r="D21691" s="16"/>
    </row>
    <row r="21692" spans="4:4" x14ac:dyDescent="0.25">
      <c r="D21692" s="16"/>
    </row>
    <row r="21693" spans="4:4" x14ac:dyDescent="0.25">
      <c r="D21693" s="16"/>
    </row>
    <row r="21694" spans="4:4" x14ac:dyDescent="0.25">
      <c r="D21694" s="16"/>
    </row>
    <row r="21695" spans="4:4" x14ac:dyDescent="0.25">
      <c r="D21695" s="16"/>
    </row>
    <row r="21696" spans="4:4" x14ac:dyDescent="0.25">
      <c r="D21696" s="16"/>
    </row>
    <row r="21697" spans="4:4" x14ac:dyDescent="0.25">
      <c r="D21697" s="16"/>
    </row>
    <row r="21698" spans="4:4" x14ac:dyDescent="0.25">
      <c r="D21698" s="16"/>
    </row>
    <row r="21699" spans="4:4" x14ac:dyDescent="0.25">
      <c r="D21699" s="16"/>
    </row>
    <row r="21700" spans="4:4" x14ac:dyDescent="0.25">
      <c r="D21700" s="16"/>
    </row>
    <row r="21701" spans="4:4" x14ac:dyDescent="0.25">
      <c r="D21701" s="16"/>
    </row>
    <row r="21702" spans="4:4" x14ac:dyDescent="0.25">
      <c r="D21702" s="16"/>
    </row>
    <row r="21703" spans="4:4" x14ac:dyDescent="0.25">
      <c r="D21703" s="16"/>
    </row>
    <row r="21704" spans="4:4" x14ac:dyDescent="0.25">
      <c r="D21704" s="16"/>
    </row>
    <row r="21705" spans="4:4" x14ac:dyDescent="0.25">
      <c r="D21705" s="16"/>
    </row>
    <row r="21706" spans="4:4" x14ac:dyDescent="0.25">
      <c r="D21706" s="16"/>
    </row>
    <row r="21707" spans="4:4" x14ac:dyDescent="0.25">
      <c r="D21707" s="16"/>
    </row>
    <row r="21708" spans="4:4" x14ac:dyDescent="0.25">
      <c r="D21708" s="16"/>
    </row>
    <row r="21709" spans="4:4" x14ac:dyDescent="0.25">
      <c r="D21709" s="16"/>
    </row>
    <row r="21710" spans="4:4" x14ac:dyDescent="0.25">
      <c r="D21710" s="16"/>
    </row>
    <row r="21711" spans="4:4" x14ac:dyDescent="0.25">
      <c r="D21711" s="16"/>
    </row>
    <row r="21712" spans="4:4" x14ac:dyDescent="0.25">
      <c r="D21712" s="16"/>
    </row>
    <row r="21713" spans="4:4" x14ac:dyDescent="0.25">
      <c r="D21713" s="16"/>
    </row>
    <row r="21714" spans="4:4" x14ac:dyDescent="0.25">
      <c r="D21714" s="16"/>
    </row>
    <row r="21715" spans="4:4" x14ac:dyDescent="0.25">
      <c r="D21715" s="16"/>
    </row>
    <row r="21716" spans="4:4" x14ac:dyDescent="0.25">
      <c r="D21716" s="16"/>
    </row>
    <row r="21717" spans="4:4" x14ac:dyDescent="0.25">
      <c r="D21717" s="16"/>
    </row>
    <row r="21718" spans="4:4" x14ac:dyDescent="0.25">
      <c r="D21718" s="16"/>
    </row>
    <row r="21719" spans="4:4" x14ac:dyDescent="0.25">
      <c r="D21719" s="16"/>
    </row>
    <row r="21720" spans="4:4" x14ac:dyDescent="0.25">
      <c r="D21720" s="16"/>
    </row>
    <row r="21721" spans="4:4" x14ac:dyDescent="0.25">
      <c r="D21721" s="16"/>
    </row>
    <row r="21722" spans="4:4" x14ac:dyDescent="0.25">
      <c r="D21722" s="16"/>
    </row>
    <row r="21723" spans="4:4" x14ac:dyDescent="0.25">
      <c r="D21723" s="16"/>
    </row>
    <row r="21724" spans="4:4" x14ac:dyDescent="0.25">
      <c r="D21724" s="16"/>
    </row>
    <row r="21725" spans="4:4" x14ac:dyDescent="0.25">
      <c r="D21725" s="16"/>
    </row>
    <row r="21726" spans="4:4" x14ac:dyDescent="0.25">
      <c r="D21726" s="16"/>
    </row>
    <row r="21727" spans="4:4" x14ac:dyDescent="0.25">
      <c r="D21727" s="16"/>
    </row>
    <row r="21728" spans="4:4" x14ac:dyDescent="0.25">
      <c r="D21728" s="16"/>
    </row>
    <row r="21729" spans="4:4" x14ac:dyDescent="0.25">
      <c r="D21729" s="16"/>
    </row>
    <row r="21730" spans="4:4" x14ac:dyDescent="0.25">
      <c r="D21730" s="16"/>
    </row>
    <row r="21731" spans="4:4" x14ac:dyDescent="0.25">
      <c r="D21731" s="16"/>
    </row>
    <row r="21732" spans="4:4" x14ac:dyDescent="0.25">
      <c r="D21732" s="16"/>
    </row>
    <row r="21733" spans="4:4" x14ac:dyDescent="0.25">
      <c r="D21733" s="16"/>
    </row>
    <row r="21734" spans="4:4" x14ac:dyDescent="0.25">
      <c r="D21734" s="16"/>
    </row>
    <row r="21735" spans="4:4" x14ac:dyDescent="0.25">
      <c r="D21735" s="16"/>
    </row>
    <row r="21736" spans="4:4" x14ac:dyDescent="0.25">
      <c r="D21736" s="16"/>
    </row>
    <row r="21737" spans="4:4" x14ac:dyDescent="0.25">
      <c r="D21737" s="16"/>
    </row>
    <row r="21738" spans="4:4" x14ac:dyDescent="0.25">
      <c r="D21738" s="16"/>
    </row>
    <row r="21739" spans="4:4" x14ac:dyDescent="0.25">
      <c r="D21739" s="16"/>
    </row>
    <row r="21740" spans="4:4" x14ac:dyDescent="0.25">
      <c r="D21740" s="16"/>
    </row>
    <row r="21741" spans="4:4" x14ac:dyDescent="0.25">
      <c r="D21741" s="16"/>
    </row>
    <row r="21742" spans="4:4" x14ac:dyDescent="0.25">
      <c r="D21742" s="16"/>
    </row>
    <row r="21743" spans="4:4" x14ac:dyDescent="0.25">
      <c r="D21743" s="16"/>
    </row>
    <row r="21744" spans="4:4" x14ac:dyDescent="0.25">
      <c r="D21744" s="16"/>
    </row>
    <row r="21745" spans="4:4" x14ac:dyDescent="0.25">
      <c r="D21745" s="16"/>
    </row>
    <row r="21746" spans="4:4" x14ac:dyDescent="0.25">
      <c r="D21746" s="16"/>
    </row>
    <row r="21747" spans="4:4" x14ac:dyDescent="0.25">
      <c r="D21747" s="16"/>
    </row>
    <row r="21748" spans="4:4" x14ac:dyDescent="0.25">
      <c r="D21748" s="16"/>
    </row>
    <row r="21749" spans="4:4" x14ac:dyDescent="0.25">
      <c r="D21749" s="16"/>
    </row>
    <row r="21750" spans="4:4" x14ac:dyDescent="0.25">
      <c r="D21750" s="16"/>
    </row>
    <row r="21751" spans="4:4" x14ac:dyDescent="0.25">
      <c r="D21751" s="16"/>
    </row>
    <row r="21752" spans="4:4" x14ac:dyDescent="0.25">
      <c r="D21752" s="16"/>
    </row>
    <row r="21753" spans="4:4" x14ac:dyDescent="0.25">
      <c r="D21753" s="16"/>
    </row>
    <row r="21754" spans="4:4" x14ac:dyDescent="0.25">
      <c r="D21754" s="16"/>
    </row>
    <row r="21755" spans="4:4" x14ac:dyDescent="0.25">
      <c r="D21755" s="16"/>
    </row>
    <row r="21756" spans="4:4" x14ac:dyDescent="0.25">
      <c r="D21756" s="16"/>
    </row>
    <row r="21757" spans="4:4" x14ac:dyDescent="0.25">
      <c r="D21757" s="16"/>
    </row>
    <row r="21758" spans="4:4" x14ac:dyDescent="0.25">
      <c r="D21758" s="16"/>
    </row>
    <row r="21759" spans="4:4" x14ac:dyDescent="0.25">
      <c r="D21759" s="16"/>
    </row>
    <row r="21760" spans="4:4" x14ac:dyDescent="0.25">
      <c r="D21760" s="16"/>
    </row>
    <row r="21761" spans="4:4" x14ac:dyDescent="0.25">
      <c r="D21761" s="16"/>
    </row>
    <row r="21762" spans="4:4" x14ac:dyDescent="0.25">
      <c r="D21762" s="16"/>
    </row>
    <row r="21763" spans="4:4" x14ac:dyDescent="0.25">
      <c r="D21763" s="16"/>
    </row>
    <row r="21764" spans="4:4" x14ac:dyDescent="0.25">
      <c r="D21764" s="16"/>
    </row>
    <row r="21765" spans="4:4" x14ac:dyDescent="0.25">
      <c r="D21765" s="16"/>
    </row>
    <row r="21766" spans="4:4" x14ac:dyDescent="0.25">
      <c r="D21766" s="16"/>
    </row>
    <row r="21767" spans="4:4" x14ac:dyDescent="0.25">
      <c r="D21767" s="16"/>
    </row>
    <row r="21768" spans="4:4" x14ac:dyDescent="0.25">
      <c r="D21768" s="16"/>
    </row>
    <row r="21769" spans="4:4" x14ac:dyDescent="0.25">
      <c r="D21769" s="16"/>
    </row>
    <row r="21770" spans="4:4" x14ac:dyDescent="0.25">
      <c r="D21770" s="16"/>
    </row>
    <row r="21771" spans="4:4" x14ac:dyDescent="0.25">
      <c r="D21771" s="16"/>
    </row>
    <row r="21772" spans="4:4" x14ac:dyDescent="0.25">
      <c r="D21772" s="16"/>
    </row>
    <row r="21773" spans="4:4" x14ac:dyDescent="0.25">
      <c r="D21773" s="16"/>
    </row>
    <row r="21774" spans="4:4" x14ac:dyDescent="0.25">
      <c r="D21774" s="16"/>
    </row>
    <row r="21775" spans="4:4" x14ac:dyDescent="0.25">
      <c r="D21775" s="16"/>
    </row>
    <row r="21776" spans="4:4" x14ac:dyDescent="0.25">
      <c r="D21776" s="16"/>
    </row>
    <row r="21777" spans="4:4" x14ac:dyDescent="0.25">
      <c r="D21777" s="16"/>
    </row>
    <row r="21778" spans="4:4" x14ac:dyDescent="0.25">
      <c r="D21778" s="16"/>
    </row>
    <row r="21779" spans="4:4" x14ac:dyDescent="0.25">
      <c r="D21779" s="16"/>
    </row>
    <row r="21780" spans="4:4" x14ac:dyDescent="0.25">
      <c r="D21780" s="16"/>
    </row>
    <row r="21781" spans="4:4" x14ac:dyDescent="0.25">
      <c r="D21781" s="16"/>
    </row>
    <row r="21782" spans="4:4" x14ac:dyDescent="0.25">
      <c r="D21782" s="16"/>
    </row>
    <row r="21783" spans="4:4" x14ac:dyDescent="0.25">
      <c r="D21783" s="16"/>
    </row>
    <row r="21784" spans="4:4" x14ac:dyDescent="0.25">
      <c r="D21784" s="16"/>
    </row>
    <row r="21785" spans="4:4" x14ac:dyDescent="0.25">
      <c r="D21785" s="16"/>
    </row>
    <row r="21786" spans="4:4" x14ac:dyDescent="0.25">
      <c r="D21786" s="16"/>
    </row>
    <row r="21787" spans="4:4" x14ac:dyDescent="0.25">
      <c r="D21787" s="16"/>
    </row>
    <row r="21788" spans="4:4" x14ac:dyDescent="0.25">
      <c r="D21788" s="16"/>
    </row>
    <row r="21789" spans="4:4" x14ac:dyDescent="0.25">
      <c r="D21789" s="16"/>
    </row>
    <row r="21790" spans="4:4" x14ac:dyDescent="0.25">
      <c r="D21790" s="16"/>
    </row>
    <row r="21791" spans="4:4" x14ac:dyDescent="0.25">
      <c r="D21791" s="16"/>
    </row>
    <row r="21792" spans="4:4" x14ac:dyDescent="0.25">
      <c r="D21792" s="16"/>
    </row>
    <row r="21793" spans="4:4" x14ac:dyDescent="0.25">
      <c r="D21793" s="16"/>
    </row>
    <row r="21794" spans="4:4" x14ac:dyDescent="0.25">
      <c r="D21794" s="16"/>
    </row>
    <row r="21795" spans="4:4" x14ac:dyDescent="0.25">
      <c r="D21795" s="16"/>
    </row>
    <row r="21796" spans="4:4" x14ac:dyDescent="0.25">
      <c r="D21796" s="16"/>
    </row>
    <row r="21797" spans="4:4" x14ac:dyDescent="0.25">
      <c r="D21797" s="16"/>
    </row>
    <row r="21798" spans="4:4" x14ac:dyDescent="0.25">
      <c r="D21798" s="16"/>
    </row>
    <row r="21799" spans="4:4" x14ac:dyDescent="0.25">
      <c r="D21799" s="16"/>
    </row>
    <row r="21800" spans="4:4" x14ac:dyDescent="0.25">
      <c r="D21800" s="16"/>
    </row>
    <row r="21801" spans="4:4" x14ac:dyDescent="0.25">
      <c r="D21801" s="16"/>
    </row>
    <row r="21802" spans="4:4" x14ac:dyDescent="0.25">
      <c r="D21802" s="16"/>
    </row>
    <row r="21803" spans="4:4" x14ac:dyDescent="0.25">
      <c r="D21803" s="16"/>
    </row>
    <row r="21804" spans="4:4" x14ac:dyDescent="0.25">
      <c r="D21804" s="16"/>
    </row>
    <row r="21805" spans="4:4" x14ac:dyDescent="0.25">
      <c r="D21805" s="16"/>
    </row>
    <row r="21806" spans="4:4" x14ac:dyDescent="0.25">
      <c r="D21806" s="16"/>
    </row>
    <row r="21807" spans="4:4" x14ac:dyDescent="0.25">
      <c r="D21807" s="16"/>
    </row>
    <row r="21808" spans="4:4" x14ac:dyDescent="0.25">
      <c r="D21808" s="16"/>
    </row>
    <row r="21809" spans="4:4" x14ac:dyDescent="0.25">
      <c r="D21809" s="16"/>
    </row>
    <row r="21810" spans="4:4" x14ac:dyDescent="0.25">
      <c r="D21810" s="16"/>
    </row>
    <row r="21811" spans="4:4" x14ac:dyDescent="0.25">
      <c r="D21811" s="16"/>
    </row>
    <row r="21812" spans="4:4" x14ac:dyDescent="0.25">
      <c r="D21812" s="16"/>
    </row>
    <row r="21813" spans="4:4" x14ac:dyDescent="0.25">
      <c r="D21813" s="16"/>
    </row>
    <row r="21814" spans="4:4" x14ac:dyDescent="0.25">
      <c r="D21814" s="16"/>
    </row>
    <row r="21815" spans="4:4" x14ac:dyDescent="0.25">
      <c r="D21815" s="16"/>
    </row>
    <row r="21816" spans="4:4" x14ac:dyDescent="0.25">
      <c r="D21816" s="16"/>
    </row>
    <row r="21817" spans="4:4" x14ac:dyDescent="0.25">
      <c r="D21817" s="16"/>
    </row>
    <row r="21818" spans="4:4" x14ac:dyDescent="0.25">
      <c r="D21818" s="16"/>
    </row>
    <row r="21819" spans="4:4" x14ac:dyDescent="0.25">
      <c r="D21819" s="16"/>
    </row>
    <row r="21820" spans="4:4" x14ac:dyDescent="0.25">
      <c r="D21820" s="16"/>
    </row>
    <row r="21821" spans="4:4" x14ac:dyDescent="0.25">
      <c r="D21821" s="16"/>
    </row>
    <row r="21822" spans="4:4" x14ac:dyDescent="0.25">
      <c r="D21822" s="16"/>
    </row>
    <row r="21823" spans="4:4" x14ac:dyDescent="0.25">
      <c r="D21823" s="16"/>
    </row>
    <row r="21824" spans="4:4" x14ac:dyDescent="0.25">
      <c r="D21824" s="16"/>
    </row>
    <row r="21825" spans="4:4" x14ac:dyDescent="0.25">
      <c r="D21825" s="16"/>
    </row>
    <row r="21826" spans="4:4" x14ac:dyDescent="0.25">
      <c r="D21826" s="16"/>
    </row>
    <row r="21827" spans="4:4" x14ac:dyDescent="0.25">
      <c r="D21827" s="16"/>
    </row>
    <row r="21828" spans="4:4" x14ac:dyDescent="0.25">
      <c r="D21828" s="16"/>
    </row>
    <row r="21829" spans="4:4" x14ac:dyDescent="0.25">
      <c r="D21829" s="16"/>
    </row>
    <row r="21830" spans="4:4" x14ac:dyDescent="0.25">
      <c r="D21830" s="16"/>
    </row>
    <row r="21831" spans="4:4" x14ac:dyDescent="0.25">
      <c r="D21831" s="16"/>
    </row>
    <row r="21832" spans="4:4" x14ac:dyDescent="0.25">
      <c r="D21832" s="16"/>
    </row>
    <row r="21833" spans="4:4" x14ac:dyDescent="0.25">
      <c r="D21833" s="16"/>
    </row>
    <row r="21834" spans="4:4" x14ac:dyDescent="0.25">
      <c r="D21834" s="16"/>
    </row>
    <row r="21835" spans="4:4" x14ac:dyDescent="0.25">
      <c r="D21835" s="16"/>
    </row>
    <row r="21836" spans="4:4" x14ac:dyDescent="0.25">
      <c r="D21836" s="16"/>
    </row>
    <row r="21837" spans="4:4" x14ac:dyDescent="0.25">
      <c r="D21837" s="16"/>
    </row>
    <row r="21838" spans="4:4" x14ac:dyDescent="0.25">
      <c r="D21838" s="16"/>
    </row>
    <row r="21839" spans="4:4" x14ac:dyDescent="0.25">
      <c r="D21839" s="16"/>
    </row>
    <row r="21840" spans="4:4" x14ac:dyDescent="0.25">
      <c r="D21840" s="16"/>
    </row>
    <row r="21841" spans="4:4" x14ac:dyDescent="0.25">
      <c r="D21841" s="16"/>
    </row>
    <row r="21842" spans="4:4" x14ac:dyDescent="0.25">
      <c r="D21842" s="16"/>
    </row>
    <row r="21843" spans="4:4" x14ac:dyDescent="0.25">
      <c r="D21843" s="16"/>
    </row>
    <row r="21844" spans="4:4" x14ac:dyDescent="0.25">
      <c r="D21844" s="16"/>
    </row>
    <row r="21845" spans="4:4" x14ac:dyDescent="0.25">
      <c r="D21845" s="16"/>
    </row>
    <row r="21846" spans="4:4" x14ac:dyDescent="0.25">
      <c r="D21846" s="16"/>
    </row>
    <row r="21847" spans="4:4" x14ac:dyDescent="0.25">
      <c r="D21847" s="16"/>
    </row>
    <row r="21848" spans="4:4" x14ac:dyDescent="0.25">
      <c r="D21848" s="16"/>
    </row>
    <row r="21849" spans="4:4" x14ac:dyDescent="0.25">
      <c r="D21849" s="16"/>
    </row>
    <row r="21850" spans="4:4" x14ac:dyDescent="0.25">
      <c r="D21850" s="16"/>
    </row>
    <row r="21851" spans="4:4" x14ac:dyDescent="0.25">
      <c r="D21851" s="16"/>
    </row>
    <row r="21852" spans="4:4" x14ac:dyDescent="0.25">
      <c r="D21852" s="16"/>
    </row>
    <row r="21853" spans="4:4" x14ac:dyDescent="0.25">
      <c r="D21853" s="16"/>
    </row>
    <row r="21854" spans="4:4" x14ac:dyDescent="0.25">
      <c r="D21854" s="16"/>
    </row>
    <row r="21855" spans="4:4" x14ac:dyDescent="0.25">
      <c r="D21855" s="16"/>
    </row>
    <row r="21856" spans="4:4" x14ac:dyDescent="0.25">
      <c r="D21856" s="16"/>
    </row>
    <row r="21857" spans="4:4" x14ac:dyDescent="0.25">
      <c r="D21857" s="16"/>
    </row>
    <row r="21858" spans="4:4" x14ac:dyDescent="0.25">
      <c r="D21858" s="16"/>
    </row>
    <row r="21859" spans="4:4" x14ac:dyDescent="0.25">
      <c r="D21859" s="16"/>
    </row>
    <row r="21860" spans="4:4" x14ac:dyDescent="0.25">
      <c r="D21860" s="16"/>
    </row>
    <row r="21861" spans="4:4" x14ac:dyDescent="0.25">
      <c r="D21861" s="16"/>
    </row>
    <row r="21862" spans="4:4" x14ac:dyDescent="0.25">
      <c r="D21862" s="16"/>
    </row>
    <row r="21863" spans="4:4" x14ac:dyDescent="0.25">
      <c r="D21863" s="16"/>
    </row>
    <row r="21864" spans="4:4" x14ac:dyDescent="0.25">
      <c r="D21864" s="16"/>
    </row>
    <row r="21865" spans="4:4" x14ac:dyDescent="0.25">
      <c r="D21865" s="16"/>
    </row>
    <row r="21866" spans="4:4" x14ac:dyDescent="0.25">
      <c r="D21866" s="16"/>
    </row>
    <row r="21867" spans="4:4" x14ac:dyDescent="0.25">
      <c r="D21867" s="16"/>
    </row>
    <row r="21868" spans="4:4" x14ac:dyDescent="0.25">
      <c r="D21868" s="16"/>
    </row>
    <row r="21869" spans="4:4" x14ac:dyDescent="0.25">
      <c r="D21869" s="16"/>
    </row>
    <row r="21870" spans="4:4" x14ac:dyDescent="0.25">
      <c r="D21870" s="16"/>
    </row>
    <row r="21871" spans="4:4" x14ac:dyDescent="0.25">
      <c r="D21871" s="16"/>
    </row>
    <row r="21872" spans="4:4" x14ac:dyDescent="0.25">
      <c r="D21872" s="16"/>
    </row>
    <row r="21873" spans="4:4" x14ac:dyDescent="0.25">
      <c r="D21873" s="16"/>
    </row>
    <row r="21874" spans="4:4" x14ac:dyDescent="0.25">
      <c r="D21874" s="16"/>
    </row>
    <row r="21875" spans="4:4" x14ac:dyDescent="0.25">
      <c r="D21875" s="16"/>
    </row>
    <row r="21876" spans="4:4" x14ac:dyDescent="0.25">
      <c r="D21876" s="16"/>
    </row>
    <row r="21877" spans="4:4" x14ac:dyDescent="0.25">
      <c r="D21877" s="16"/>
    </row>
    <row r="21878" spans="4:4" x14ac:dyDescent="0.25">
      <c r="D21878" s="16"/>
    </row>
    <row r="21879" spans="4:4" x14ac:dyDescent="0.25">
      <c r="D21879" s="16"/>
    </row>
    <row r="21880" spans="4:4" x14ac:dyDescent="0.25">
      <c r="D21880" s="16"/>
    </row>
    <row r="21881" spans="4:4" x14ac:dyDescent="0.25">
      <c r="D21881" s="16"/>
    </row>
    <row r="21882" spans="4:4" x14ac:dyDescent="0.25">
      <c r="D21882" s="16"/>
    </row>
    <row r="21883" spans="4:4" x14ac:dyDescent="0.25">
      <c r="D21883" s="16"/>
    </row>
    <row r="21884" spans="4:4" x14ac:dyDescent="0.25">
      <c r="D21884" s="16"/>
    </row>
    <row r="21885" spans="4:4" x14ac:dyDescent="0.25">
      <c r="D21885" s="16"/>
    </row>
    <row r="21886" spans="4:4" x14ac:dyDescent="0.25">
      <c r="D21886" s="16"/>
    </row>
    <row r="21887" spans="4:4" x14ac:dyDescent="0.25">
      <c r="D21887" s="16"/>
    </row>
    <row r="21888" spans="4:4" x14ac:dyDescent="0.25">
      <c r="D21888" s="16"/>
    </row>
    <row r="21889" spans="4:4" x14ac:dyDescent="0.25">
      <c r="D21889" s="16"/>
    </row>
    <row r="21890" spans="4:4" x14ac:dyDescent="0.25">
      <c r="D21890" s="16"/>
    </row>
    <row r="21891" spans="4:4" x14ac:dyDescent="0.25">
      <c r="D21891" s="16"/>
    </row>
    <row r="21892" spans="4:4" x14ac:dyDescent="0.25">
      <c r="D21892" s="16"/>
    </row>
    <row r="21893" spans="4:4" x14ac:dyDescent="0.25">
      <c r="D21893" s="16"/>
    </row>
    <row r="21894" spans="4:4" x14ac:dyDescent="0.25">
      <c r="D21894" s="16"/>
    </row>
    <row r="21895" spans="4:4" x14ac:dyDescent="0.25">
      <c r="D21895" s="16"/>
    </row>
    <row r="21896" spans="4:4" x14ac:dyDescent="0.25">
      <c r="D21896" s="16"/>
    </row>
    <row r="21897" spans="4:4" x14ac:dyDescent="0.25">
      <c r="D21897" s="16"/>
    </row>
    <row r="21898" spans="4:4" x14ac:dyDescent="0.25">
      <c r="D21898" s="16"/>
    </row>
    <row r="21899" spans="4:4" x14ac:dyDescent="0.25">
      <c r="D21899" s="16"/>
    </row>
    <row r="21900" spans="4:4" x14ac:dyDescent="0.25">
      <c r="D21900" s="16"/>
    </row>
    <row r="21901" spans="4:4" x14ac:dyDescent="0.25">
      <c r="D21901" s="16"/>
    </row>
    <row r="21902" spans="4:4" x14ac:dyDescent="0.25">
      <c r="D21902" s="16"/>
    </row>
    <row r="21903" spans="4:4" x14ac:dyDescent="0.25">
      <c r="D21903" s="16"/>
    </row>
    <row r="21904" spans="4:4" x14ac:dyDescent="0.25">
      <c r="D21904" s="16"/>
    </row>
    <row r="21905" spans="4:4" x14ac:dyDescent="0.25">
      <c r="D21905" s="16"/>
    </row>
    <row r="21906" spans="4:4" x14ac:dyDescent="0.25">
      <c r="D21906" s="16"/>
    </row>
    <row r="21907" spans="4:4" x14ac:dyDescent="0.25">
      <c r="D21907" s="16"/>
    </row>
    <row r="21908" spans="4:4" x14ac:dyDescent="0.25">
      <c r="D21908" s="16"/>
    </row>
    <row r="21909" spans="4:4" x14ac:dyDescent="0.25">
      <c r="D21909" s="16"/>
    </row>
    <row r="21910" spans="4:4" x14ac:dyDescent="0.25">
      <c r="D21910" s="16"/>
    </row>
    <row r="21911" spans="4:4" x14ac:dyDescent="0.25">
      <c r="D21911" s="16"/>
    </row>
    <row r="21912" spans="4:4" x14ac:dyDescent="0.25">
      <c r="D21912" s="16"/>
    </row>
    <row r="21913" spans="4:4" x14ac:dyDescent="0.25">
      <c r="D21913" s="16"/>
    </row>
    <row r="21914" spans="4:4" x14ac:dyDescent="0.25">
      <c r="D21914" s="16"/>
    </row>
    <row r="21915" spans="4:4" x14ac:dyDescent="0.25">
      <c r="D21915" s="16"/>
    </row>
    <row r="21916" spans="4:4" x14ac:dyDescent="0.25">
      <c r="D21916" s="16"/>
    </row>
    <row r="21917" spans="4:4" x14ac:dyDescent="0.25">
      <c r="D21917" s="16"/>
    </row>
    <row r="21918" spans="4:4" x14ac:dyDescent="0.25">
      <c r="D21918" s="16"/>
    </row>
    <row r="21919" spans="4:4" x14ac:dyDescent="0.25">
      <c r="D21919" s="16"/>
    </row>
    <row r="21920" spans="4:4" x14ac:dyDescent="0.25">
      <c r="D21920" s="16"/>
    </row>
    <row r="21921" spans="4:4" x14ac:dyDescent="0.25">
      <c r="D21921" s="16"/>
    </row>
    <row r="21922" spans="4:4" x14ac:dyDescent="0.25">
      <c r="D21922" s="16"/>
    </row>
    <row r="21923" spans="4:4" x14ac:dyDescent="0.25">
      <c r="D21923" s="16"/>
    </row>
    <row r="21924" spans="4:4" x14ac:dyDescent="0.25">
      <c r="D21924" s="16"/>
    </row>
    <row r="21925" spans="4:4" x14ac:dyDescent="0.25">
      <c r="D21925" s="16"/>
    </row>
    <row r="21926" spans="4:4" x14ac:dyDescent="0.25">
      <c r="D21926" s="16"/>
    </row>
    <row r="21927" spans="4:4" x14ac:dyDescent="0.25">
      <c r="D21927" s="16"/>
    </row>
    <row r="21928" spans="4:4" x14ac:dyDescent="0.25">
      <c r="D21928" s="16"/>
    </row>
    <row r="21929" spans="4:4" x14ac:dyDescent="0.25">
      <c r="D21929" s="16"/>
    </row>
    <row r="21930" spans="4:4" x14ac:dyDescent="0.25">
      <c r="D21930" s="16"/>
    </row>
    <row r="21931" spans="4:4" x14ac:dyDescent="0.25">
      <c r="D21931" s="16"/>
    </row>
    <row r="21932" spans="4:4" x14ac:dyDescent="0.25">
      <c r="D21932" s="16"/>
    </row>
    <row r="21933" spans="4:4" x14ac:dyDescent="0.25">
      <c r="D21933" s="16"/>
    </row>
    <row r="21934" spans="4:4" x14ac:dyDescent="0.25">
      <c r="D21934" s="16"/>
    </row>
    <row r="21935" spans="4:4" x14ac:dyDescent="0.25">
      <c r="D21935" s="16"/>
    </row>
    <row r="21936" spans="4:4" x14ac:dyDescent="0.25">
      <c r="D21936" s="16"/>
    </row>
    <row r="21937" spans="4:4" x14ac:dyDescent="0.25">
      <c r="D21937" s="16"/>
    </row>
    <row r="21938" spans="4:4" x14ac:dyDescent="0.25">
      <c r="D21938" s="16"/>
    </row>
    <row r="21939" spans="4:4" x14ac:dyDescent="0.25">
      <c r="D21939" s="16"/>
    </row>
    <row r="21940" spans="4:4" x14ac:dyDescent="0.25">
      <c r="D21940" s="16"/>
    </row>
    <row r="21941" spans="4:4" x14ac:dyDescent="0.25">
      <c r="D21941" s="16"/>
    </row>
    <row r="21942" spans="4:4" x14ac:dyDescent="0.25">
      <c r="D21942" s="16"/>
    </row>
    <row r="21943" spans="4:4" x14ac:dyDescent="0.25">
      <c r="D21943" s="16"/>
    </row>
    <row r="21944" spans="4:4" x14ac:dyDescent="0.25">
      <c r="D21944" s="16"/>
    </row>
    <row r="21945" spans="4:4" x14ac:dyDescent="0.25">
      <c r="D21945" s="16"/>
    </row>
    <row r="21946" spans="4:4" x14ac:dyDescent="0.25">
      <c r="D21946" s="16"/>
    </row>
    <row r="21947" spans="4:4" x14ac:dyDescent="0.25">
      <c r="D21947" s="16"/>
    </row>
    <row r="21948" spans="4:4" x14ac:dyDescent="0.25">
      <c r="D21948" s="16"/>
    </row>
    <row r="21949" spans="4:4" x14ac:dyDescent="0.25">
      <c r="D21949" s="16"/>
    </row>
    <row r="21950" spans="4:4" x14ac:dyDescent="0.25">
      <c r="D21950" s="16"/>
    </row>
    <row r="21951" spans="4:4" x14ac:dyDescent="0.25">
      <c r="D21951" s="16"/>
    </row>
    <row r="21952" spans="4:4" x14ac:dyDescent="0.25">
      <c r="D21952" s="16"/>
    </row>
    <row r="21953" spans="4:4" x14ac:dyDescent="0.25">
      <c r="D21953" s="16"/>
    </row>
    <row r="21954" spans="4:4" x14ac:dyDescent="0.25">
      <c r="D21954" s="16"/>
    </row>
    <row r="21955" spans="4:4" x14ac:dyDescent="0.25">
      <c r="D21955" s="16"/>
    </row>
    <row r="21956" spans="4:4" x14ac:dyDescent="0.25">
      <c r="D21956" s="16"/>
    </row>
    <row r="21957" spans="4:4" x14ac:dyDescent="0.25">
      <c r="D21957" s="16"/>
    </row>
    <row r="21958" spans="4:4" x14ac:dyDescent="0.25">
      <c r="D21958" s="16"/>
    </row>
    <row r="21959" spans="4:4" x14ac:dyDescent="0.25">
      <c r="D21959" s="16"/>
    </row>
    <row r="21960" spans="4:4" x14ac:dyDescent="0.25">
      <c r="D21960" s="16"/>
    </row>
    <row r="21961" spans="4:4" x14ac:dyDescent="0.25">
      <c r="D21961" s="16"/>
    </row>
    <row r="21962" spans="4:4" x14ac:dyDescent="0.25">
      <c r="D21962" s="16"/>
    </row>
    <row r="21963" spans="4:4" x14ac:dyDescent="0.25">
      <c r="D21963" s="16"/>
    </row>
    <row r="21964" spans="4:4" x14ac:dyDescent="0.25">
      <c r="D21964" s="16"/>
    </row>
    <row r="21965" spans="4:4" x14ac:dyDescent="0.25">
      <c r="D21965" s="16"/>
    </row>
    <row r="21966" spans="4:4" x14ac:dyDescent="0.25">
      <c r="D21966" s="16"/>
    </row>
    <row r="21967" spans="4:4" x14ac:dyDescent="0.25">
      <c r="D21967" s="16"/>
    </row>
    <row r="21968" spans="4:4" x14ac:dyDescent="0.25">
      <c r="D21968" s="16"/>
    </row>
    <row r="21969" spans="4:4" x14ac:dyDescent="0.25">
      <c r="D21969" s="16"/>
    </row>
    <row r="21970" spans="4:4" x14ac:dyDescent="0.25">
      <c r="D21970" s="16"/>
    </row>
    <row r="21971" spans="4:4" x14ac:dyDescent="0.25">
      <c r="D21971" s="16"/>
    </row>
    <row r="21972" spans="4:4" x14ac:dyDescent="0.25">
      <c r="D21972" s="16"/>
    </row>
    <row r="21973" spans="4:4" x14ac:dyDescent="0.25">
      <c r="D21973" s="16"/>
    </row>
    <row r="21974" spans="4:4" x14ac:dyDescent="0.25">
      <c r="D21974" s="16"/>
    </row>
    <row r="21975" spans="4:4" x14ac:dyDescent="0.25">
      <c r="D21975" s="16"/>
    </row>
    <row r="21976" spans="4:4" x14ac:dyDescent="0.25">
      <c r="D21976" s="16"/>
    </row>
    <row r="21977" spans="4:4" x14ac:dyDescent="0.25">
      <c r="D21977" s="16"/>
    </row>
    <row r="21978" spans="4:4" x14ac:dyDescent="0.25">
      <c r="D21978" s="16"/>
    </row>
    <row r="21979" spans="4:4" x14ac:dyDescent="0.25">
      <c r="D21979" s="16"/>
    </row>
    <row r="21980" spans="4:4" x14ac:dyDescent="0.25">
      <c r="D21980" s="16"/>
    </row>
    <row r="21981" spans="4:4" x14ac:dyDescent="0.25">
      <c r="D21981" s="16"/>
    </row>
    <row r="21982" spans="4:4" x14ac:dyDescent="0.25">
      <c r="D21982" s="16"/>
    </row>
    <row r="21983" spans="4:4" x14ac:dyDescent="0.25">
      <c r="D21983" s="16"/>
    </row>
    <row r="21984" spans="4:4" x14ac:dyDescent="0.25">
      <c r="D21984" s="16"/>
    </row>
    <row r="21985" spans="4:4" x14ac:dyDescent="0.25">
      <c r="D21985" s="16"/>
    </row>
    <row r="21986" spans="4:4" x14ac:dyDescent="0.25">
      <c r="D21986" s="16"/>
    </row>
    <row r="21987" spans="4:4" x14ac:dyDescent="0.25">
      <c r="D21987" s="16"/>
    </row>
    <row r="21988" spans="4:4" x14ac:dyDescent="0.25">
      <c r="D21988" s="16"/>
    </row>
    <row r="21989" spans="4:4" x14ac:dyDescent="0.25">
      <c r="D21989" s="16"/>
    </row>
    <row r="21990" spans="4:4" x14ac:dyDescent="0.25">
      <c r="D21990" s="16"/>
    </row>
    <row r="21991" spans="4:4" x14ac:dyDescent="0.25">
      <c r="D21991" s="16"/>
    </row>
    <row r="21992" spans="4:4" x14ac:dyDescent="0.25">
      <c r="D21992" s="16"/>
    </row>
    <row r="21993" spans="4:4" x14ac:dyDescent="0.25">
      <c r="D21993" s="16"/>
    </row>
    <row r="21994" spans="4:4" x14ac:dyDescent="0.25">
      <c r="D21994" s="16"/>
    </row>
    <row r="21995" spans="4:4" x14ac:dyDescent="0.25">
      <c r="D21995" s="16"/>
    </row>
    <row r="21996" spans="4:4" x14ac:dyDescent="0.25">
      <c r="D21996" s="16"/>
    </row>
    <row r="21997" spans="4:4" x14ac:dyDescent="0.25">
      <c r="D21997" s="16"/>
    </row>
    <row r="21998" spans="4:4" x14ac:dyDescent="0.25">
      <c r="D21998" s="16"/>
    </row>
    <row r="21999" spans="4:4" x14ac:dyDescent="0.25">
      <c r="D21999" s="16"/>
    </row>
    <row r="22000" spans="4:4" x14ac:dyDescent="0.25">
      <c r="D22000" s="16"/>
    </row>
    <row r="22001" spans="4:4" x14ac:dyDescent="0.25">
      <c r="D22001" s="16"/>
    </row>
    <row r="22002" spans="4:4" x14ac:dyDescent="0.25">
      <c r="D22002" s="16"/>
    </row>
    <row r="22003" spans="4:4" x14ac:dyDescent="0.25">
      <c r="D22003" s="16"/>
    </row>
    <row r="22004" spans="4:4" x14ac:dyDescent="0.25">
      <c r="D22004" s="16"/>
    </row>
    <row r="22005" spans="4:4" x14ac:dyDescent="0.25">
      <c r="D22005" s="16"/>
    </row>
    <row r="22006" spans="4:4" x14ac:dyDescent="0.25">
      <c r="D22006" s="16"/>
    </row>
    <row r="22007" spans="4:4" x14ac:dyDescent="0.25">
      <c r="D22007" s="16"/>
    </row>
    <row r="22008" spans="4:4" x14ac:dyDescent="0.25">
      <c r="D22008" s="16"/>
    </row>
    <row r="22009" spans="4:4" x14ac:dyDescent="0.25">
      <c r="D22009" s="16"/>
    </row>
    <row r="22010" spans="4:4" x14ac:dyDescent="0.25">
      <c r="D22010" s="16"/>
    </row>
    <row r="22011" spans="4:4" x14ac:dyDescent="0.25">
      <c r="D22011" s="16"/>
    </row>
    <row r="22012" spans="4:4" x14ac:dyDescent="0.25">
      <c r="D22012" s="16"/>
    </row>
    <row r="22013" spans="4:4" x14ac:dyDescent="0.25">
      <c r="D22013" s="16"/>
    </row>
    <row r="22014" spans="4:4" x14ac:dyDescent="0.25">
      <c r="D22014" s="16"/>
    </row>
    <row r="22015" spans="4:4" x14ac:dyDescent="0.25">
      <c r="D22015" s="16"/>
    </row>
    <row r="22016" spans="4:4" x14ac:dyDescent="0.25">
      <c r="D22016" s="16"/>
    </row>
    <row r="22017" spans="4:4" x14ac:dyDescent="0.25">
      <c r="D22017" s="16"/>
    </row>
    <row r="22018" spans="4:4" x14ac:dyDescent="0.25">
      <c r="D22018" s="16"/>
    </row>
    <row r="22019" spans="4:4" x14ac:dyDescent="0.25">
      <c r="D22019" s="16"/>
    </row>
    <row r="22020" spans="4:4" x14ac:dyDescent="0.25">
      <c r="D22020" s="16"/>
    </row>
    <row r="22021" spans="4:4" x14ac:dyDescent="0.25">
      <c r="D22021" s="16"/>
    </row>
    <row r="22022" spans="4:4" x14ac:dyDescent="0.25">
      <c r="D22022" s="16"/>
    </row>
    <row r="22023" spans="4:4" x14ac:dyDescent="0.25">
      <c r="D22023" s="16"/>
    </row>
    <row r="22024" spans="4:4" x14ac:dyDescent="0.25">
      <c r="D22024" s="16"/>
    </row>
    <row r="22025" spans="4:4" x14ac:dyDescent="0.25">
      <c r="D22025" s="16"/>
    </row>
    <row r="22026" spans="4:4" x14ac:dyDescent="0.25">
      <c r="D22026" s="16"/>
    </row>
    <row r="22027" spans="4:4" x14ac:dyDescent="0.25">
      <c r="D22027" s="16"/>
    </row>
    <row r="22028" spans="4:4" x14ac:dyDescent="0.25">
      <c r="D22028" s="16"/>
    </row>
    <row r="22029" spans="4:4" x14ac:dyDescent="0.25">
      <c r="D22029" s="16"/>
    </row>
    <row r="22030" spans="4:4" x14ac:dyDescent="0.25">
      <c r="D22030" s="16"/>
    </row>
    <row r="22031" spans="4:4" x14ac:dyDescent="0.25">
      <c r="D22031" s="16"/>
    </row>
    <row r="22032" spans="4:4" x14ac:dyDescent="0.25">
      <c r="D22032" s="16"/>
    </row>
    <row r="22033" spans="4:4" x14ac:dyDescent="0.25">
      <c r="D22033" s="16"/>
    </row>
    <row r="22034" spans="4:4" x14ac:dyDescent="0.25">
      <c r="D22034" s="16"/>
    </row>
    <row r="22035" spans="4:4" x14ac:dyDescent="0.25">
      <c r="D22035" s="16"/>
    </row>
    <row r="22036" spans="4:4" x14ac:dyDescent="0.25">
      <c r="D22036" s="16"/>
    </row>
    <row r="22037" spans="4:4" x14ac:dyDescent="0.25">
      <c r="D22037" s="16"/>
    </row>
    <row r="22038" spans="4:4" x14ac:dyDescent="0.25">
      <c r="D22038" s="16"/>
    </row>
    <row r="22039" spans="4:4" x14ac:dyDescent="0.25">
      <c r="D22039" s="16"/>
    </row>
    <row r="22040" spans="4:4" x14ac:dyDescent="0.25">
      <c r="D22040" s="16"/>
    </row>
    <row r="22041" spans="4:4" x14ac:dyDescent="0.25">
      <c r="D22041" s="16"/>
    </row>
    <row r="22042" spans="4:4" x14ac:dyDescent="0.25">
      <c r="D22042" s="16"/>
    </row>
    <row r="22043" spans="4:4" x14ac:dyDescent="0.25">
      <c r="D22043" s="16"/>
    </row>
    <row r="22044" spans="4:4" x14ac:dyDescent="0.25">
      <c r="D22044" s="16"/>
    </row>
    <row r="22045" spans="4:4" x14ac:dyDescent="0.25">
      <c r="D22045" s="16"/>
    </row>
    <row r="22046" spans="4:4" x14ac:dyDescent="0.25">
      <c r="D22046" s="16"/>
    </row>
    <row r="22047" spans="4:4" x14ac:dyDescent="0.25">
      <c r="D22047" s="16"/>
    </row>
    <row r="22048" spans="4:4" x14ac:dyDescent="0.25">
      <c r="D22048" s="16"/>
    </row>
    <row r="22049" spans="4:4" x14ac:dyDescent="0.25">
      <c r="D22049" s="16"/>
    </row>
    <row r="22050" spans="4:4" x14ac:dyDescent="0.25">
      <c r="D22050" s="16"/>
    </row>
    <row r="22051" spans="4:4" x14ac:dyDescent="0.25">
      <c r="D22051" s="16"/>
    </row>
    <row r="22052" spans="4:4" x14ac:dyDescent="0.25">
      <c r="D22052" s="16"/>
    </row>
    <row r="22053" spans="4:4" x14ac:dyDescent="0.25">
      <c r="D22053" s="16"/>
    </row>
    <row r="22054" spans="4:4" x14ac:dyDescent="0.25">
      <c r="D22054" s="16"/>
    </row>
    <row r="22055" spans="4:4" x14ac:dyDescent="0.25">
      <c r="D22055" s="16"/>
    </row>
    <row r="22056" spans="4:4" x14ac:dyDescent="0.25">
      <c r="D22056" s="16"/>
    </row>
    <row r="22057" spans="4:4" x14ac:dyDescent="0.25">
      <c r="D22057" s="16"/>
    </row>
    <row r="22058" spans="4:4" x14ac:dyDescent="0.25">
      <c r="D22058" s="16"/>
    </row>
    <row r="22059" spans="4:4" x14ac:dyDescent="0.25">
      <c r="D22059" s="16"/>
    </row>
    <row r="22060" spans="4:4" x14ac:dyDescent="0.25">
      <c r="D22060" s="16"/>
    </row>
    <row r="22061" spans="4:4" x14ac:dyDescent="0.25">
      <c r="D22061" s="16"/>
    </row>
    <row r="22062" spans="4:4" x14ac:dyDescent="0.25">
      <c r="D22062" s="16"/>
    </row>
    <row r="22063" spans="4:4" x14ac:dyDescent="0.25">
      <c r="D22063" s="16"/>
    </row>
    <row r="22064" spans="4:4" x14ac:dyDescent="0.25">
      <c r="D22064" s="16"/>
    </row>
    <row r="22065" spans="4:4" x14ac:dyDescent="0.25">
      <c r="D22065" s="16"/>
    </row>
    <row r="22066" spans="4:4" x14ac:dyDescent="0.25">
      <c r="D22066" s="16"/>
    </row>
    <row r="22067" spans="4:4" x14ac:dyDescent="0.25">
      <c r="D22067" s="16"/>
    </row>
    <row r="22068" spans="4:4" x14ac:dyDescent="0.25">
      <c r="D22068" s="16"/>
    </row>
    <row r="22069" spans="4:4" x14ac:dyDescent="0.25">
      <c r="D22069" s="16"/>
    </row>
    <row r="22070" spans="4:4" x14ac:dyDescent="0.25">
      <c r="D22070" s="16"/>
    </row>
    <row r="22071" spans="4:4" x14ac:dyDescent="0.25">
      <c r="D22071" s="16"/>
    </row>
    <row r="22072" spans="4:4" x14ac:dyDescent="0.25">
      <c r="D22072" s="16"/>
    </row>
    <row r="22073" spans="4:4" x14ac:dyDescent="0.25">
      <c r="D22073" s="16"/>
    </row>
    <row r="22074" spans="4:4" x14ac:dyDescent="0.25">
      <c r="D22074" s="16"/>
    </row>
    <row r="22075" spans="4:4" x14ac:dyDescent="0.25">
      <c r="D22075" s="16"/>
    </row>
    <row r="22076" spans="4:4" x14ac:dyDescent="0.25">
      <c r="D22076" s="16"/>
    </row>
    <row r="22077" spans="4:4" x14ac:dyDescent="0.25">
      <c r="D22077" s="16"/>
    </row>
    <row r="22078" spans="4:4" x14ac:dyDescent="0.25">
      <c r="D22078" s="16"/>
    </row>
    <row r="22079" spans="4:4" x14ac:dyDescent="0.25">
      <c r="D22079" s="16"/>
    </row>
    <row r="22080" spans="4:4" x14ac:dyDescent="0.25">
      <c r="D22080" s="16"/>
    </row>
    <row r="22081" spans="4:4" x14ac:dyDescent="0.25">
      <c r="D22081" s="16"/>
    </row>
    <row r="22082" spans="4:4" x14ac:dyDescent="0.25">
      <c r="D22082" s="16"/>
    </row>
    <row r="22083" spans="4:4" x14ac:dyDescent="0.25">
      <c r="D22083" s="16"/>
    </row>
    <row r="22084" spans="4:4" x14ac:dyDescent="0.25">
      <c r="D22084" s="16"/>
    </row>
    <row r="22085" spans="4:4" x14ac:dyDescent="0.25">
      <c r="D22085" s="16"/>
    </row>
    <row r="22086" spans="4:4" x14ac:dyDescent="0.25">
      <c r="D22086" s="16"/>
    </row>
    <row r="22087" spans="4:4" x14ac:dyDescent="0.25">
      <c r="D22087" s="16"/>
    </row>
    <row r="22088" spans="4:4" x14ac:dyDescent="0.25">
      <c r="D22088" s="16"/>
    </row>
    <row r="22089" spans="4:4" x14ac:dyDescent="0.25">
      <c r="D22089" s="16"/>
    </row>
    <row r="22090" spans="4:4" x14ac:dyDescent="0.25">
      <c r="D22090" s="16"/>
    </row>
    <row r="22091" spans="4:4" x14ac:dyDescent="0.25">
      <c r="D22091" s="16"/>
    </row>
    <row r="22092" spans="4:4" x14ac:dyDescent="0.25">
      <c r="D22092" s="16"/>
    </row>
    <row r="22093" spans="4:4" x14ac:dyDescent="0.25">
      <c r="D22093" s="16"/>
    </row>
    <row r="22094" spans="4:4" x14ac:dyDescent="0.25">
      <c r="D22094" s="16"/>
    </row>
    <row r="22095" spans="4:4" x14ac:dyDescent="0.25">
      <c r="D22095" s="16"/>
    </row>
    <row r="22096" spans="4:4" x14ac:dyDescent="0.25">
      <c r="D22096" s="16"/>
    </row>
    <row r="22097" spans="4:4" x14ac:dyDescent="0.25">
      <c r="D22097" s="16"/>
    </row>
    <row r="22098" spans="4:4" x14ac:dyDescent="0.25">
      <c r="D22098" s="16"/>
    </row>
    <row r="22099" spans="4:4" x14ac:dyDescent="0.25">
      <c r="D22099" s="16"/>
    </row>
    <row r="22100" spans="4:4" x14ac:dyDescent="0.25">
      <c r="D22100" s="16"/>
    </row>
    <row r="22101" spans="4:4" x14ac:dyDescent="0.25">
      <c r="D22101" s="16"/>
    </row>
    <row r="22102" spans="4:4" x14ac:dyDescent="0.25">
      <c r="D22102" s="16"/>
    </row>
    <row r="22103" spans="4:4" x14ac:dyDescent="0.25">
      <c r="D22103" s="16"/>
    </row>
    <row r="22104" spans="4:4" x14ac:dyDescent="0.25">
      <c r="D22104" s="16"/>
    </row>
    <row r="22105" spans="4:4" x14ac:dyDescent="0.25">
      <c r="D22105" s="16"/>
    </row>
    <row r="22106" spans="4:4" x14ac:dyDescent="0.25">
      <c r="D22106" s="16"/>
    </row>
    <row r="22107" spans="4:4" x14ac:dyDescent="0.25">
      <c r="D22107" s="16"/>
    </row>
    <row r="22108" spans="4:4" x14ac:dyDescent="0.25">
      <c r="D22108" s="16"/>
    </row>
    <row r="22109" spans="4:4" x14ac:dyDescent="0.25">
      <c r="D22109" s="16"/>
    </row>
    <row r="22110" spans="4:4" x14ac:dyDescent="0.25">
      <c r="D22110" s="16"/>
    </row>
    <row r="22111" spans="4:4" x14ac:dyDescent="0.25">
      <c r="D22111" s="16"/>
    </row>
    <row r="22112" spans="4:4" x14ac:dyDescent="0.25">
      <c r="D22112" s="16"/>
    </row>
    <row r="22113" spans="4:4" x14ac:dyDescent="0.25">
      <c r="D22113" s="16"/>
    </row>
    <row r="22114" spans="4:4" x14ac:dyDescent="0.25">
      <c r="D22114" s="16"/>
    </row>
    <row r="22115" spans="4:4" x14ac:dyDescent="0.25">
      <c r="D22115" s="16"/>
    </row>
    <row r="22116" spans="4:4" x14ac:dyDescent="0.25">
      <c r="D22116" s="16"/>
    </row>
    <row r="22117" spans="4:4" x14ac:dyDescent="0.25">
      <c r="D22117" s="16"/>
    </row>
    <row r="22118" spans="4:4" x14ac:dyDescent="0.25">
      <c r="D22118" s="16"/>
    </row>
    <row r="22119" spans="4:4" x14ac:dyDescent="0.25">
      <c r="D22119" s="16"/>
    </row>
    <row r="22120" spans="4:4" x14ac:dyDescent="0.25">
      <c r="D22120" s="16"/>
    </row>
    <row r="22121" spans="4:4" x14ac:dyDescent="0.25">
      <c r="D22121" s="16"/>
    </row>
    <row r="22122" spans="4:4" x14ac:dyDescent="0.25">
      <c r="D22122" s="16"/>
    </row>
    <row r="22123" spans="4:4" x14ac:dyDescent="0.25">
      <c r="D22123" s="16"/>
    </row>
    <row r="22124" spans="4:4" x14ac:dyDescent="0.25">
      <c r="D22124" s="16"/>
    </row>
    <row r="22125" spans="4:4" x14ac:dyDescent="0.25">
      <c r="D22125" s="16"/>
    </row>
    <row r="22126" spans="4:4" x14ac:dyDescent="0.25">
      <c r="D22126" s="16"/>
    </row>
    <row r="22127" spans="4:4" x14ac:dyDescent="0.25">
      <c r="D22127" s="16"/>
    </row>
    <row r="22128" spans="4:4" x14ac:dyDescent="0.25">
      <c r="D22128" s="16"/>
    </row>
    <row r="22129" spans="4:4" x14ac:dyDescent="0.25">
      <c r="D22129" s="16"/>
    </row>
    <row r="22130" spans="4:4" x14ac:dyDescent="0.25">
      <c r="D22130" s="16"/>
    </row>
    <row r="22131" spans="4:4" x14ac:dyDescent="0.25">
      <c r="D22131" s="16"/>
    </row>
    <row r="22132" spans="4:4" x14ac:dyDescent="0.25">
      <c r="D22132" s="16"/>
    </row>
    <row r="22133" spans="4:4" x14ac:dyDescent="0.25">
      <c r="D22133" s="16"/>
    </row>
    <row r="22134" spans="4:4" x14ac:dyDescent="0.25">
      <c r="D22134" s="16"/>
    </row>
    <row r="22135" spans="4:4" x14ac:dyDescent="0.25">
      <c r="D22135" s="16"/>
    </row>
    <row r="22136" spans="4:4" x14ac:dyDescent="0.25">
      <c r="D22136" s="16"/>
    </row>
    <row r="22137" spans="4:4" x14ac:dyDescent="0.25">
      <c r="D22137" s="16"/>
    </row>
    <row r="22138" spans="4:4" x14ac:dyDescent="0.25">
      <c r="D22138" s="16"/>
    </row>
    <row r="22139" spans="4:4" x14ac:dyDescent="0.25">
      <c r="D22139" s="16"/>
    </row>
    <row r="22140" spans="4:4" x14ac:dyDescent="0.25">
      <c r="D22140" s="16"/>
    </row>
    <row r="22141" spans="4:4" x14ac:dyDescent="0.25">
      <c r="D22141" s="16"/>
    </row>
    <row r="22142" spans="4:4" x14ac:dyDescent="0.25">
      <c r="D22142" s="16"/>
    </row>
    <row r="22143" spans="4:4" x14ac:dyDescent="0.25">
      <c r="D22143" s="16"/>
    </row>
    <row r="22144" spans="4:4" x14ac:dyDescent="0.25">
      <c r="D22144" s="16"/>
    </row>
    <row r="22145" spans="4:4" x14ac:dyDescent="0.25">
      <c r="D22145" s="16"/>
    </row>
    <row r="22146" spans="4:4" x14ac:dyDescent="0.25">
      <c r="D22146" s="16"/>
    </row>
    <row r="22147" spans="4:4" x14ac:dyDescent="0.25">
      <c r="D22147" s="16"/>
    </row>
    <row r="22148" spans="4:4" x14ac:dyDescent="0.25">
      <c r="D22148" s="16"/>
    </row>
    <row r="22149" spans="4:4" x14ac:dyDescent="0.25">
      <c r="D22149" s="16"/>
    </row>
    <row r="22150" spans="4:4" x14ac:dyDescent="0.25">
      <c r="D22150" s="16"/>
    </row>
    <row r="22151" spans="4:4" x14ac:dyDescent="0.25">
      <c r="D22151" s="16"/>
    </row>
    <row r="22152" spans="4:4" x14ac:dyDescent="0.25">
      <c r="D22152" s="16"/>
    </row>
    <row r="22153" spans="4:4" x14ac:dyDescent="0.25">
      <c r="D22153" s="16"/>
    </row>
    <row r="22154" spans="4:4" x14ac:dyDescent="0.25">
      <c r="D22154" s="16"/>
    </row>
    <row r="22155" spans="4:4" x14ac:dyDescent="0.25">
      <c r="D22155" s="16"/>
    </row>
    <row r="22156" spans="4:4" x14ac:dyDescent="0.25">
      <c r="D22156" s="16"/>
    </row>
    <row r="22157" spans="4:4" x14ac:dyDescent="0.25">
      <c r="D22157" s="16"/>
    </row>
    <row r="22158" spans="4:4" x14ac:dyDescent="0.25">
      <c r="D22158" s="16"/>
    </row>
    <row r="22159" spans="4:4" x14ac:dyDescent="0.25">
      <c r="D22159" s="16"/>
    </row>
    <row r="22160" spans="4:4" x14ac:dyDescent="0.25">
      <c r="D22160" s="16"/>
    </row>
    <row r="22161" spans="4:4" x14ac:dyDescent="0.25">
      <c r="D22161" s="16"/>
    </row>
    <row r="22162" spans="4:4" x14ac:dyDescent="0.25">
      <c r="D22162" s="16"/>
    </row>
    <row r="22163" spans="4:4" x14ac:dyDescent="0.25">
      <c r="D22163" s="16"/>
    </row>
    <row r="22164" spans="4:4" x14ac:dyDescent="0.25">
      <c r="D22164" s="16"/>
    </row>
    <row r="22165" spans="4:4" x14ac:dyDescent="0.25">
      <c r="D22165" s="16"/>
    </row>
    <row r="22166" spans="4:4" x14ac:dyDescent="0.25">
      <c r="D22166" s="16"/>
    </row>
    <row r="22167" spans="4:4" x14ac:dyDescent="0.25">
      <c r="D22167" s="16"/>
    </row>
    <row r="22168" spans="4:4" x14ac:dyDescent="0.25">
      <c r="D22168" s="16"/>
    </row>
    <row r="22169" spans="4:4" x14ac:dyDescent="0.25">
      <c r="D22169" s="16"/>
    </row>
    <row r="22170" spans="4:4" x14ac:dyDescent="0.25">
      <c r="D22170" s="16"/>
    </row>
    <row r="22171" spans="4:4" x14ac:dyDescent="0.25">
      <c r="D22171" s="16"/>
    </row>
    <row r="22172" spans="4:4" x14ac:dyDescent="0.25">
      <c r="D22172" s="16"/>
    </row>
    <row r="22173" spans="4:4" x14ac:dyDescent="0.25">
      <c r="D22173" s="16"/>
    </row>
    <row r="22174" spans="4:4" x14ac:dyDescent="0.25">
      <c r="D22174" s="16"/>
    </row>
    <row r="22175" spans="4:4" x14ac:dyDescent="0.25">
      <c r="D22175" s="16"/>
    </row>
    <row r="22176" spans="4:4" x14ac:dyDescent="0.25">
      <c r="D22176" s="16"/>
    </row>
    <row r="22177" spans="4:4" x14ac:dyDescent="0.25">
      <c r="D22177" s="16"/>
    </row>
    <row r="22178" spans="4:4" x14ac:dyDescent="0.25">
      <c r="D22178" s="16"/>
    </row>
    <row r="22179" spans="4:4" x14ac:dyDescent="0.25">
      <c r="D22179" s="16"/>
    </row>
    <row r="22180" spans="4:4" x14ac:dyDescent="0.25">
      <c r="D22180" s="16"/>
    </row>
    <row r="22181" spans="4:4" x14ac:dyDescent="0.25">
      <c r="D22181" s="16"/>
    </row>
    <row r="22182" spans="4:4" x14ac:dyDescent="0.25">
      <c r="D22182" s="16"/>
    </row>
    <row r="22183" spans="4:4" x14ac:dyDescent="0.25">
      <c r="D22183" s="16"/>
    </row>
    <row r="22184" spans="4:4" x14ac:dyDescent="0.25">
      <c r="D22184" s="16"/>
    </row>
    <row r="22185" spans="4:4" x14ac:dyDescent="0.25">
      <c r="D22185" s="16"/>
    </row>
    <row r="22186" spans="4:4" x14ac:dyDescent="0.25">
      <c r="D22186" s="16"/>
    </row>
    <row r="22187" spans="4:4" x14ac:dyDescent="0.25">
      <c r="D22187" s="16"/>
    </row>
    <row r="22188" spans="4:4" x14ac:dyDescent="0.25">
      <c r="D22188" s="16"/>
    </row>
    <row r="22189" spans="4:4" x14ac:dyDescent="0.25">
      <c r="D22189" s="16"/>
    </row>
    <row r="22190" spans="4:4" x14ac:dyDescent="0.25">
      <c r="D22190" s="16"/>
    </row>
    <row r="22191" spans="4:4" x14ac:dyDescent="0.25">
      <c r="D22191" s="16"/>
    </row>
    <row r="22192" spans="4:4" x14ac:dyDescent="0.25">
      <c r="D22192" s="16"/>
    </row>
    <row r="22193" spans="4:4" x14ac:dyDescent="0.25">
      <c r="D22193" s="16"/>
    </row>
    <row r="22194" spans="4:4" x14ac:dyDescent="0.25">
      <c r="D22194" s="16"/>
    </row>
    <row r="22195" spans="4:4" x14ac:dyDescent="0.25">
      <c r="D22195" s="16"/>
    </row>
    <row r="22196" spans="4:4" x14ac:dyDescent="0.25">
      <c r="D22196" s="16"/>
    </row>
    <row r="22197" spans="4:4" x14ac:dyDescent="0.25">
      <c r="D22197" s="16"/>
    </row>
    <row r="22198" spans="4:4" x14ac:dyDescent="0.25">
      <c r="D22198" s="16"/>
    </row>
    <row r="22199" spans="4:4" x14ac:dyDescent="0.25">
      <c r="D22199" s="16"/>
    </row>
    <row r="22200" spans="4:4" x14ac:dyDescent="0.25">
      <c r="D22200" s="16"/>
    </row>
    <row r="22201" spans="4:4" x14ac:dyDescent="0.25">
      <c r="D22201" s="16"/>
    </row>
    <row r="22202" spans="4:4" x14ac:dyDescent="0.25">
      <c r="D22202" s="16"/>
    </row>
    <row r="22203" spans="4:4" x14ac:dyDescent="0.25">
      <c r="D22203" s="16"/>
    </row>
    <row r="22204" spans="4:4" x14ac:dyDescent="0.25">
      <c r="D22204" s="16"/>
    </row>
    <row r="22205" spans="4:4" x14ac:dyDescent="0.25">
      <c r="D22205" s="16"/>
    </row>
    <row r="22206" spans="4:4" x14ac:dyDescent="0.25">
      <c r="D22206" s="16"/>
    </row>
    <row r="22207" spans="4:4" x14ac:dyDescent="0.25">
      <c r="D22207" s="16"/>
    </row>
    <row r="22208" spans="4:4" x14ac:dyDescent="0.25">
      <c r="D22208" s="16"/>
    </row>
    <row r="22209" spans="4:4" x14ac:dyDescent="0.25">
      <c r="D22209" s="16"/>
    </row>
    <row r="22210" spans="4:4" x14ac:dyDescent="0.25">
      <c r="D22210" s="16"/>
    </row>
    <row r="22211" spans="4:4" x14ac:dyDescent="0.25">
      <c r="D22211" s="16"/>
    </row>
    <row r="22212" spans="4:4" x14ac:dyDescent="0.25">
      <c r="D22212" s="16"/>
    </row>
    <row r="22213" spans="4:4" x14ac:dyDescent="0.25">
      <c r="D22213" s="16"/>
    </row>
    <row r="22214" spans="4:4" x14ac:dyDescent="0.25">
      <c r="D22214" s="16"/>
    </row>
    <row r="22215" spans="4:4" x14ac:dyDescent="0.25">
      <c r="D22215" s="16"/>
    </row>
    <row r="22216" spans="4:4" x14ac:dyDescent="0.25">
      <c r="D22216" s="16"/>
    </row>
    <row r="22217" spans="4:4" x14ac:dyDescent="0.25">
      <c r="D22217" s="16"/>
    </row>
    <row r="22218" spans="4:4" x14ac:dyDescent="0.25">
      <c r="D22218" s="16"/>
    </row>
    <row r="22219" spans="4:4" x14ac:dyDescent="0.25">
      <c r="D22219" s="16"/>
    </row>
    <row r="22220" spans="4:4" x14ac:dyDescent="0.25">
      <c r="D22220" s="16"/>
    </row>
    <row r="22221" spans="4:4" x14ac:dyDescent="0.25">
      <c r="D22221" s="16"/>
    </row>
    <row r="22222" spans="4:4" x14ac:dyDescent="0.25">
      <c r="D22222" s="16"/>
    </row>
    <row r="22223" spans="4:4" x14ac:dyDescent="0.25">
      <c r="D22223" s="16"/>
    </row>
    <row r="22224" spans="4:4" x14ac:dyDescent="0.25">
      <c r="D22224" s="16"/>
    </row>
    <row r="22225" spans="4:4" x14ac:dyDescent="0.25">
      <c r="D22225" s="16"/>
    </row>
    <row r="22226" spans="4:4" x14ac:dyDescent="0.25">
      <c r="D22226" s="16"/>
    </row>
    <row r="22227" spans="4:4" x14ac:dyDescent="0.25">
      <c r="D22227" s="16"/>
    </row>
    <row r="22228" spans="4:4" x14ac:dyDescent="0.25">
      <c r="D22228" s="16"/>
    </row>
    <row r="22229" spans="4:4" x14ac:dyDescent="0.25">
      <c r="D22229" s="16"/>
    </row>
    <row r="22230" spans="4:4" x14ac:dyDescent="0.25">
      <c r="D22230" s="16"/>
    </row>
    <row r="22231" spans="4:4" x14ac:dyDescent="0.25">
      <c r="D22231" s="16"/>
    </row>
    <row r="22232" spans="4:4" x14ac:dyDescent="0.25">
      <c r="D22232" s="16"/>
    </row>
    <row r="22233" spans="4:4" x14ac:dyDescent="0.25">
      <c r="D22233" s="16"/>
    </row>
    <row r="22234" spans="4:4" x14ac:dyDescent="0.25">
      <c r="D22234" s="16"/>
    </row>
    <row r="22235" spans="4:4" x14ac:dyDescent="0.25">
      <c r="D22235" s="16"/>
    </row>
    <row r="22236" spans="4:4" x14ac:dyDescent="0.25">
      <c r="D22236" s="16"/>
    </row>
    <row r="22237" spans="4:4" x14ac:dyDescent="0.25">
      <c r="D22237" s="16"/>
    </row>
    <row r="22238" spans="4:4" x14ac:dyDescent="0.25">
      <c r="D22238" s="16"/>
    </row>
    <row r="22239" spans="4:4" x14ac:dyDescent="0.25">
      <c r="D22239" s="16"/>
    </row>
    <row r="22240" spans="4:4" x14ac:dyDescent="0.25">
      <c r="D22240" s="16"/>
    </row>
    <row r="22241" spans="4:4" x14ac:dyDescent="0.25">
      <c r="D22241" s="16"/>
    </row>
    <row r="22242" spans="4:4" x14ac:dyDescent="0.25">
      <c r="D22242" s="16"/>
    </row>
    <row r="22243" spans="4:4" x14ac:dyDescent="0.25">
      <c r="D22243" s="16"/>
    </row>
    <row r="22244" spans="4:4" x14ac:dyDescent="0.25">
      <c r="D22244" s="16"/>
    </row>
    <row r="22245" spans="4:4" x14ac:dyDescent="0.25">
      <c r="D22245" s="16"/>
    </row>
    <row r="22246" spans="4:4" x14ac:dyDescent="0.25">
      <c r="D22246" s="16"/>
    </row>
    <row r="22247" spans="4:4" x14ac:dyDescent="0.25">
      <c r="D22247" s="16"/>
    </row>
    <row r="22248" spans="4:4" x14ac:dyDescent="0.25">
      <c r="D22248" s="16"/>
    </row>
    <row r="22249" spans="4:4" x14ac:dyDescent="0.25">
      <c r="D22249" s="16"/>
    </row>
    <row r="22250" spans="4:4" x14ac:dyDescent="0.25">
      <c r="D22250" s="16"/>
    </row>
    <row r="22251" spans="4:4" x14ac:dyDescent="0.25">
      <c r="D22251" s="16"/>
    </row>
    <row r="22252" spans="4:4" x14ac:dyDescent="0.25">
      <c r="D22252" s="16"/>
    </row>
    <row r="22253" spans="4:4" x14ac:dyDescent="0.25">
      <c r="D22253" s="16"/>
    </row>
    <row r="22254" spans="4:4" x14ac:dyDescent="0.25">
      <c r="D22254" s="16"/>
    </row>
    <row r="22255" spans="4:4" x14ac:dyDescent="0.25">
      <c r="D22255" s="16"/>
    </row>
    <row r="22256" spans="4:4" x14ac:dyDescent="0.25">
      <c r="D22256" s="16"/>
    </row>
    <row r="22257" spans="4:4" x14ac:dyDescent="0.25">
      <c r="D22257" s="16"/>
    </row>
    <row r="22258" spans="4:4" x14ac:dyDescent="0.25">
      <c r="D22258" s="16"/>
    </row>
    <row r="22259" spans="4:4" x14ac:dyDescent="0.25">
      <c r="D22259" s="16"/>
    </row>
    <row r="22260" spans="4:4" x14ac:dyDescent="0.25">
      <c r="D22260" s="16"/>
    </row>
    <row r="22261" spans="4:4" x14ac:dyDescent="0.25">
      <c r="D22261" s="16"/>
    </row>
    <row r="22262" spans="4:4" x14ac:dyDescent="0.25">
      <c r="D22262" s="16"/>
    </row>
    <row r="22263" spans="4:4" x14ac:dyDescent="0.25">
      <c r="D22263" s="16"/>
    </row>
    <row r="22264" spans="4:4" x14ac:dyDescent="0.25">
      <c r="D22264" s="16"/>
    </row>
    <row r="22265" spans="4:4" x14ac:dyDescent="0.25">
      <c r="D22265" s="16"/>
    </row>
    <row r="22266" spans="4:4" x14ac:dyDescent="0.25">
      <c r="D22266" s="16"/>
    </row>
    <row r="22267" spans="4:4" x14ac:dyDescent="0.25">
      <c r="D22267" s="16"/>
    </row>
    <row r="22268" spans="4:4" x14ac:dyDescent="0.25">
      <c r="D22268" s="16"/>
    </row>
    <row r="22269" spans="4:4" x14ac:dyDescent="0.25">
      <c r="D22269" s="16"/>
    </row>
    <row r="22270" spans="4:4" x14ac:dyDescent="0.25">
      <c r="D22270" s="16"/>
    </row>
    <row r="22271" spans="4:4" x14ac:dyDescent="0.25">
      <c r="D22271" s="16"/>
    </row>
    <row r="22272" spans="4:4" x14ac:dyDescent="0.25">
      <c r="D22272" s="16"/>
    </row>
    <row r="22273" spans="4:4" x14ac:dyDescent="0.25">
      <c r="D22273" s="16"/>
    </row>
    <row r="22274" spans="4:4" x14ac:dyDescent="0.25">
      <c r="D22274" s="16"/>
    </row>
    <row r="22275" spans="4:4" x14ac:dyDescent="0.25">
      <c r="D22275" s="16"/>
    </row>
    <row r="22276" spans="4:4" x14ac:dyDescent="0.25">
      <c r="D22276" s="16"/>
    </row>
    <row r="22277" spans="4:4" x14ac:dyDescent="0.25">
      <c r="D22277" s="16"/>
    </row>
    <row r="22278" spans="4:4" x14ac:dyDescent="0.25">
      <c r="D22278" s="16"/>
    </row>
    <row r="22279" spans="4:4" x14ac:dyDescent="0.25">
      <c r="D22279" s="16"/>
    </row>
    <row r="22280" spans="4:4" x14ac:dyDescent="0.25">
      <c r="D22280" s="16"/>
    </row>
    <row r="22281" spans="4:4" x14ac:dyDescent="0.25">
      <c r="D22281" s="16"/>
    </row>
    <row r="22282" spans="4:4" x14ac:dyDescent="0.25">
      <c r="D22282" s="16"/>
    </row>
    <row r="22283" spans="4:4" x14ac:dyDescent="0.25">
      <c r="D22283" s="16"/>
    </row>
    <row r="22284" spans="4:4" x14ac:dyDescent="0.25">
      <c r="D22284" s="16"/>
    </row>
    <row r="22285" spans="4:4" x14ac:dyDescent="0.25">
      <c r="D22285" s="16"/>
    </row>
    <row r="22286" spans="4:4" x14ac:dyDescent="0.25">
      <c r="D22286" s="16"/>
    </row>
    <row r="22287" spans="4:4" x14ac:dyDescent="0.25">
      <c r="D22287" s="16"/>
    </row>
    <row r="22288" spans="4:4" x14ac:dyDescent="0.25">
      <c r="D22288" s="16"/>
    </row>
    <row r="22289" spans="4:4" x14ac:dyDescent="0.25">
      <c r="D22289" s="16"/>
    </row>
    <row r="22290" spans="4:4" x14ac:dyDescent="0.25">
      <c r="D22290" s="16"/>
    </row>
    <row r="22291" spans="4:4" x14ac:dyDescent="0.25">
      <c r="D22291" s="16"/>
    </row>
    <row r="22292" spans="4:4" x14ac:dyDescent="0.25">
      <c r="D22292" s="16"/>
    </row>
    <row r="22293" spans="4:4" x14ac:dyDescent="0.25">
      <c r="D22293" s="16"/>
    </row>
    <row r="22294" spans="4:4" x14ac:dyDescent="0.25">
      <c r="D22294" s="16"/>
    </row>
    <row r="22295" spans="4:4" x14ac:dyDescent="0.25">
      <c r="D22295" s="16"/>
    </row>
    <row r="22296" spans="4:4" x14ac:dyDescent="0.25">
      <c r="D22296" s="16"/>
    </row>
    <row r="22297" spans="4:4" x14ac:dyDescent="0.25">
      <c r="D22297" s="16"/>
    </row>
    <row r="22298" spans="4:4" x14ac:dyDescent="0.25">
      <c r="D22298" s="16"/>
    </row>
    <row r="22299" spans="4:4" x14ac:dyDescent="0.25">
      <c r="D22299" s="16"/>
    </row>
    <row r="22300" spans="4:4" x14ac:dyDescent="0.25">
      <c r="D22300" s="16"/>
    </row>
    <row r="22301" spans="4:4" x14ac:dyDescent="0.25">
      <c r="D22301" s="16"/>
    </row>
    <row r="22302" spans="4:4" x14ac:dyDescent="0.25">
      <c r="D22302" s="16"/>
    </row>
    <row r="22303" spans="4:4" x14ac:dyDescent="0.25">
      <c r="D22303" s="16"/>
    </row>
    <row r="22304" spans="4:4" x14ac:dyDescent="0.25">
      <c r="D22304" s="16"/>
    </row>
    <row r="22305" spans="4:4" x14ac:dyDescent="0.25">
      <c r="D22305" s="16"/>
    </row>
    <row r="22306" spans="4:4" x14ac:dyDescent="0.25">
      <c r="D22306" s="16"/>
    </row>
    <row r="22307" spans="4:4" x14ac:dyDescent="0.25">
      <c r="D22307" s="16"/>
    </row>
    <row r="22308" spans="4:4" x14ac:dyDescent="0.25">
      <c r="D22308" s="16"/>
    </row>
    <row r="22309" spans="4:4" x14ac:dyDescent="0.25">
      <c r="D22309" s="16"/>
    </row>
    <row r="22310" spans="4:4" x14ac:dyDescent="0.25">
      <c r="D22310" s="16"/>
    </row>
    <row r="22311" spans="4:4" x14ac:dyDescent="0.25">
      <c r="D22311" s="16"/>
    </row>
    <row r="22312" spans="4:4" x14ac:dyDescent="0.25">
      <c r="D22312" s="16"/>
    </row>
    <row r="22313" spans="4:4" x14ac:dyDescent="0.25">
      <c r="D22313" s="16"/>
    </row>
    <row r="22314" spans="4:4" x14ac:dyDescent="0.25">
      <c r="D22314" s="16"/>
    </row>
    <row r="22315" spans="4:4" x14ac:dyDescent="0.25">
      <c r="D22315" s="16"/>
    </row>
    <row r="22316" spans="4:4" x14ac:dyDescent="0.25">
      <c r="D22316" s="16"/>
    </row>
    <row r="22317" spans="4:4" x14ac:dyDescent="0.25">
      <c r="D22317" s="16"/>
    </row>
    <row r="22318" spans="4:4" x14ac:dyDescent="0.25">
      <c r="D22318" s="16"/>
    </row>
    <row r="22319" spans="4:4" x14ac:dyDescent="0.25">
      <c r="D22319" s="16"/>
    </row>
    <row r="22320" spans="4:4" x14ac:dyDescent="0.25">
      <c r="D22320" s="16"/>
    </row>
    <row r="22321" spans="4:4" x14ac:dyDescent="0.25">
      <c r="D22321" s="16"/>
    </row>
    <row r="22322" spans="4:4" x14ac:dyDescent="0.25">
      <c r="D22322" s="16"/>
    </row>
    <row r="22323" spans="4:4" x14ac:dyDescent="0.25">
      <c r="D22323" s="16"/>
    </row>
    <row r="22324" spans="4:4" x14ac:dyDescent="0.25">
      <c r="D22324" s="16"/>
    </row>
    <row r="22325" spans="4:4" x14ac:dyDescent="0.25">
      <c r="D22325" s="16"/>
    </row>
    <row r="22326" spans="4:4" x14ac:dyDescent="0.25">
      <c r="D22326" s="16"/>
    </row>
    <row r="22327" spans="4:4" x14ac:dyDescent="0.25">
      <c r="D22327" s="16"/>
    </row>
    <row r="22328" spans="4:4" x14ac:dyDescent="0.25">
      <c r="D22328" s="16"/>
    </row>
    <row r="22329" spans="4:4" x14ac:dyDescent="0.25">
      <c r="D22329" s="16"/>
    </row>
    <row r="22330" spans="4:4" x14ac:dyDescent="0.25">
      <c r="D22330" s="16"/>
    </row>
    <row r="22331" spans="4:4" x14ac:dyDescent="0.25">
      <c r="D22331" s="16"/>
    </row>
    <row r="22332" spans="4:4" x14ac:dyDescent="0.25">
      <c r="D22332" s="16"/>
    </row>
    <row r="22333" spans="4:4" x14ac:dyDescent="0.25">
      <c r="D22333" s="16"/>
    </row>
    <row r="22334" spans="4:4" x14ac:dyDescent="0.25">
      <c r="D22334" s="16"/>
    </row>
    <row r="22335" spans="4:4" x14ac:dyDescent="0.25">
      <c r="D22335" s="16"/>
    </row>
    <row r="22336" spans="4:4" x14ac:dyDescent="0.25">
      <c r="D22336" s="16"/>
    </row>
    <row r="22337" spans="4:4" x14ac:dyDescent="0.25">
      <c r="D22337" s="16"/>
    </row>
    <row r="22338" spans="4:4" x14ac:dyDescent="0.25">
      <c r="D22338" s="16"/>
    </row>
    <row r="22339" spans="4:4" x14ac:dyDescent="0.25">
      <c r="D22339" s="16"/>
    </row>
    <row r="22340" spans="4:4" x14ac:dyDescent="0.25">
      <c r="D22340" s="16"/>
    </row>
    <row r="22341" spans="4:4" x14ac:dyDescent="0.25">
      <c r="D22341" s="16"/>
    </row>
    <row r="22342" spans="4:4" x14ac:dyDescent="0.25">
      <c r="D22342" s="16"/>
    </row>
    <row r="22343" spans="4:4" x14ac:dyDescent="0.25">
      <c r="D22343" s="16"/>
    </row>
    <row r="22344" spans="4:4" x14ac:dyDescent="0.25">
      <c r="D22344" s="16"/>
    </row>
    <row r="22345" spans="4:4" x14ac:dyDescent="0.25">
      <c r="D22345" s="16"/>
    </row>
    <row r="22346" spans="4:4" x14ac:dyDescent="0.25">
      <c r="D22346" s="16"/>
    </row>
    <row r="22347" spans="4:4" x14ac:dyDescent="0.25">
      <c r="D22347" s="16"/>
    </row>
    <row r="22348" spans="4:4" x14ac:dyDescent="0.25">
      <c r="D22348" s="16"/>
    </row>
    <row r="22349" spans="4:4" x14ac:dyDescent="0.25">
      <c r="D22349" s="16"/>
    </row>
    <row r="22350" spans="4:4" x14ac:dyDescent="0.25">
      <c r="D22350" s="16"/>
    </row>
    <row r="22351" spans="4:4" x14ac:dyDescent="0.25">
      <c r="D22351" s="16"/>
    </row>
    <row r="22352" spans="4:4" x14ac:dyDescent="0.25">
      <c r="D22352" s="16"/>
    </row>
    <row r="22353" spans="4:4" x14ac:dyDescent="0.25">
      <c r="D22353" s="16"/>
    </row>
    <row r="22354" spans="4:4" x14ac:dyDescent="0.25">
      <c r="D22354" s="16"/>
    </row>
    <row r="22355" spans="4:4" x14ac:dyDescent="0.25">
      <c r="D22355" s="16"/>
    </row>
    <row r="22356" spans="4:4" x14ac:dyDescent="0.25">
      <c r="D22356" s="16"/>
    </row>
    <row r="22357" spans="4:4" x14ac:dyDescent="0.25">
      <c r="D22357" s="16"/>
    </row>
    <row r="22358" spans="4:4" x14ac:dyDescent="0.25">
      <c r="D22358" s="16"/>
    </row>
    <row r="22359" spans="4:4" x14ac:dyDescent="0.25">
      <c r="D22359" s="16"/>
    </row>
    <row r="22360" spans="4:4" x14ac:dyDescent="0.25">
      <c r="D22360" s="16"/>
    </row>
    <row r="22361" spans="4:4" x14ac:dyDescent="0.25">
      <c r="D22361" s="16"/>
    </row>
    <row r="22362" spans="4:4" x14ac:dyDescent="0.25">
      <c r="D22362" s="16"/>
    </row>
    <row r="22363" spans="4:4" x14ac:dyDescent="0.25">
      <c r="D22363" s="16"/>
    </row>
    <row r="22364" spans="4:4" x14ac:dyDescent="0.25">
      <c r="D22364" s="16"/>
    </row>
    <row r="22365" spans="4:4" x14ac:dyDescent="0.25">
      <c r="D22365" s="16"/>
    </row>
    <row r="22366" spans="4:4" x14ac:dyDescent="0.25">
      <c r="D22366" s="16"/>
    </row>
    <row r="22367" spans="4:4" x14ac:dyDescent="0.25">
      <c r="D22367" s="16"/>
    </row>
    <row r="22368" spans="4:4" x14ac:dyDescent="0.25">
      <c r="D22368" s="16"/>
    </row>
    <row r="22369" spans="4:4" x14ac:dyDescent="0.25">
      <c r="D22369" s="16"/>
    </row>
    <row r="22370" spans="4:4" x14ac:dyDescent="0.25">
      <c r="D22370" s="16"/>
    </row>
    <row r="22371" spans="4:4" x14ac:dyDescent="0.25">
      <c r="D22371" s="16"/>
    </row>
    <row r="22372" spans="4:4" x14ac:dyDescent="0.25">
      <c r="D22372" s="16"/>
    </row>
    <row r="22373" spans="4:4" x14ac:dyDescent="0.25">
      <c r="D22373" s="16"/>
    </row>
    <row r="22374" spans="4:4" x14ac:dyDescent="0.25">
      <c r="D22374" s="16"/>
    </row>
    <row r="22375" spans="4:4" x14ac:dyDescent="0.25">
      <c r="D22375" s="16"/>
    </row>
    <row r="22376" spans="4:4" x14ac:dyDescent="0.25">
      <c r="D22376" s="16"/>
    </row>
    <row r="22377" spans="4:4" x14ac:dyDescent="0.25">
      <c r="D22377" s="16"/>
    </row>
    <row r="22378" spans="4:4" x14ac:dyDescent="0.25">
      <c r="D22378" s="16"/>
    </row>
    <row r="22379" spans="4:4" x14ac:dyDescent="0.25">
      <c r="D22379" s="16"/>
    </row>
    <row r="22380" spans="4:4" x14ac:dyDescent="0.25">
      <c r="D22380" s="16"/>
    </row>
    <row r="22381" spans="4:4" x14ac:dyDescent="0.25">
      <c r="D22381" s="16"/>
    </row>
    <row r="22382" spans="4:4" x14ac:dyDescent="0.25">
      <c r="D22382" s="16"/>
    </row>
    <row r="22383" spans="4:4" x14ac:dyDescent="0.25">
      <c r="D22383" s="16"/>
    </row>
    <row r="22384" spans="4:4" x14ac:dyDescent="0.25">
      <c r="D22384" s="16"/>
    </row>
    <row r="22385" spans="4:4" x14ac:dyDescent="0.25">
      <c r="D22385" s="16"/>
    </row>
    <row r="22386" spans="4:4" x14ac:dyDescent="0.25">
      <c r="D22386" s="16"/>
    </row>
    <row r="22387" spans="4:4" x14ac:dyDescent="0.25">
      <c r="D22387" s="16"/>
    </row>
    <row r="22388" spans="4:4" x14ac:dyDescent="0.25">
      <c r="D22388" s="16"/>
    </row>
    <row r="22389" spans="4:4" x14ac:dyDescent="0.25">
      <c r="D22389" s="16"/>
    </row>
    <row r="22390" spans="4:4" x14ac:dyDescent="0.25">
      <c r="D22390" s="16"/>
    </row>
    <row r="22391" spans="4:4" x14ac:dyDescent="0.25">
      <c r="D22391" s="16"/>
    </row>
    <row r="22392" spans="4:4" x14ac:dyDescent="0.25">
      <c r="D22392" s="16"/>
    </row>
    <row r="22393" spans="4:4" x14ac:dyDescent="0.25">
      <c r="D22393" s="16"/>
    </row>
    <row r="22394" spans="4:4" x14ac:dyDescent="0.25">
      <c r="D22394" s="16"/>
    </row>
    <row r="22395" spans="4:4" x14ac:dyDescent="0.25">
      <c r="D22395" s="16"/>
    </row>
    <row r="22396" spans="4:4" x14ac:dyDescent="0.25">
      <c r="D22396" s="16"/>
    </row>
    <row r="22397" spans="4:4" x14ac:dyDescent="0.25">
      <c r="D22397" s="16"/>
    </row>
    <row r="22398" spans="4:4" x14ac:dyDescent="0.25">
      <c r="D22398" s="16"/>
    </row>
    <row r="22399" spans="4:4" x14ac:dyDescent="0.25">
      <c r="D22399" s="16"/>
    </row>
    <row r="22400" spans="4:4" x14ac:dyDescent="0.25">
      <c r="D22400" s="16"/>
    </row>
    <row r="22401" spans="4:4" x14ac:dyDescent="0.25">
      <c r="D22401" s="16"/>
    </row>
    <row r="22402" spans="4:4" x14ac:dyDescent="0.25">
      <c r="D22402" s="16"/>
    </row>
    <row r="22403" spans="4:4" x14ac:dyDescent="0.25">
      <c r="D22403" s="16"/>
    </row>
    <row r="22404" spans="4:4" x14ac:dyDescent="0.25">
      <c r="D22404" s="16"/>
    </row>
    <row r="22405" spans="4:4" x14ac:dyDescent="0.25">
      <c r="D22405" s="16"/>
    </row>
    <row r="22406" spans="4:4" x14ac:dyDescent="0.25">
      <c r="D22406" s="16"/>
    </row>
    <row r="22407" spans="4:4" x14ac:dyDescent="0.25">
      <c r="D22407" s="16"/>
    </row>
    <row r="22408" spans="4:4" x14ac:dyDescent="0.25">
      <c r="D22408" s="16"/>
    </row>
    <row r="22409" spans="4:4" x14ac:dyDescent="0.25">
      <c r="D22409" s="16"/>
    </row>
    <row r="22410" spans="4:4" x14ac:dyDescent="0.25">
      <c r="D22410" s="16"/>
    </row>
    <row r="22411" spans="4:4" x14ac:dyDescent="0.25">
      <c r="D22411" s="16"/>
    </row>
    <row r="22412" spans="4:4" x14ac:dyDescent="0.25">
      <c r="D22412" s="16"/>
    </row>
    <row r="22413" spans="4:4" x14ac:dyDescent="0.25">
      <c r="D22413" s="16"/>
    </row>
    <row r="22414" spans="4:4" x14ac:dyDescent="0.25">
      <c r="D22414" s="16"/>
    </row>
    <row r="22415" spans="4:4" x14ac:dyDescent="0.25">
      <c r="D22415" s="16"/>
    </row>
    <row r="22416" spans="4:4" x14ac:dyDescent="0.25">
      <c r="D22416" s="16"/>
    </row>
    <row r="22417" spans="4:4" x14ac:dyDescent="0.25">
      <c r="D22417" s="16"/>
    </row>
    <row r="22418" spans="4:4" x14ac:dyDescent="0.25">
      <c r="D22418" s="16"/>
    </row>
    <row r="22419" spans="4:4" x14ac:dyDescent="0.25">
      <c r="D22419" s="16"/>
    </row>
    <row r="22420" spans="4:4" x14ac:dyDescent="0.25">
      <c r="D22420" s="16"/>
    </row>
    <row r="22421" spans="4:4" x14ac:dyDescent="0.25">
      <c r="D22421" s="16"/>
    </row>
    <row r="22422" spans="4:4" x14ac:dyDescent="0.25">
      <c r="D22422" s="16"/>
    </row>
    <row r="22423" spans="4:4" x14ac:dyDescent="0.25">
      <c r="D22423" s="16"/>
    </row>
    <row r="22424" spans="4:4" x14ac:dyDescent="0.25">
      <c r="D22424" s="16"/>
    </row>
    <row r="22425" spans="4:4" x14ac:dyDescent="0.25">
      <c r="D22425" s="16"/>
    </row>
    <row r="22426" spans="4:4" x14ac:dyDescent="0.25">
      <c r="D22426" s="16"/>
    </row>
    <row r="22427" spans="4:4" x14ac:dyDescent="0.25">
      <c r="D22427" s="16"/>
    </row>
    <row r="22428" spans="4:4" x14ac:dyDescent="0.25">
      <c r="D22428" s="16"/>
    </row>
    <row r="22429" spans="4:4" x14ac:dyDescent="0.25">
      <c r="D22429" s="16"/>
    </row>
    <row r="22430" spans="4:4" x14ac:dyDescent="0.25">
      <c r="D22430" s="16"/>
    </row>
    <row r="22431" spans="4:4" x14ac:dyDescent="0.25">
      <c r="D22431" s="16"/>
    </row>
    <row r="22432" spans="4:4" x14ac:dyDescent="0.25">
      <c r="D22432" s="16"/>
    </row>
    <row r="22433" spans="4:4" x14ac:dyDescent="0.25">
      <c r="D22433" s="16"/>
    </row>
    <row r="22434" spans="4:4" x14ac:dyDescent="0.25">
      <c r="D22434" s="16"/>
    </row>
    <row r="22435" spans="4:4" x14ac:dyDescent="0.25">
      <c r="D22435" s="16"/>
    </row>
    <row r="22436" spans="4:4" x14ac:dyDescent="0.25">
      <c r="D22436" s="16"/>
    </row>
    <row r="22437" spans="4:4" x14ac:dyDescent="0.25">
      <c r="D22437" s="16"/>
    </row>
    <row r="22438" spans="4:4" x14ac:dyDescent="0.25">
      <c r="D22438" s="16"/>
    </row>
    <row r="22439" spans="4:4" x14ac:dyDescent="0.25">
      <c r="D22439" s="16"/>
    </row>
    <row r="22440" spans="4:4" x14ac:dyDescent="0.25">
      <c r="D22440" s="16"/>
    </row>
    <row r="22441" spans="4:4" x14ac:dyDescent="0.25">
      <c r="D22441" s="16"/>
    </row>
    <row r="22442" spans="4:4" x14ac:dyDescent="0.25">
      <c r="D22442" s="16"/>
    </row>
    <row r="22443" spans="4:4" x14ac:dyDescent="0.25">
      <c r="D22443" s="16"/>
    </row>
    <row r="22444" spans="4:4" x14ac:dyDescent="0.25">
      <c r="D22444" s="16"/>
    </row>
    <row r="22445" spans="4:4" x14ac:dyDescent="0.25">
      <c r="D22445" s="16"/>
    </row>
    <row r="22446" spans="4:4" x14ac:dyDescent="0.25">
      <c r="D22446" s="16"/>
    </row>
    <row r="22447" spans="4:4" x14ac:dyDescent="0.25">
      <c r="D22447" s="16"/>
    </row>
    <row r="22448" spans="4:4" x14ac:dyDescent="0.25">
      <c r="D22448" s="16"/>
    </row>
    <row r="22449" spans="4:4" x14ac:dyDescent="0.25">
      <c r="D22449" s="16"/>
    </row>
    <row r="22450" spans="4:4" x14ac:dyDescent="0.25">
      <c r="D22450" s="16"/>
    </row>
    <row r="22451" spans="4:4" x14ac:dyDescent="0.25">
      <c r="D22451" s="16"/>
    </row>
    <row r="22452" spans="4:4" x14ac:dyDescent="0.25">
      <c r="D22452" s="16"/>
    </row>
    <row r="22453" spans="4:4" x14ac:dyDescent="0.25">
      <c r="D22453" s="16"/>
    </row>
    <row r="22454" spans="4:4" x14ac:dyDescent="0.25">
      <c r="D22454" s="16"/>
    </row>
    <row r="22455" spans="4:4" x14ac:dyDescent="0.25">
      <c r="D22455" s="16"/>
    </row>
    <row r="22456" spans="4:4" x14ac:dyDescent="0.25">
      <c r="D22456" s="16"/>
    </row>
    <row r="22457" spans="4:4" x14ac:dyDescent="0.25">
      <c r="D22457" s="16"/>
    </row>
    <row r="22458" spans="4:4" x14ac:dyDescent="0.25">
      <c r="D22458" s="16"/>
    </row>
    <row r="22459" spans="4:4" x14ac:dyDescent="0.25">
      <c r="D22459" s="16"/>
    </row>
    <row r="22460" spans="4:4" x14ac:dyDescent="0.25">
      <c r="D22460" s="16"/>
    </row>
    <row r="22461" spans="4:4" x14ac:dyDescent="0.25">
      <c r="D22461" s="16"/>
    </row>
    <row r="22462" spans="4:4" x14ac:dyDescent="0.25">
      <c r="D22462" s="16"/>
    </row>
    <row r="22463" spans="4:4" x14ac:dyDescent="0.25">
      <c r="D22463" s="16"/>
    </row>
    <row r="22464" spans="4:4" x14ac:dyDescent="0.25">
      <c r="D22464" s="16"/>
    </row>
    <row r="22465" spans="4:4" x14ac:dyDescent="0.25">
      <c r="D22465" s="16"/>
    </row>
    <row r="22466" spans="4:4" x14ac:dyDescent="0.25">
      <c r="D22466" s="16"/>
    </row>
    <row r="22467" spans="4:4" x14ac:dyDescent="0.25">
      <c r="D22467" s="16"/>
    </row>
    <row r="22468" spans="4:4" x14ac:dyDescent="0.25">
      <c r="D22468" s="16"/>
    </row>
    <row r="22469" spans="4:4" x14ac:dyDescent="0.25">
      <c r="D22469" s="16"/>
    </row>
    <row r="22470" spans="4:4" x14ac:dyDescent="0.25">
      <c r="D22470" s="16"/>
    </row>
    <row r="22471" spans="4:4" x14ac:dyDescent="0.25">
      <c r="D22471" s="16"/>
    </row>
    <row r="22472" spans="4:4" x14ac:dyDescent="0.25">
      <c r="D22472" s="16"/>
    </row>
    <row r="22473" spans="4:4" x14ac:dyDescent="0.25">
      <c r="D22473" s="16"/>
    </row>
    <row r="22474" spans="4:4" x14ac:dyDescent="0.25">
      <c r="D22474" s="16"/>
    </row>
    <row r="22475" spans="4:4" x14ac:dyDescent="0.25">
      <c r="D22475" s="16"/>
    </row>
    <row r="22476" spans="4:4" x14ac:dyDescent="0.25">
      <c r="D22476" s="16"/>
    </row>
    <row r="22477" spans="4:4" x14ac:dyDescent="0.25">
      <c r="D22477" s="16"/>
    </row>
    <row r="22478" spans="4:4" x14ac:dyDescent="0.25">
      <c r="D22478" s="16"/>
    </row>
    <row r="22479" spans="4:4" x14ac:dyDescent="0.25">
      <c r="D22479" s="16"/>
    </row>
    <row r="22480" spans="4:4" x14ac:dyDescent="0.25">
      <c r="D22480" s="16"/>
    </row>
    <row r="22481" spans="4:4" x14ac:dyDescent="0.25">
      <c r="D22481" s="16"/>
    </row>
    <row r="22482" spans="4:4" x14ac:dyDescent="0.25">
      <c r="D22482" s="16"/>
    </row>
    <row r="22483" spans="4:4" x14ac:dyDescent="0.25">
      <c r="D22483" s="16"/>
    </row>
    <row r="22484" spans="4:4" x14ac:dyDescent="0.25">
      <c r="D22484" s="16"/>
    </row>
    <row r="22485" spans="4:4" x14ac:dyDescent="0.25">
      <c r="D22485" s="16"/>
    </row>
    <row r="22486" spans="4:4" x14ac:dyDescent="0.25">
      <c r="D22486" s="16"/>
    </row>
    <row r="22487" spans="4:4" x14ac:dyDescent="0.25">
      <c r="D22487" s="16"/>
    </row>
    <row r="22488" spans="4:4" x14ac:dyDescent="0.25">
      <c r="D22488" s="16"/>
    </row>
    <row r="22489" spans="4:4" x14ac:dyDescent="0.25">
      <c r="D22489" s="16"/>
    </row>
    <row r="22490" spans="4:4" x14ac:dyDescent="0.25">
      <c r="D22490" s="16"/>
    </row>
    <row r="22491" spans="4:4" x14ac:dyDescent="0.25">
      <c r="D22491" s="16"/>
    </row>
    <row r="22492" spans="4:4" x14ac:dyDescent="0.25">
      <c r="D22492" s="16"/>
    </row>
    <row r="22493" spans="4:4" x14ac:dyDescent="0.25">
      <c r="D22493" s="16"/>
    </row>
    <row r="22494" spans="4:4" x14ac:dyDescent="0.25">
      <c r="D22494" s="16"/>
    </row>
    <row r="22495" spans="4:4" x14ac:dyDescent="0.25">
      <c r="D22495" s="16"/>
    </row>
    <row r="22496" spans="4:4" x14ac:dyDescent="0.25">
      <c r="D22496" s="16"/>
    </row>
    <row r="22497" spans="4:4" x14ac:dyDescent="0.25">
      <c r="D22497" s="16"/>
    </row>
    <row r="22498" spans="4:4" x14ac:dyDescent="0.25">
      <c r="D22498" s="16"/>
    </row>
    <row r="22499" spans="4:4" x14ac:dyDescent="0.25">
      <c r="D22499" s="16"/>
    </row>
    <row r="22500" spans="4:4" x14ac:dyDescent="0.25">
      <c r="D22500" s="16"/>
    </row>
    <row r="22501" spans="4:4" x14ac:dyDescent="0.25">
      <c r="D22501" s="16"/>
    </row>
    <row r="22502" spans="4:4" x14ac:dyDescent="0.25">
      <c r="D22502" s="16"/>
    </row>
    <row r="22503" spans="4:4" x14ac:dyDescent="0.25">
      <c r="D22503" s="16"/>
    </row>
    <row r="22504" spans="4:4" x14ac:dyDescent="0.25">
      <c r="D22504" s="16"/>
    </row>
    <row r="22505" spans="4:4" x14ac:dyDescent="0.25">
      <c r="D22505" s="16"/>
    </row>
    <row r="22506" spans="4:4" x14ac:dyDescent="0.25">
      <c r="D22506" s="16"/>
    </row>
    <row r="22507" spans="4:4" x14ac:dyDescent="0.25">
      <c r="D22507" s="16"/>
    </row>
    <row r="22508" spans="4:4" x14ac:dyDescent="0.25">
      <c r="D22508" s="16"/>
    </row>
    <row r="22509" spans="4:4" x14ac:dyDescent="0.25">
      <c r="D22509" s="16"/>
    </row>
    <row r="22510" spans="4:4" x14ac:dyDescent="0.25">
      <c r="D22510" s="16"/>
    </row>
    <row r="22511" spans="4:4" x14ac:dyDescent="0.25">
      <c r="D22511" s="16"/>
    </row>
    <row r="22512" spans="4:4" x14ac:dyDescent="0.25">
      <c r="D22512" s="16"/>
    </row>
    <row r="22513" spans="4:4" x14ac:dyDescent="0.25">
      <c r="D22513" s="16"/>
    </row>
    <row r="22514" spans="4:4" x14ac:dyDescent="0.25">
      <c r="D22514" s="16"/>
    </row>
    <row r="22515" spans="4:4" x14ac:dyDescent="0.25">
      <c r="D22515" s="16"/>
    </row>
    <row r="22516" spans="4:4" x14ac:dyDescent="0.25">
      <c r="D22516" s="16"/>
    </row>
    <row r="22517" spans="4:4" x14ac:dyDescent="0.25">
      <c r="D22517" s="16"/>
    </row>
    <row r="22518" spans="4:4" x14ac:dyDescent="0.25">
      <c r="D22518" s="16"/>
    </row>
    <row r="22519" spans="4:4" x14ac:dyDescent="0.25">
      <c r="D22519" s="16"/>
    </row>
    <row r="22520" spans="4:4" x14ac:dyDescent="0.25">
      <c r="D22520" s="16"/>
    </row>
    <row r="22521" spans="4:4" x14ac:dyDescent="0.25">
      <c r="D22521" s="16"/>
    </row>
    <row r="22522" spans="4:4" x14ac:dyDescent="0.25">
      <c r="D22522" s="16"/>
    </row>
    <row r="22523" spans="4:4" x14ac:dyDescent="0.25">
      <c r="D22523" s="16"/>
    </row>
    <row r="22524" spans="4:4" x14ac:dyDescent="0.25">
      <c r="D22524" s="16"/>
    </row>
    <row r="22525" spans="4:4" x14ac:dyDescent="0.25">
      <c r="D22525" s="16"/>
    </row>
    <row r="22526" spans="4:4" x14ac:dyDescent="0.25">
      <c r="D22526" s="16"/>
    </row>
    <row r="22527" spans="4:4" x14ac:dyDescent="0.25">
      <c r="D22527" s="16"/>
    </row>
    <row r="22528" spans="4:4" x14ac:dyDescent="0.25">
      <c r="D22528" s="16"/>
    </row>
    <row r="22529" spans="4:4" x14ac:dyDescent="0.25">
      <c r="D22529" s="16"/>
    </row>
    <row r="22530" spans="4:4" x14ac:dyDescent="0.25">
      <c r="D22530" s="16"/>
    </row>
    <row r="22531" spans="4:4" x14ac:dyDescent="0.25">
      <c r="D22531" s="16"/>
    </row>
    <row r="22532" spans="4:4" x14ac:dyDescent="0.25">
      <c r="D22532" s="16"/>
    </row>
    <row r="22533" spans="4:4" x14ac:dyDescent="0.25">
      <c r="D22533" s="16"/>
    </row>
    <row r="22534" spans="4:4" x14ac:dyDescent="0.25">
      <c r="D22534" s="16"/>
    </row>
    <row r="22535" spans="4:4" x14ac:dyDescent="0.25">
      <c r="D22535" s="16"/>
    </row>
    <row r="22536" spans="4:4" x14ac:dyDescent="0.25">
      <c r="D22536" s="16"/>
    </row>
    <row r="22537" spans="4:4" x14ac:dyDescent="0.25">
      <c r="D22537" s="16"/>
    </row>
    <row r="22538" spans="4:4" x14ac:dyDescent="0.25">
      <c r="D22538" s="16"/>
    </row>
    <row r="22539" spans="4:4" x14ac:dyDescent="0.25">
      <c r="D22539" s="16"/>
    </row>
    <row r="22540" spans="4:4" x14ac:dyDescent="0.25">
      <c r="D22540" s="16"/>
    </row>
    <row r="22541" spans="4:4" x14ac:dyDescent="0.25">
      <c r="D22541" s="16"/>
    </row>
    <row r="22542" spans="4:4" x14ac:dyDescent="0.25">
      <c r="D22542" s="16"/>
    </row>
    <row r="22543" spans="4:4" x14ac:dyDescent="0.25">
      <c r="D22543" s="16"/>
    </row>
    <row r="22544" spans="4:4" x14ac:dyDescent="0.25">
      <c r="D22544" s="16"/>
    </row>
    <row r="22545" spans="4:4" x14ac:dyDescent="0.25">
      <c r="D22545" s="16"/>
    </row>
    <row r="22546" spans="4:4" x14ac:dyDescent="0.25">
      <c r="D22546" s="16"/>
    </row>
    <row r="22547" spans="4:4" x14ac:dyDescent="0.25">
      <c r="D22547" s="16"/>
    </row>
    <row r="22548" spans="4:4" x14ac:dyDescent="0.25">
      <c r="D22548" s="16"/>
    </row>
    <row r="22549" spans="4:4" x14ac:dyDescent="0.25">
      <c r="D22549" s="16"/>
    </row>
    <row r="22550" spans="4:4" x14ac:dyDescent="0.25">
      <c r="D22550" s="16"/>
    </row>
    <row r="22551" spans="4:4" x14ac:dyDescent="0.25">
      <c r="D22551" s="16"/>
    </row>
    <row r="22552" spans="4:4" x14ac:dyDescent="0.25">
      <c r="D22552" s="16"/>
    </row>
    <row r="22553" spans="4:4" x14ac:dyDescent="0.25">
      <c r="D22553" s="16"/>
    </row>
    <row r="22554" spans="4:4" x14ac:dyDescent="0.25">
      <c r="D22554" s="16"/>
    </row>
    <row r="22555" spans="4:4" x14ac:dyDescent="0.25">
      <c r="D22555" s="16"/>
    </row>
    <row r="22556" spans="4:4" x14ac:dyDescent="0.25">
      <c r="D22556" s="16"/>
    </row>
    <row r="22557" spans="4:4" x14ac:dyDescent="0.25">
      <c r="D22557" s="16"/>
    </row>
    <row r="22558" spans="4:4" x14ac:dyDescent="0.25">
      <c r="D22558" s="16"/>
    </row>
    <row r="22559" spans="4:4" x14ac:dyDescent="0.25">
      <c r="D22559" s="16"/>
    </row>
    <row r="22560" spans="4:4" x14ac:dyDescent="0.25">
      <c r="D22560" s="16"/>
    </row>
    <row r="22561" spans="4:4" x14ac:dyDescent="0.25">
      <c r="D22561" s="16"/>
    </row>
    <row r="22562" spans="4:4" x14ac:dyDescent="0.25">
      <c r="D22562" s="16"/>
    </row>
    <row r="22563" spans="4:4" x14ac:dyDescent="0.25">
      <c r="D22563" s="16"/>
    </row>
    <row r="22564" spans="4:4" x14ac:dyDescent="0.25">
      <c r="D22564" s="16"/>
    </row>
    <row r="22565" spans="4:4" x14ac:dyDescent="0.25">
      <c r="D22565" s="16"/>
    </row>
    <row r="22566" spans="4:4" x14ac:dyDescent="0.25">
      <c r="D22566" s="16"/>
    </row>
    <row r="22567" spans="4:4" x14ac:dyDescent="0.25">
      <c r="D22567" s="16"/>
    </row>
    <row r="22568" spans="4:4" x14ac:dyDescent="0.25">
      <c r="D22568" s="16"/>
    </row>
    <row r="22569" spans="4:4" x14ac:dyDescent="0.25">
      <c r="D22569" s="16"/>
    </row>
    <row r="22570" spans="4:4" x14ac:dyDescent="0.25">
      <c r="D22570" s="16"/>
    </row>
    <row r="22571" spans="4:4" x14ac:dyDescent="0.25">
      <c r="D22571" s="16"/>
    </row>
    <row r="22572" spans="4:4" x14ac:dyDescent="0.25">
      <c r="D22572" s="16"/>
    </row>
    <row r="22573" spans="4:4" x14ac:dyDescent="0.25">
      <c r="D22573" s="16"/>
    </row>
    <row r="22574" spans="4:4" x14ac:dyDescent="0.25">
      <c r="D22574" s="16"/>
    </row>
    <row r="22575" spans="4:4" x14ac:dyDescent="0.25">
      <c r="D22575" s="16"/>
    </row>
    <row r="22576" spans="4:4" x14ac:dyDescent="0.25">
      <c r="D22576" s="16"/>
    </row>
    <row r="22577" spans="4:4" x14ac:dyDescent="0.25">
      <c r="D22577" s="16"/>
    </row>
    <row r="22578" spans="4:4" x14ac:dyDescent="0.25">
      <c r="D22578" s="16"/>
    </row>
    <row r="22579" spans="4:4" x14ac:dyDescent="0.25">
      <c r="D22579" s="16"/>
    </row>
    <row r="22580" spans="4:4" x14ac:dyDescent="0.25">
      <c r="D22580" s="16"/>
    </row>
    <row r="22581" spans="4:4" x14ac:dyDescent="0.25">
      <c r="D22581" s="16"/>
    </row>
    <row r="22582" spans="4:4" x14ac:dyDescent="0.25">
      <c r="D22582" s="16"/>
    </row>
    <row r="22583" spans="4:4" x14ac:dyDescent="0.25">
      <c r="D22583" s="16"/>
    </row>
    <row r="22584" spans="4:4" x14ac:dyDescent="0.25">
      <c r="D22584" s="16"/>
    </row>
    <row r="22585" spans="4:4" x14ac:dyDescent="0.25">
      <c r="D22585" s="16"/>
    </row>
    <row r="22586" spans="4:4" x14ac:dyDescent="0.25">
      <c r="D22586" s="16"/>
    </row>
    <row r="22587" spans="4:4" x14ac:dyDescent="0.25">
      <c r="D22587" s="16"/>
    </row>
    <row r="22588" spans="4:4" x14ac:dyDescent="0.25">
      <c r="D22588" s="16"/>
    </row>
    <row r="22589" spans="4:4" x14ac:dyDescent="0.25">
      <c r="D22589" s="16"/>
    </row>
    <row r="22590" spans="4:4" x14ac:dyDescent="0.25">
      <c r="D22590" s="16"/>
    </row>
    <row r="22591" spans="4:4" x14ac:dyDescent="0.25">
      <c r="D22591" s="16"/>
    </row>
    <row r="22592" spans="4:4" x14ac:dyDescent="0.25">
      <c r="D22592" s="16"/>
    </row>
    <row r="22593" spans="4:4" x14ac:dyDescent="0.25">
      <c r="D22593" s="16"/>
    </row>
    <row r="22594" spans="4:4" x14ac:dyDescent="0.25">
      <c r="D22594" s="16"/>
    </row>
    <row r="22595" spans="4:4" x14ac:dyDescent="0.25">
      <c r="D22595" s="16"/>
    </row>
    <row r="22596" spans="4:4" x14ac:dyDescent="0.25">
      <c r="D22596" s="16"/>
    </row>
    <row r="22597" spans="4:4" x14ac:dyDescent="0.25">
      <c r="D22597" s="16"/>
    </row>
    <row r="22598" spans="4:4" x14ac:dyDescent="0.25">
      <c r="D22598" s="16"/>
    </row>
    <row r="22599" spans="4:4" x14ac:dyDescent="0.25">
      <c r="D22599" s="16"/>
    </row>
    <row r="22600" spans="4:4" x14ac:dyDescent="0.25">
      <c r="D22600" s="16"/>
    </row>
    <row r="22601" spans="4:4" x14ac:dyDescent="0.25">
      <c r="D22601" s="16"/>
    </row>
    <row r="22602" spans="4:4" x14ac:dyDescent="0.25">
      <c r="D22602" s="16"/>
    </row>
    <row r="22603" spans="4:4" x14ac:dyDescent="0.25">
      <c r="D22603" s="16"/>
    </row>
    <row r="22604" spans="4:4" x14ac:dyDescent="0.25">
      <c r="D22604" s="16"/>
    </row>
    <row r="22605" spans="4:4" x14ac:dyDescent="0.25">
      <c r="D22605" s="16"/>
    </row>
    <row r="22606" spans="4:4" x14ac:dyDescent="0.25">
      <c r="D22606" s="16"/>
    </row>
    <row r="22607" spans="4:4" x14ac:dyDescent="0.25">
      <c r="D22607" s="16"/>
    </row>
    <row r="22608" spans="4:4" x14ac:dyDescent="0.25">
      <c r="D22608" s="16"/>
    </row>
    <row r="22609" spans="4:4" x14ac:dyDescent="0.25">
      <c r="D22609" s="16"/>
    </row>
    <row r="22610" spans="4:4" x14ac:dyDescent="0.25">
      <c r="D22610" s="16"/>
    </row>
    <row r="22611" spans="4:4" x14ac:dyDescent="0.25">
      <c r="D22611" s="16"/>
    </row>
    <row r="22612" spans="4:4" x14ac:dyDescent="0.25">
      <c r="D22612" s="16"/>
    </row>
    <row r="22613" spans="4:4" x14ac:dyDescent="0.25">
      <c r="D22613" s="16"/>
    </row>
    <row r="22614" spans="4:4" x14ac:dyDescent="0.25">
      <c r="D22614" s="16"/>
    </row>
    <row r="22615" spans="4:4" x14ac:dyDescent="0.25">
      <c r="D22615" s="16"/>
    </row>
    <row r="22616" spans="4:4" x14ac:dyDescent="0.25">
      <c r="D22616" s="16"/>
    </row>
    <row r="22617" spans="4:4" x14ac:dyDescent="0.25">
      <c r="D22617" s="16"/>
    </row>
    <row r="22618" spans="4:4" x14ac:dyDescent="0.25">
      <c r="D22618" s="16"/>
    </row>
    <row r="22619" spans="4:4" x14ac:dyDescent="0.25">
      <c r="D22619" s="16"/>
    </row>
    <row r="22620" spans="4:4" x14ac:dyDescent="0.25">
      <c r="D22620" s="16"/>
    </row>
    <row r="22621" spans="4:4" x14ac:dyDescent="0.25">
      <c r="D22621" s="16"/>
    </row>
    <row r="22622" spans="4:4" x14ac:dyDescent="0.25">
      <c r="D22622" s="16"/>
    </row>
    <row r="22623" spans="4:4" x14ac:dyDescent="0.25">
      <c r="D22623" s="16"/>
    </row>
    <row r="22624" spans="4:4" x14ac:dyDescent="0.25">
      <c r="D22624" s="16"/>
    </row>
    <row r="22625" spans="4:4" x14ac:dyDescent="0.25">
      <c r="D22625" s="16"/>
    </row>
    <row r="22626" spans="4:4" x14ac:dyDescent="0.25">
      <c r="D22626" s="16"/>
    </row>
    <row r="22627" spans="4:4" x14ac:dyDescent="0.25">
      <c r="D22627" s="16"/>
    </row>
    <row r="22628" spans="4:4" x14ac:dyDescent="0.25">
      <c r="D22628" s="16"/>
    </row>
    <row r="22629" spans="4:4" x14ac:dyDescent="0.25">
      <c r="D22629" s="16"/>
    </row>
    <row r="22630" spans="4:4" x14ac:dyDescent="0.25">
      <c r="D22630" s="16"/>
    </row>
    <row r="22631" spans="4:4" x14ac:dyDescent="0.25">
      <c r="D22631" s="16"/>
    </row>
    <row r="22632" spans="4:4" x14ac:dyDescent="0.25">
      <c r="D22632" s="16"/>
    </row>
    <row r="22633" spans="4:4" x14ac:dyDescent="0.25">
      <c r="D22633" s="16"/>
    </row>
    <row r="22634" spans="4:4" x14ac:dyDescent="0.25">
      <c r="D22634" s="16"/>
    </row>
    <row r="22635" spans="4:4" x14ac:dyDescent="0.25">
      <c r="D22635" s="16"/>
    </row>
    <row r="22636" spans="4:4" x14ac:dyDescent="0.25">
      <c r="D22636" s="16"/>
    </row>
    <row r="22637" spans="4:4" x14ac:dyDescent="0.25">
      <c r="D22637" s="16"/>
    </row>
    <row r="22638" spans="4:4" x14ac:dyDescent="0.25">
      <c r="D22638" s="16"/>
    </row>
    <row r="22639" spans="4:4" x14ac:dyDescent="0.25">
      <c r="D22639" s="16"/>
    </row>
    <row r="22640" spans="4:4" x14ac:dyDescent="0.25">
      <c r="D22640" s="16"/>
    </row>
    <row r="22641" spans="4:4" x14ac:dyDescent="0.25">
      <c r="D22641" s="16"/>
    </row>
    <row r="22642" spans="4:4" x14ac:dyDescent="0.25">
      <c r="D22642" s="16"/>
    </row>
    <row r="22643" spans="4:4" x14ac:dyDescent="0.25">
      <c r="D22643" s="16"/>
    </row>
    <row r="22644" spans="4:4" x14ac:dyDescent="0.25">
      <c r="D22644" s="16"/>
    </row>
    <row r="22645" spans="4:4" x14ac:dyDescent="0.25">
      <c r="D22645" s="16"/>
    </row>
    <row r="22646" spans="4:4" x14ac:dyDescent="0.25">
      <c r="D22646" s="16"/>
    </row>
    <row r="22647" spans="4:4" x14ac:dyDescent="0.25">
      <c r="D22647" s="16"/>
    </row>
    <row r="22648" spans="4:4" x14ac:dyDescent="0.25">
      <c r="D22648" s="16"/>
    </row>
    <row r="22649" spans="4:4" x14ac:dyDescent="0.25">
      <c r="D22649" s="16"/>
    </row>
    <row r="22650" spans="4:4" x14ac:dyDescent="0.25">
      <c r="D22650" s="16"/>
    </row>
    <row r="22651" spans="4:4" x14ac:dyDescent="0.25">
      <c r="D22651" s="16"/>
    </row>
    <row r="22652" spans="4:4" x14ac:dyDescent="0.25">
      <c r="D22652" s="16"/>
    </row>
    <row r="22653" spans="4:4" x14ac:dyDescent="0.25">
      <c r="D22653" s="16"/>
    </row>
    <row r="22654" spans="4:4" x14ac:dyDescent="0.25">
      <c r="D22654" s="16"/>
    </row>
    <row r="22655" spans="4:4" x14ac:dyDescent="0.25">
      <c r="D22655" s="16"/>
    </row>
    <row r="22656" spans="4:4" x14ac:dyDescent="0.25">
      <c r="D22656" s="16"/>
    </row>
    <row r="22657" spans="4:4" x14ac:dyDescent="0.25">
      <c r="D22657" s="16"/>
    </row>
    <row r="22658" spans="4:4" x14ac:dyDescent="0.25">
      <c r="D22658" s="16"/>
    </row>
    <row r="22659" spans="4:4" x14ac:dyDescent="0.25">
      <c r="D22659" s="16"/>
    </row>
    <row r="22660" spans="4:4" x14ac:dyDescent="0.25">
      <c r="D22660" s="16"/>
    </row>
    <row r="22661" spans="4:4" x14ac:dyDescent="0.25">
      <c r="D22661" s="16"/>
    </row>
    <row r="22662" spans="4:4" x14ac:dyDescent="0.25">
      <c r="D22662" s="16"/>
    </row>
    <row r="22663" spans="4:4" x14ac:dyDescent="0.25">
      <c r="D22663" s="16"/>
    </row>
    <row r="22664" spans="4:4" x14ac:dyDescent="0.25">
      <c r="D22664" s="16"/>
    </row>
    <row r="22665" spans="4:4" x14ac:dyDescent="0.25">
      <c r="D22665" s="16"/>
    </row>
    <row r="22666" spans="4:4" x14ac:dyDescent="0.25">
      <c r="D22666" s="16"/>
    </row>
    <row r="22667" spans="4:4" x14ac:dyDescent="0.25">
      <c r="D22667" s="16"/>
    </row>
    <row r="22668" spans="4:4" x14ac:dyDescent="0.25">
      <c r="D22668" s="16"/>
    </row>
    <row r="22669" spans="4:4" x14ac:dyDescent="0.25">
      <c r="D22669" s="16"/>
    </row>
    <row r="22670" spans="4:4" x14ac:dyDescent="0.25">
      <c r="D22670" s="16"/>
    </row>
    <row r="22671" spans="4:4" x14ac:dyDescent="0.25">
      <c r="D22671" s="16"/>
    </row>
    <row r="22672" spans="4:4" x14ac:dyDescent="0.25">
      <c r="D22672" s="16"/>
    </row>
    <row r="22673" spans="4:4" x14ac:dyDescent="0.25">
      <c r="D22673" s="16"/>
    </row>
    <row r="22674" spans="4:4" x14ac:dyDescent="0.25">
      <c r="D22674" s="16"/>
    </row>
    <row r="22675" spans="4:4" x14ac:dyDescent="0.25">
      <c r="D22675" s="16"/>
    </row>
    <row r="22676" spans="4:4" x14ac:dyDescent="0.25">
      <c r="D22676" s="16"/>
    </row>
    <row r="22677" spans="4:4" x14ac:dyDescent="0.25">
      <c r="D22677" s="16"/>
    </row>
    <row r="22678" spans="4:4" x14ac:dyDescent="0.25">
      <c r="D22678" s="16"/>
    </row>
    <row r="22679" spans="4:4" x14ac:dyDescent="0.25">
      <c r="D22679" s="16"/>
    </row>
    <row r="22680" spans="4:4" x14ac:dyDescent="0.25">
      <c r="D22680" s="16"/>
    </row>
    <row r="22681" spans="4:4" x14ac:dyDescent="0.25">
      <c r="D22681" s="16"/>
    </row>
    <row r="22682" spans="4:4" x14ac:dyDescent="0.25">
      <c r="D22682" s="16"/>
    </row>
    <row r="22683" spans="4:4" x14ac:dyDescent="0.25">
      <c r="D22683" s="16"/>
    </row>
    <row r="22684" spans="4:4" x14ac:dyDescent="0.25">
      <c r="D22684" s="16"/>
    </row>
    <row r="22685" spans="4:4" x14ac:dyDescent="0.25">
      <c r="D22685" s="16"/>
    </row>
    <row r="22686" spans="4:4" x14ac:dyDescent="0.25">
      <c r="D22686" s="16"/>
    </row>
    <row r="22687" spans="4:4" x14ac:dyDescent="0.25">
      <c r="D22687" s="16"/>
    </row>
    <row r="22688" spans="4:4" x14ac:dyDescent="0.25">
      <c r="D22688" s="16"/>
    </row>
    <row r="22689" spans="4:4" x14ac:dyDescent="0.25">
      <c r="D22689" s="16"/>
    </row>
    <row r="22690" spans="4:4" x14ac:dyDescent="0.25">
      <c r="D22690" s="16"/>
    </row>
    <row r="22691" spans="4:4" x14ac:dyDescent="0.25">
      <c r="D22691" s="16"/>
    </row>
    <row r="22692" spans="4:4" x14ac:dyDescent="0.25">
      <c r="D22692" s="16"/>
    </row>
    <row r="22693" spans="4:4" x14ac:dyDescent="0.25">
      <c r="D22693" s="16"/>
    </row>
    <row r="22694" spans="4:4" x14ac:dyDescent="0.25">
      <c r="D22694" s="16"/>
    </row>
    <row r="22695" spans="4:4" x14ac:dyDescent="0.25">
      <c r="D22695" s="16"/>
    </row>
    <row r="22696" spans="4:4" x14ac:dyDescent="0.25">
      <c r="D22696" s="16"/>
    </row>
    <row r="22697" spans="4:4" x14ac:dyDescent="0.25">
      <c r="D22697" s="16"/>
    </row>
    <row r="22698" spans="4:4" x14ac:dyDescent="0.25">
      <c r="D22698" s="16"/>
    </row>
    <row r="22699" spans="4:4" x14ac:dyDescent="0.25">
      <c r="D22699" s="16"/>
    </row>
    <row r="22700" spans="4:4" x14ac:dyDescent="0.25">
      <c r="D22700" s="16"/>
    </row>
    <row r="22701" spans="4:4" x14ac:dyDescent="0.25">
      <c r="D22701" s="16"/>
    </row>
    <row r="22702" spans="4:4" x14ac:dyDescent="0.25">
      <c r="D22702" s="16"/>
    </row>
    <row r="22703" spans="4:4" x14ac:dyDescent="0.25">
      <c r="D22703" s="16"/>
    </row>
    <row r="22704" spans="4:4" x14ac:dyDescent="0.25">
      <c r="D22704" s="16"/>
    </row>
    <row r="22705" spans="4:4" x14ac:dyDescent="0.25">
      <c r="D22705" s="16"/>
    </row>
    <row r="22706" spans="4:4" x14ac:dyDescent="0.25">
      <c r="D22706" s="16"/>
    </row>
    <row r="22707" spans="4:4" x14ac:dyDescent="0.25">
      <c r="D22707" s="16"/>
    </row>
    <row r="22708" spans="4:4" x14ac:dyDescent="0.25">
      <c r="D22708" s="16"/>
    </row>
    <row r="22709" spans="4:4" x14ac:dyDescent="0.25">
      <c r="D22709" s="16"/>
    </row>
    <row r="22710" spans="4:4" x14ac:dyDescent="0.25">
      <c r="D22710" s="16"/>
    </row>
    <row r="22711" spans="4:4" x14ac:dyDescent="0.25">
      <c r="D22711" s="16"/>
    </row>
    <row r="22712" spans="4:4" x14ac:dyDescent="0.25">
      <c r="D22712" s="16"/>
    </row>
    <row r="22713" spans="4:4" x14ac:dyDescent="0.25">
      <c r="D22713" s="16"/>
    </row>
    <row r="22714" spans="4:4" x14ac:dyDescent="0.25">
      <c r="D22714" s="16"/>
    </row>
    <row r="22715" spans="4:4" x14ac:dyDescent="0.25">
      <c r="D22715" s="16"/>
    </row>
    <row r="22716" spans="4:4" x14ac:dyDescent="0.25">
      <c r="D22716" s="16"/>
    </row>
    <row r="22717" spans="4:4" x14ac:dyDescent="0.25">
      <c r="D22717" s="16"/>
    </row>
    <row r="22718" spans="4:4" x14ac:dyDescent="0.25">
      <c r="D22718" s="16"/>
    </row>
    <row r="22719" spans="4:4" x14ac:dyDescent="0.25">
      <c r="D22719" s="16"/>
    </row>
    <row r="22720" spans="4:4" x14ac:dyDescent="0.25">
      <c r="D22720" s="16"/>
    </row>
    <row r="22721" spans="4:4" x14ac:dyDescent="0.25">
      <c r="D22721" s="16"/>
    </row>
    <row r="22722" spans="4:4" x14ac:dyDescent="0.25">
      <c r="D22722" s="16"/>
    </row>
    <row r="22723" spans="4:4" x14ac:dyDescent="0.25">
      <c r="D22723" s="16"/>
    </row>
    <row r="22724" spans="4:4" x14ac:dyDescent="0.25">
      <c r="D22724" s="16"/>
    </row>
    <row r="22725" spans="4:4" x14ac:dyDescent="0.25">
      <c r="D22725" s="16"/>
    </row>
    <row r="22726" spans="4:4" x14ac:dyDescent="0.25">
      <c r="D22726" s="16"/>
    </row>
    <row r="22727" spans="4:4" x14ac:dyDescent="0.25">
      <c r="D22727" s="16"/>
    </row>
    <row r="22728" spans="4:4" x14ac:dyDescent="0.25">
      <c r="D22728" s="16"/>
    </row>
    <row r="22729" spans="4:4" x14ac:dyDescent="0.25">
      <c r="D22729" s="16"/>
    </row>
    <row r="22730" spans="4:4" x14ac:dyDescent="0.25">
      <c r="D22730" s="16"/>
    </row>
    <row r="22731" spans="4:4" x14ac:dyDescent="0.25">
      <c r="D22731" s="16"/>
    </row>
    <row r="22732" spans="4:4" x14ac:dyDescent="0.25">
      <c r="D22732" s="16"/>
    </row>
    <row r="22733" spans="4:4" x14ac:dyDescent="0.25">
      <c r="D22733" s="16"/>
    </row>
    <row r="22734" spans="4:4" x14ac:dyDescent="0.25">
      <c r="D22734" s="16"/>
    </row>
    <row r="22735" spans="4:4" x14ac:dyDescent="0.25">
      <c r="D22735" s="16"/>
    </row>
    <row r="22736" spans="4:4" x14ac:dyDescent="0.25">
      <c r="D22736" s="16"/>
    </row>
    <row r="22737" spans="4:4" x14ac:dyDescent="0.25">
      <c r="D22737" s="16"/>
    </row>
    <row r="22738" spans="4:4" x14ac:dyDescent="0.25">
      <c r="D22738" s="16"/>
    </row>
    <row r="22739" spans="4:4" x14ac:dyDescent="0.25">
      <c r="D22739" s="16"/>
    </row>
    <row r="22740" spans="4:4" x14ac:dyDescent="0.25">
      <c r="D22740" s="16"/>
    </row>
    <row r="22741" spans="4:4" x14ac:dyDescent="0.25">
      <c r="D22741" s="16"/>
    </row>
    <row r="22742" spans="4:4" x14ac:dyDescent="0.25">
      <c r="D22742" s="16"/>
    </row>
    <row r="22743" spans="4:4" x14ac:dyDescent="0.25">
      <c r="D22743" s="16"/>
    </row>
    <row r="22744" spans="4:4" x14ac:dyDescent="0.25">
      <c r="D22744" s="16"/>
    </row>
    <row r="22745" spans="4:4" x14ac:dyDescent="0.25">
      <c r="D22745" s="16"/>
    </row>
    <row r="22746" spans="4:4" x14ac:dyDescent="0.25">
      <c r="D22746" s="16"/>
    </row>
    <row r="22747" spans="4:4" x14ac:dyDescent="0.25">
      <c r="D22747" s="16"/>
    </row>
    <row r="22748" spans="4:4" x14ac:dyDescent="0.25">
      <c r="D22748" s="16"/>
    </row>
    <row r="22749" spans="4:4" x14ac:dyDescent="0.25">
      <c r="D22749" s="16"/>
    </row>
    <row r="22750" spans="4:4" x14ac:dyDescent="0.25">
      <c r="D22750" s="16"/>
    </row>
    <row r="22751" spans="4:4" x14ac:dyDescent="0.25">
      <c r="D22751" s="16"/>
    </row>
    <row r="22752" spans="4:4" x14ac:dyDescent="0.25">
      <c r="D22752" s="16"/>
    </row>
    <row r="22753" spans="4:4" x14ac:dyDescent="0.25">
      <c r="D22753" s="16"/>
    </row>
    <row r="22754" spans="4:4" x14ac:dyDescent="0.25">
      <c r="D22754" s="16"/>
    </row>
    <row r="22755" spans="4:4" x14ac:dyDescent="0.25">
      <c r="D22755" s="16"/>
    </row>
    <row r="22756" spans="4:4" x14ac:dyDescent="0.25">
      <c r="D22756" s="16"/>
    </row>
    <row r="22757" spans="4:4" x14ac:dyDescent="0.25">
      <c r="D22757" s="16"/>
    </row>
    <row r="22758" spans="4:4" x14ac:dyDescent="0.25">
      <c r="D22758" s="16"/>
    </row>
    <row r="22759" spans="4:4" x14ac:dyDescent="0.25">
      <c r="D22759" s="16"/>
    </row>
    <row r="22760" spans="4:4" x14ac:dyDescent="0.25">
      <c r="D22760" s="16"/>
    </row>
    <row r="22761" spans="4:4" x14ac:dyDescent="0.25">
      <c r="D22761" s="16"/>
    </row>
    <row r="22762" spans="4:4" x14ac:dyDescent="0.25">
      <c r="D22762" s="16"/>
    </row>
    <row r="22763" spans="4:4" x14ac:dyDescent="0.25">
      <c r="D22763" s="16"/>
    </row>
    <row r="22764" spans="4:4" x14ac:dyDescent="0.25">
      <c r="D22764" s="16"/>
    </row>
    <row r="22765" spans="4:4" x14ac:dyDescent="0.25">
      <c r="D22765" s="16"/>
    </row>
    <row r="22766" spans="4:4" x14ac:dyDescent="0.25">
      <c r="D22766" s="16"/>
    </row>
    <row r="22767" spans="4:4" x14ac:dyDescent="0.25">
      <c r="D22767" s="16"/>
    </row>
    <row r="22768" spans="4:4" x14ac:dyDescent="0.25">
      <c r="D22768" s="16"/>
    </row>
    <row r="22769" spans="4:4" x14ac:dyDescent="0.25">
      <c r="D22769" s="16"/>
    </row>
    <row r="22770" spans="4:4" x14ac:dyDescent="0.25">
      <c r="D22770" s="16"/>
    </row>
    <row r="22771" spans="4:4" x14ac:dyDescent="0.25">
      <c r="D22771" s="16"/>
    </row>
    <row r="22772" spans="4:4" x14ac:dyDescent="0.25">
      <c r="D22772" s="16"/>
    </row>
    <row r="22773" spans="4:4" x14ac:dyDescent="0.25">
      <c r="D22773" s="16"/>
    </row>
    <row r="22774" spans="4:4" x14ac:dyDescent="0.25">
      <c r="D22774" s="16"/>
    </row>
    <row r="22775" spans="4:4" x14ac:dyDescent="0.25">
      <c r="D22775" s="16"/>
    </row>
    <row r="22776" spans="4:4" x14ac:dyDescent="0.25">
      <c r="D22776" s="16"/>
    </row>
    <row r="22777" spans="4:4" x14ac:dyDescent="0.25">
      <c r="D22777" s="16"/>
    </row>
    <row r="22778" spans="4:4" x14ac:dyDescent="0.25">
      <c r="D22778" s="16"/>
    </row>
    <row r="22779" spans="4:4" x14ac:dyDescent="0.25">
      <c r="D22779" s="16"/>
    </row>
    <row r="22780" spans="4:4" x14ac:dyDescent="0.25">
      <c r="D22780" s="16"/>
    </row>
    <row r="22781" spans="4:4" x14ac:dyDescent="0.25">
      <c r="D22781" s="16"/>
    </row>
    <row r="22782" spans="4:4" x14ac:dyDescent="0.25">
      <c r="D22782" s="16"/>
    </row>
    <row r="22783" spans="4:4" x14ac:dyDescent="0.25">
      <c r="D22783" s="16"/>
    </row>
    <row r="22784" spans="4:4" x14ac:dyDescent="0.25">
      <c r="D22784" s="16"/>
    </row>
    <row r="22785" spans="4:4" x14ac:dyDescent="0.25">
      <c r="D22785" s="16"/>
    </row>
    <row r="22786" spans="4:4" x14ac:dyDescent="0.25">
      <c r="D22786" s="16"/>
    </row>
    <row r="22787" spans="4:4" x14ac:dyDescent="0.25">
      <c r="D22787" s="16"/>
    </row>
    <row r="22788" spans="4:4" x14ac:dyDescent="0.25">
      <c r="D22788" s="16"/>
    </row>
    <row r="22789" spans="4:4" x14ac:dyDescent="0.25">
      <c r="D22789" s="16"/>
    </row>
    <row r="22790" spans="4:4" x14ac:dyDescent="0.25">
      <c r="D22790" s="16"/>
    </row>
    <row r="22791" spans="4:4" x14ac:dyDescent="0.25">
      <c r="D22791" s="16"/>
    </row>
    <row r="22792" spans="4:4" x14ac:dyDescent="0.25">
      <c r="D22792" s="16"/>
    </row>
    <row r="22793" spans="4:4" x14ac:dyDescent="0.25">
      <c r="D22793" s="16"/>
    </row>
    <row r="22794" spans="4:4" x14ac:dyDescent="0.25">
      <c r="D22794" s="16"/>
    </row>
    <row r="22795" spans="4:4" x14ac:dyDescent="0.25">
      <c r="D22795" s="16"/>
    </row>
    <row r="22796" spans="4:4" x14ac:dyDescent="0.25">
      <c r="D22796" s="16"/>
    </row>
    <row r="22797" spans="4:4" x14ac:dyDescent="0.25">
      <c r="D22797" s="16"/>
    </row>
    <row r="22798" spans="4:4" x14ac:dyDescent="0.25">
      <c r="D22798" s="16"/>
    </row>
    <row r="22799" spans="4:4" x14ac:dyDescent="0.25">
      <c r="D22799" s="16"/>
    </row>
    <row r="22800" spans="4:4" x14ac:dyDescent="0.25">
      <c r="D22800" s="16"/>
    </row>
    <row r="22801" spans="4:4" x14ac:dyDescent="0.25">
      <c r="D22801" s="16"/>
    </row>
    <row r="22802" spans="4:4" x14ac:dyDescent="0.25">
      <c r="D22802" s="16"/>
    </row>
    <row r="22803" spans="4:4" x14ac:dyDescent="0.25">
      <c r="D22803" s="16"/>
    </row>
    <row r="22804" spans="4:4" x14ac:dyDescent="0.25">
      <c r="D22804" s="16"/>
    </row>
    <row r="22805" spans="4:4" x14ac:dyDescent="0.25">
      <c r="D22805" s="16"/>
    </row>
    <row r="22806" spans="4:4" x14ac:dyDescent="0.25">
      <c r="D22806" s="16"/>
    </row>
    <row r="22807" spans="4:4" x14ac:dyDescent="0.25">
      <c r="D22807" s="16"/>
    </row>
    <row r="22808" spans="4:4" x14ac:dyDescent="0.25">
      <c r="D22808" s="16"/>
    </row>
    <row r="22809" spans="4:4" x14ac:dyDescent="0.25">
      <c r="D22809" s="16"/>
    </row>
    <row r="22810" spans="4:4" x14ac:dyDescent="0.25">
      <c r="D22810" s="16"/>
    </row>
    <row r="22811" spans="4:4" x14ac:dyDescent="0.25">
      <c r="D22811" s="16"/>
    </row>
    <row r="22812" spans="4:4" x14ac:dyDescent="0.25">
      <c r="D22812" s="16"/>
    </row>
    <row r="22813" spans="4:4" x14ac:dyDescent="0.25">
      <c r="D22813" s="16"/>
    </row>
    <row r="22814" spans="4:4" x14ac:dyDescent="0.25">
      <c r="D22814" s="16"/>
    </row>
    <row r="22815" spans="4:4" x14ac:dyDescent="0.25">
      <c r="D22815" s="16"/>
    </row>
    <row r="22816" spans="4:4" x14ac:dyDescent="0.25">
      <c r="D22816" s="16"/>
    </row>
    <row r="22817" spans="4:4" x14ac:dyDescent="0.25">
      <c r="D22817" s="16"/>
    </row>
    <row r="22818" spans="4:4" x14ac:dyDescent="0.25">
      <c r="D22818" s="16"/>
    </row>
    <row r="22819" spans="4:4" x14ac:dyDescent="0.25">
      <c r="D22819" s="16"/>
    </row>
    <row r="22820" spans="4:4" x14ac:dyDescent="0.25">
      <c r="D22820" s="16"/>
    </row>
    <row r="22821" spans="4:4" x14ac:dyDescent="0.25">
      <c r="D22821" s="16"/>
    </row>
    <row r="22822" spans="4:4" x14ac:dyDescent="0.25">
      <c r="D22822" s="16"/>
    </row>
    <row r="22823" spans="4:4" x14ac:dyDescent="0.25">
      <c r="D22823" s="16"/>
    </row>
    <row r="22824" spans="4:4" x14ac:dyDescent="0.25">
      <c r="D22824" s="16"/>
    </row>
    <row r="22825" spans="4:4" x14ac:dyDescent="0.25">
      <c r="D22825" s="16"/>
    </row>
    <row r="22826" spans="4:4" x14ac:dyDescent="0.25">
      <c r="D22826" s="16"/>
    </row>
    <row r="22827" spans="4:4" x14ac:dyDescent="0.25">
      <c r="D22827" s="16"/>
    </row>
    <row r="22828" spans="4:4" x14ac:dyDescent="0.25">
      <c r="D22828" s="16"/>
    </row>
    <row r="22829" spans="4:4" x14ac:dyDescent="0.25">
      <c r="D22829" s="16"/>
    </row>
    <row r="22830" spans="4:4" x14ac:dyDescent="0.25">
      <c r="D22830" s="16"/>
    </row>
    <row r="22831" spans="4:4" x14ac:dyDescent="0.25">
      <c r="D22831" s="16"/>
    </row>
    <row r="22832" spans="4:4" x14ac:dyDescent="0.25">
      <c r="D22832" s="16"/>
    </row>
    <row r="22833" spans="4:4" x14ac:dyDescent="0.25">
      <c r="D22833" s="16"/>
    </row>
    <row r="22834" spans="4:4" x14ac:dyDescent="0.25">
      <c r="D22834" s="16"/>
    </row>
    <row r="22835" spans="4:4" x14ac:dyDescent="0.25">
      <c r="D22835" s="16"/>
    </row>
    <row r="22836" spans="4:4" x14ac:dyDescent="0.25">
      <c r="D22836" s="16"/>
    </row>
    <row r="22837" spans="4:4" x14ac:dyDescent="0.25">
      <c r="D22837" s="16"/>
    </row>
    <row r="22838" spans="4:4" x14ac:dyDescent="0.25">
      <c r="D22838" s="16"/>
    </row>
    <row r="22839" spans="4:4" x14ac:dyDescent="0.25">
      <c r="D22839" s="16"/>
    </row>
    <row r="22840" spans="4:4" x14ac:dyDescent="0.25">
      <c r="D22840" s="16"/>
    </row>
    <row r="22841" spans="4:4" x14ac:dyDescent="0.25">
      <c r="D22841" s="16"/>
    </row>
    <row r="22842" spans="4:4" x14ac:dyDescent="0.25">
      <c r="D22842" s="16"/>
    </row>
    <row r="22843" spans="4:4" x14ac:dyDescent="0.25">
      <c r="D22843" s="16"/>
    </row>
    <row r="22844" spans="4:4" x14ac:dyDescent="0.25">
      <c r="D22844" s="16"/>
    </row>
    <row r="22845" spans="4:4" x14ac:dyDescent="0.25">
      <c r="D22845" s="16"/>
    </row>
    <row r="22846" spans="4:4" x14ac:dyDescent="0.25">
      <c r="D22846" s="16"/>
    </row>
    <row r="22847" spans="4:4" x14ac:dyDescent="0.25">
      <c r="D22847" s="16"/>
    </row>
    <row r="22848" spans="4:4" x14ac:dyDescent="0.25">
      <c r="D22848" s="16"/>
    </row>
    <row r="22849" spans="4:4" x14ac:dyDescent="0.25">
      <c r="D22849" s="16"/>
    </row>
    <row r="22850" spans="4:4" x14ac:dyDescent="0.25">
      <c r="D22850" s="16"/>
    </row>
    <row r="22851" spans="4:4" x14ac:dyDescent="0.25">
      <c r="D22851" s="16"/>
    </row>
    <row r="22852" spans="4:4" x14ac:dyDescent="0.25">
      <c r="D22852" s="16"/>
    </row>
    <row r="22853" spans="4:4" x14ac:dyDescent="0.25">
      <c r="D22853" s="16"/>
    </row>
    <row r="22854" spans="4:4" x14ac:dyDescent="0.25">
      <c r="D22854" s="16"/>
    </row>
    <row r="22855" spans="4:4" x14ac:dyDescent="0.25">
      <c r="D22855" s="16"/>
    </row>
    <row r="22856" spans="4:4" x14ac:dyDescent="0.25">
      <c r="D22856" s="16"/>
    </row>
    <row r="22857" spans="4:4" x14ac:dyDescent="0.25">
      <c r="D22857" s="16"/>
    </row>
    <row r="22858" spans="4:4" x14ac:dyDescent="0.25">
      <c r="D22858" s="16"/>
    </row>
    <row r="22859" spans="4:4" x14ac:dyDescent="0.25">
      <c r="D22859" s="16"/>
    </row>
    <row r="22860" spans="4:4" x14ac:dyDescent="0.25">
      <c r="D22860" s="16"/>
    </row>
    <row r="22861" spans="4:4" x14ac:dyDescent="0.25">
      <c r="D22861" s="16"/>
    </row>
    <row r="22862" spans="4:4" x14ac:dyDescent="0.25">
      <c r="D22862" s="16"/>
    </row>
    <row r="22863" spans="4:4" x14ac:dyDescent="0.25">
      <c r="D22863" s="16"/>
    </row>
    <row r="22864" spans="4:4" x14ac:dyDescent="0.25">
      <c r="D22864" s="16"/>
    </row>
    <row r="22865" spans="4:4" x14ac:dyDescent="0.25">
      <c r="D22865" s="16"/>
    </row>
    <row r="22866" spans="4:4" x14ac:dyDescent="0.25">
      <c r="D22866" s="16"/>
    </row>
    <row r="22867" spans="4:4" x14ac:dyDescent="0.25">
      <c r="D22867" s="16"/>
    </row>
    <row r="22868" spans="4:4" x14ac:dyDescent="0.25">
      <c r="D22868" s="16"/>
    </row>
    <row r="22869" spans="4:4" x14ac:dyDescent="0.25">
      <c r="D22869" s="16"/>
    </row>
    <row r="22870" spans="4:4" x14ac:dyDescent="0.25">
      <c r="D22870" s="16"/>
    </row>
    <row r="22871" spans="4:4" x14ac:dyDescent="0.25">
      <c r="D22871" s="16"/>
    </row>
    <row r="22872" spans="4:4" x14ac:dyDescent="0.25">
      <c r="D22872" s="16"/>
    </row>
    <row r="22873" spans="4:4" x14ac:dyDescent="0.25">
      <c r="D22873" s="16"/>
    </row>
    <row r="22874" spans="4:4" x14ac:dyDescent="0.25">
      <c r="D22874" s="16"/>
    </row>
    <row r="22875" spans="4:4" x14ac:dyDescent="0.25">
      <c r="D22875" s="16"/>
    </row>
    <row r="22876" spans="4:4" x14ac:dyDescent="0.25">
      <c r="D22876" s="16"/>
    </row>
    <row r="22877" spans="4:4" x14ac:dyDescent="0.25">
      <c r="D22877" s="16"/>
    </row>
    <row r="22878" spans="4:4" x14ac:dyDescent="0.25">
      <c r="D22878" s="16"/>
    </row>
    <row r="22879" spans="4:4" x14ac:dyDescent="0.25">
      <c r="D22879" s="16"/>
    </row>
    <row r="22880" spans="4:4" x14ac:dyDescent="0.25">
      <c r="D22880" s="16"/>
    </row>
    <row r="22881" spans="4:4" x14ac:dyDescent="0.25">
      <c r="D22881" s="16"/>
    </row>
    <row r="22882" spans="4:4" x14ac:dyDescent="0.25">
      <c r="D22882" s="16"/>
    </row>
    <row r="22883" spans="4:4" x14ac:dyDescent="0.25">
      <c r="D22883" s="16"/>
    </row>
    <row r="22884" spans="4:4" x14ac:dyDescent="0.25">
      <c r="D22884" s="16"/>
    </row>
    <row r="22885" spans="4:4" x14ac:dyDescent="0.25">
      <c r="D22885" s="16"/>
    </row>
    <row r="22886" spans="4:4" x14ac:dyDescent="0.25">
      <c r="D22886" s="16"/>
    </row>
    <row r="22887" spans="4:4" x14ac:dyDescent="0.25">
      <c r="D22887" s="16"/>
    </row>
    <row r="22888" spans="4:4" x14ac:dyDescent="0.25">
      <c r="D22888" s="16"/>
    </row>
    <row r="22889" spans="4:4" x14ac:dyDescent="0.25">
      <c r="D22889" s="16"/>
    </row>
    <row r="22890" spans="4:4" x14ac:dyDescent="0.25">
      <c r="D22890" s="16"/>
    </row>
    <row r="22891" spans="4:4" x14ac:dyDescent="0.25">
      <c r="D22891" s="16"/>
    </row>
    <row r="22892" spans="4:4" x14ac:dyDescent="0.25">
      <c r="D22892" s="16"/>
    </row>
    <row r="22893" spans="4:4" x14ac:dyDescent="0.25">
      <c r="D22893" s="16"/>
    </row>
    <row r="22894" spans="4:4" x14ac:dyDescent="0.25">
      <c r="D22894" s="16"/>
    </row>
    <row r="22895" spans="4:4" x14ac:dyDescent="0.25">
      <c r="D22895" s="16"/>
    </row>
    <row r="22896" spans="4:4" x14ac:dyDescent="0.25">
      <c r="D22896" s="16"/>
    </row>
    <row r="22897" spans="4:4" x14ac:dyDescent="0.25">
      <c r="D22897" s="16"/>
    </row>
    <row r="22898" spans="4:4" x14ac:dyDescent="0.25">
      <c r="D22898" s="16"/>
    </row>
    <row r="22899" spans="4:4" x14ac:dyDescent="0.25">
      <c r="D22899" s="16"/>
    </row>
    <row r="22900" spans="4:4" x14ac:dyDescent="0.25">
      <c r="D22900" s="16"/>
    </row>
    <row r="22901" spans="4:4" x14ac:dyDescent="0.25">
      <c r="D22901" s="16"/>
    </row>
    <row r="22902" spans="4:4" x14ac:dyDescent="0.25">
      <c r="D22902" s="16"/>
    </row>
    <row r="22903" spans="4:4" x14ac:dyDescent="0.25">
      <c r="D22903" s="16"/>
    </row>
    <row r="22904" spans="4:4" x14ac:dyDescent="0.25">
      <c r="D22904" s="16"/>
    </row>
    <row r="22905" spans="4:4" x14ac:dyDescent="0.25">
      <c r="D22905" s="16"/>
    </row>
    <row r="22906" spans="4:4" x14ac:dyDescent="0.25">
      <c r="D22906" s="16"/>
    </row>
    <row r="22907" spans="4:4" x14ac:dyDescent="0.25">
      <c r="D22907" s="16"/>
    </row>
    <row r="22908" spans="4:4" x14ac:dyDescent="0.25">
      <c r="D22908" s="16"/>
    </row>
    <row r="22909" spans="4:4" x14ac:dyDescent="0.25">
      <c r="D22909" s="16"/>
    </row>
    <row r="22910" spans="4:4" x14ac:dyDescent="0.25">
      <c r="D22910" s="16"/>
    </row>
    <row r="22911" spans="4:4" x14ac:dyDescent="0.25">
      <c r="D22911" s="16"/>
    </row>
    <row r="22912" spans="4:4" x14ac:dyDescent="0.25">
      <c r="D22912" s="16"/>
    </row>
    <row r="22913" spans="4:4" x14ac:dyDescent="0.25">
      <c r="D22913" s="16"/>
    </row>
    <row r="22914" spans="4:4" x14ac:dyDescent="0.25">
      <c r="D22914" s="16"/>
    </row>
    <row r="22915" spans="4:4" x14ac:dyDescent="0.25">
      <c r="D22915" s="16"/>
    </row>
    <row r="22916" spans="4:4" x14ac:dyDescent="0.25">
      <c r="D22916" s="16"/>
    </row>
    <row r="22917" spans="4:4" x14ac:dyDescent="0.25">
      <c r="D22917" s="16"/>
    </row>
    <row r="22918" spans="4:4" x14ac:dyDescent="0.25">
      <c r="D22918" s="16"/>
    </row>
    <row r="22919" spans="4:4" x14ac:dyDescent="0.25">
      <c r="D22919" s="16"/>
    </row>
    <row r="22920" spans="4:4" x14ac:dyDescent="0.25">
      <c r="D22920" s="16"/>
    </row>
    <row r="22921" spans="4:4" x14ac:dyDescent="0.25">
      <c r="D22921" s="16"/>
    </row>
    <row r="22922" spans="4:4" x14ac:dyDescent="0.25">
      <c r="D22922" s="16"/>
    </row>
    <row r="22923" spans="4:4" x14ac:dyDescent="0.25">
      <c r="D22923" s="16"/>
    </row>
    <row r="22924" spans="4:4" x14ac:dyDescent="0.25">
      <c r="D22924" s="16"/>
    </row>
    <row r="22925" spans="4:4" x14ac:dyDescent="0.25">
      <c r="D22925" s="16"/>
    </row>
    <row r="22926" spans="4:4" x14ac:dyDescent="0.25">
      <c r="D22926" s="16"/>
    </row>
    <row r="22927" spans="4:4" x14ac:dyDescent="0.25">
      <c r="D22927" s="16"/>
    </row>
    <row r="22928" spans="4:4" x14ac:dyDescent="0.25">
      <c r="D22928" s="16"/>
    </row>
    <row r="22929" spans="4:4" x14ac:dyDescent="0.25">
      <c r="D22929" s="16"/>
    </row>
    <row r="22930" spans="4:4" x14ac:dyDescent="0.25">
      <c r="D22930" s="16"/>
    </row>
    <row r="22931" spans="4:4" x14ac:dyDescent="0.25">
      <c r="D22931" s="16"/>
    </row>
    <row r="22932" spans="4:4" x14ac:dyDescent="0.25">
      <c r="D22932" s="16"/>
    </row>
    <row r="22933" spans="4:4" x14ac:dyDescent="0.25">
      <c r="D22933" s="16"/>
    </row>
    <row r="22934" spans="4:4" x14ac:dyDescent="0.25">
      <c r="D22934" s="16"/>
    </row>
    <row r="22935" spans="4:4" x14ac:dyDescent="0.25">
      <c r="D22935" s="16"/>
    </row>
    <row r="22936" spans="4:4" x14ac:dyDescent="0.25">
      <c r="D22936" s="16"/>
    </row>
    <row r="22937" spans="4:4" x14ac:dyDescent="0.25">
      <c r="D22937" s="16"/>
    </row>
    <row r="22938" spans="4:4" x14ac:dyDescent="0.25">
      <c r="D22938" s="16"/>
    </row>
    <row r="22939" spans="4:4" x14ac:dyDescent="0.25">
      <c r="D22939" s="16"/>
    </row>
    <row r="22940" spans="4:4" x14ac:dyDescent="0.25">
      <c r="D22940" s="16"/>
    </row>
    <row r="22941" spans="4:4" x14ac:dyDescent="0.25">
      <c r="D22941" s="16"/>
    </row>
    <row r="22942" spans="4:4" x14ac:dyDescent="0.25">
      <c r="D22942" s="16"/>
    </row>
    <row r="22943" spans="4:4" x14ac:dyDescent="0.25">
      <c r="D22943" s="16"/>
    </row>
    <row r="22944" spans="4:4" x14ac:dyDescent="0.25">
      <c r="D22944" s="16"/>
    </row>
    <row r="22945" spans="4:4" x14ac:dyDescent="0.25">
      <c r="D22945" s="16"/>
    </row>
    <row r="22946" spans="4:4" x14ac:dyDescent="0.25">
      <c r="D22946" s="16"/>
    </row>
    <row r="22947" spans="4:4" x14ac:dyDescent="0.25">
      <c r="D22947" s="16"/>
    </row>
    <row r="22948" spans="4:4" x14ac:dyDescent="0.25">
      <c r="D22948" s="16"/>
    </row>
    <row r="22949" spans="4:4" x14ac:dyDescent="0.25">
      <c r="D22949" s="16"/>
    </row>
    <row r="22950" spans="4:4" x14ac:dyDescent="0.25">
      <c r="D22950" s="16"/>
    </row>
    <row r="22951" spans="4:4" x14ac:dyDescent="0.25">
      <c r="D22951" s="16"/>
    </row>
    <row r="22952" spans="4:4" x14ac:dyDescent="0.25">
      <c r="D22952" s="16"/>
    </row>
    <row r="22953" spans="4:4" x14ac:dyDescent="0.25">
      <c r="D22953" s="16"/>
    </row>
    <row r="22954" spans="4:4" x14ac:dyDescent="0.25">
      <c r="D22954" s="16"/>
    </row>
    <row r="22955" spans="4:4" x14ac:dyDescent="0.25">
      <c r="D22955" s="16"/>
    </row>
    <row r="22956" spans="4:4" x14ac:dyDescent="0.25">
      <c r="D22956" s="16"/>
    </row>
    <row r="22957" spans="4:4" x14ac:dyDescent="0.25">
      <c r="D22957" s="16"/>
    </row>
    <row r="22958" spans="4:4" x14ac:dyDescent="0.25">
      <c r="D22958" s="16"/>
    </row>
    <row r="22959" spans="4:4" x14ac:dyDescent="0.25">
      <c r="D22959" s="16"/>
    </row>
    <row r="22960" spans="4:4" x14ac:dyDescent="0.25">
      <c r="D22960" s="16"/>
    </row>
    <row r="22961" spans="4:4" x14ac:dyDescent="0.25">
      <c r="D22961" s="16"/>
    </row>
    <row r="22962" spans="4:4" x14ac:dyDescent="0.25">
      <c r="D22962" s="16"/>
    </row>
    <row r="22963" spans="4:4" x14ac:dyDescent="0.25">
      <c r="D22963" s="16"/>
    </row>
    <row r="22964" spans="4:4" x14ac:dyDescent="0.25">
      <c r="D22964" s="16"/>
    </row>
    <row r="22965" spans="4:4" x14ac:dyDescent="0.25">
      <c r="D22965" s="16"/>
    </row>
    <row r="22966" spans="4:4" x14ac:dyDescent="0.25">
      <c r="D22966" s="16"/>
    </row>
    <row r="22967" spans="4:4" x14ac:dyDescent="0.25">
      <c r="D22967" s="16"/>
    </row>
    <row r="22968" spans="4:4" x14ac:dyDescent="0.25">
      <c r="D22968" s="16"/>
    </row>
    <row r="22969" spans="4:4" x14ac:dyDescent="0.25">
      <c r="D22969" s="16"/>
    </row>
    <row r="22970" spans="4:4" x14ac:dyDescent="0.25">
      <c r="D22970" s="16"/>
    </row>
    <row r="22971" spans="4:4" x14ac:dyDescent="0.25">
      <c r="D22971" s="16"/>
    </row>
    <row r="22972" spans="4:4" x14ac:dyDescent="0.25">
      <c r="D22972" s="16"/>
    </row>
    <row r="22973" spans="4:4" x14ac:dyDescent="0.25">
      <c r="D22973" s="16"/>
    </row>
    <row r="22974" spans="4:4" x14ac:dyDescent="0.25">
      <c r="D22974" s="16"/>
    </row>
    <row r="22975" spans="4:4" x14ac:dyDescent="0.25">
      <c r="D22975" s="16"/>
    </row>
    <row r="22976" spans="4:4" x14ac:dyDescent="0.25">
      <c r="D22976" s="16"/>
    </row>
    <row r="22977" spans="4:4" x14ac:dyDescent="0.25">
      <c r="D22977" s="16"/>
    </row>
    <row r="22978" spans="4:4" x14ac:dyDescent="0.25">
      <c r="D22978" s="16"/>
    </row>
    <row r="22979" spans="4:4" x14ac:dyDescent="0.25">
      <c r="D22979" s="16"/>
    </row>
    <row r="22980" spans="4:4" x14ac:dyDescent="0.25">
      <c r="D22980" s="16"/>
    </row>
    <row r="22981" spans="4:4" x14ac:dyDescent="0.25">
      <c r="D22981" s="16"/>
    </row>
    <row r="22982" spans="4:4" x14ac:dyDescent="0.25">
      <c r="D22982" s="16"/>
    </row>
    <row r="22983" spans="4:4" x14ac:dyDescent="0.25">
      <c r="D22983" s="16"/>
    </row>
    <row r="22984" spans="4:4" x14ac:dyDescent="0.25">
      <c r="D22984" s="16"/>
    </row>
    <row r="22985" spans="4:4" x14ac:dyDescent="0.25">
      <c r="D22985" s="16"/>
    </row>
    <row r="22986" spans="4:4" x14ac:dyDescent="0.25">
      <c r="D22986" s="16"/>
    </row>
    <row r="22987" spans="4:4" x14ac:dyDescent="0.25">
      <c r="D22987" s="16"/>
    </row>
    <row r="22988" spans="4:4" x14ac:dyDescent="0.25">
      <c r="D22988" s="16"/>
    </row>
    <row r="22989" spans="4:4" x14ac:dyDescent="0.25">
      <c r="D22989" s="16"/>
    </row>
    <row r="22990" spans="4:4" x14ac:dyDescent="0.25">
      <c r="D22990" s="16"/>
    </row>
    <row r="22991" spans="4:4" x14ac:dyDescent="0.25">
      <c r="D22991" s="16"/>
    </row>
    <row r="22992" spans="4:4" x14ac:dyDescent="0.25">
      <c r="D22992" s="16"/>
    </row>
    <row r="22993" spans="4:4" x14ac:dyDescent="0.25">
      <c r="D22993" s="16"/>
    </row>
    <row r="22994" spans="4:4" x14ac:dyDescent="0.25">
      <c r="D22994" s="16"/>
    </row>
    <row r="22995" spans="4:4" x14ac:dyDescent="0.25">
      <c r="D22995" s="16"/>
    </row>
    <row r="22996" spans="4:4" x14ac:dyDescent="0.25">
      <c r="D22996" s="16"/>
    </row>
    <row r="22997" spans="4:4" x14ac:dyDescent="0.25">
      <c r="D22997" s="16"/>
    </row>
    <row r="22998" spans="4:4" x14ac:dyDescent="0.25">
      <c r="D22998" s="16"/>
    </row>
    <row r="22999" spans="4:4" x14ac:dyDescent="0.25">
      <c r="D22999" s="16"/>
    </row>
    <row r="23000" spans="4:4" x14ac:dyDescent="0.25">
      <c r="D23000" s="16"/>
    </row>
    <row r="23001" spans="4:4" x14ac:dyDescent="0.25">
      <c r="D23001" s="16"/>
    </row>
    <row r="23002" spans="4:4" x14ac:dyDescent="0.25">
      <c r="D23002" s="16"/>
    </row>
    <row r="23003" spans="4:4" x14ac:dyDescent="0.25">
      <c r="D23003" s="16"/>
    </row>
    <row r="23004" spans="4:4" x14ac:dyDescent="0.25">
      <c r="D23004" s="16"/>
    </row>
    <row r="23005" spans="4:4" x14ac:dyDescent="0.25">
      <c r="D23005" s="16"/>
    </row>
    <row r="23006" spans="4:4" x14ac:dyDescent="0.25">
      <c r="D23006" s="16"/>
    </row>
    <row r="23007" spans="4:4" x14ac:dyDescent="0.25">
      <c r="D23007" s="16"/>
    </row>
    <row r="23008" spans="4:4" x14ac:dyDescent="0.25">
      <c r="D23008" s="16"/>
    </row>
    <row r="23009" spans="4:4" x14ac:dyDescent="0.25">
      <c r="D23009" s="16"/>
    </row>
    <row r="23010" spans="4:4" x14ac:dyDescent="0.25">
      <c r="D23010" s="16"/>
    </row>
    <row r="23011" spans="4:4" x14ac:dyDescent="0.25">
      <c r="D23011" s="16"/>
    </row>
    <row r="23012" spans="4:4" x14ac:dyDescent="0.25">
      <c r="D23012" s="16"/>
    </row>
    <row r="23013" spans="4:4" x14ac:dyDescent="0.25">
      <c r="D23013" s="16"/>
    </row>
    <row r="23014" spans="4:4" x14ac:dyDescent="0.25">
      <c r="D23014" s="16"/>
    </row>
    <row r="23015" spans="4:4" x14ac:dyDescent="0.25">
      <c r="D23015" s="16"/>
    </row>
    <row r="23016" spans="4:4" x14ac:dyDescent="0.25">
      <c r="D23016" s="16"/>
    </row>
    <row r="23017" spans="4:4" x14ac:dyDescent="0.25">
      <c r="D23017" s="16"/>
    </row>
    <row r="23018" spans="4:4" x14ac:dyDescent="0.25">
      <c r="D23018" s="16"/>
    </row>
    <row r="23019" spans="4:4" x14ac:dyDescent="0.25">
      <c r="D23019" s="16"/>
    </row>
    <row r="23020" spans="4:4" x14ac:dyDescent="0.25">
      <c r="D23020" s="16"/>
    </row>
    <row r="23021" spans="4:4" x14ac:dyDescent="0.25">
      <c r="D23021" s="16"/>
    </row>
    <row r="23022" spans="4:4" x14ac:dyDescent="0.25">
      <c r="D23022" s="16"/>
    </row>
    <row r="23023" spans="4:4" x14ac:dyDescent="0.25">
      <c r="D23023" s="16"/>
    </row>
    <row r="23024" spans="4:4" x14ac:dyDescent="0.25">
      <c r="D23024" s="16"/>
    </row>
    <row r="23025" spans="4:4" x14ac:dyDescent="0.25">
      <c r="D23025" s="16"/>
    </row>
    <row r="23026" spans="4:4" x14ac:dyDescent="0.25">
      <c r="D23026" s="16"/>
    </row>
    <row r="23027" spans="4:4" x14ac:dyDescent="0.25">
      <c r="D23027" s="16"/>
    </row>
    <row r="23028" spans="4:4" x14ac:dyDescent="0.25">
      <c r="D23028" s="16"/>
    </row>
    <row r="23029" spans="4:4" x14ac:dyDescent="0.25">
      <c r="D23029" s="16"/>
    </row>
    <row r="23030" spans="4:4" x14ac:dyDescent="0.25">
      <c r="D23030" s="16"/>
    </row>
    <row r="23031" spans="4:4" x14ac:dyDescent="0.25">
      <c r="D23031" s="16"/>
    </row>
    <row r="23032" spans="4:4" x14ac:dyDescent="0.25">
      <c r="D23032" s="16"/>
    </row>
    <row r="23033" spans="4:4" x14ac:dyDescent="0.25">
      <c r="D23033" s="16"/>
    </row>
    <row r="23034" spans="4:4" x14ac:dyDescent="0.25">
      <c r="D23034" s="16"/>
    </row>
    <row r="23035" spans="4:4" x14ac:dyDescent="0.25">
      <c r="D23035" s="16"/>
    </row>
    <row r="23036" spans="4:4" x14ac:dyDescent="0.25">
      <c r="D23036" s="16"/>
    </row>
    <row r="23037" spans="4:4" x14ac:dyDescent="0.25">
      <c r="D23037" s="16"/>
    </row>
    <row r="23038" spans="4:4" x14ac:dyDescent="0.25">
      <c r="D23038" s="16"/>
    </row>
    <row r="23039" spans="4:4" x14ac:dyDescent="0.25">
      <c r="D23039" s="16"/>
    </row>
    <row r="23040" spans="4:4" x14ac:dyDescent="0.25">
      <c r="D23040" s="16"/>
    </row>
    <row r="23041" spans="4:4" x14ac:dyDescent="0.25">
      <c r="D23041" s="16"/>
    </row>
    <row r="23042" spans="4:4" x14ac:dyDescent="0.25">
      <c r="D23042" s="16"/>
    </row>
    <row r="23043" spans="4:4" x14ac:dyDescent="0.25">
      <c r="D23043" s="16"/>
    </row>
    <row r="23044" spans="4:4" x14ac:dyDescent="0.25">
      <c r="D23044" s="16"/>
    </row>
    <row r="23045" spans="4:4" x14ac:dyDescent="0.25">
      <c r="D23045" s="16"/>
    </row>
    <row r="23046" spans="4:4" x14ac:dyDescent="0.25">
      <c r="D23046" s="16"/>
    </row>
    <row r="23047" spans="4:4" x14ac:dyDescent="0.25">
      <c r="D23047" s="16"/>
    </row>
    <row r="23048" spans="4:4" x14ac:dyDescent="0.25">
      <c r="D23048" s="16"/>
    </row>
    <row r="23049" spans="4:4" x14ac:dyDescent="0.25">
      <c r="D23049" s="16"/>
    </row>
    <row r="23050" spans="4:4" x14ac:dyDescent="0.25">
      <c r="D23050" s="16"/>
    </row>
    <row r="23051" spans="4:4" x14ac:dyDescent="0.25">
      <c r="D23051" s="16"/>
    </row>
    <row r="23052" spans="4:4" x14ac:dyDescent="0.25">
      <c r="D23052" s="16"/>
    </row>
    <row r="23053" spans="4:4" x14ac:dyDescent="0.25">
      <c r="D23053" s="16"/>
    </row>
    <row r="23054" spans="4:4" x14ac:dyDescent="0.25">
      <c r="D23054" s="16"/>
    </row>
    <row r="23055" spans="4:4" x14ac:dyDescent="0.25">
      <c r="D23055" s="16"/>
    </row>
    <row r="23056" spans="4:4" x14ac:dyDescent="0.25">
      <c r="D23056" s="16"/>
    </row>
    <row r="23057" spans="4:4" x14ac:dyDescent="0.25">
      <c r="D23057" s="16"/>
    </row>
    <row r="23058" spans="4:4" x14ac:dyDescent="0.25">
      <c r="D23058" s="16"/>
    </row>
    <row r="23059" spans="4:4" x14ac:dyDescent="0.25">
      <c r="D23059" s="16"/>
    </row>
    <row r="23060" spans="4:4" x14ac:dyDescent="0.25">
      <c r="D23060" s="16"/>
    </row>
    <row r="23061" spans="4:4" x14ac:dyDescent="0.25">
      <c r="D23061" s="16"/>
    </row>
    <row r="23062" spans="4:4" x14ac:dyDescent="0.25">
      <c r="D23062" s="16"/>
    </row>
    <row r="23063" spans="4:4" x14ac:dyDescent="0.25">
      <c r="D23063" s="16"/>
    </row>
    <row r="23064" spans="4:4" x14ac:dyDescent="0.25">
      <c r="D23064" s="16"/>
    </row>
    <row r="23065" spans="4:4" x14ac:dyDescent="0.25">
      <c r="D23065" s="16"/>
    </row>
    <row r="23066" spans="4:4" x14ac:dyDescent="0.25">
      <c r="D23066" s="16"/>
    </row>
    <row r="23067" spans="4:4" x14ac:dyDescent="0.25">
      <c r="D23067" s="16"/>
    </row>
    <row r="23068" spans="4:4" x14ac:dyDescent="0.25">
      <c r="D23068" s="16"/>
    </row>
    <row r="23069" spans="4:4" x14ac:dyDescent="0.25">
      <c r="D23069" s="16"/>
    </row>
    <row r="23070" spans="4:4" x14ac:dyDescent="0.25">
      <c r="D23070" s="16"/>
    </row>
    <row r="23071" spans="4:4" x14ac:dyDescent="0.25">
      <c r="D23071" s="16"/>
    </row>
    <row r="23072" spans="4:4" x14ac:dyDescent="0.25">
      <c r="D23072" s="16"/>
    </row>
    <row r="23073" spans="4:4" x14ac:dyDescent="0.25">
      <c r="D23073" s="16"/>
    </row>
    <row r="23074" spans="4:4" x14ac:dyDescent="0.25">
      <c r="D23074" s="16"/>
    </row>
    <row r="23075" spans="4:4" x14ac:dyDescent="0.25">
      <c r="D23075" s="16"/>
    </row>
    <row r="23076" spans="4:4" x14ac:dyDescent="0.25">
      <c r="D23076" s="16"/>
    </row>
    <row r="23077" spans="4:4" x14ac:dyDescent="0.25">
      <c r="D23077" s="16"/>
    </row>
    <row r="23078" spans="4:4" x14ac:dyDescent="0.25">
      <c r="D23078" s="16"/>
    </row>
    <row r="23079" spans="4:4" x14ac:dyDescent="0.25">
      <c r="D23079" s="16"/>
    </row>
    <row r="23080" spans="4:4" x14ac:dyDescent="0.25">
      <c r="D23080" s="16"/>
    </row>
    <row r="23081" spans="4:4" x14ac:dyDescent="0.25">
      <c r="D23081" s="16"/>
    </row>
    <row r="23082" spans="4:4" x14ac:dyDescent="0.25">
      <c r="D23082" s="16"/>
    </row>
    <row r="23083" spans="4:4" x14ac:dyDescent="0.25">
      <c r="D23083" s="16"/>
    </row>
    <row r="23084" spans="4:4" x14ac:dyDescent="0.25">
      <c r="D23084" s="16"/>
    </row>
    <row r="23085" spans="4:4" x14ac:dyDescent="0.25">
      <c r="D23085" s="16"/>
    </row>
    <row r="23086" spans="4:4" x14ac:dyDescent="0.25">
      <c r="D23086" s="16"/>
    </row>
    <row r="23087" spans="4:4" x14ac:dyDescent="0.25">
      <c r="D23087" s="16"/>
    </row>
    <row r="23088" spans="4:4" x14ac:dyDescent="0.25">
      <c r="D23088" s="16"/>
    </row>
    <row r="23089" spans="4:4" x14ac:dyDescent="0.25">
      <c r="D23089" s="16"/>
    </row>
    <row r="23090" spans="4:4" x14ac:dyDescent="0.25">
      <c r="D23090" s="16"/>
    </row>
    <row r="23091" spans="4:4" x14ac:dyDescent="0.25">
      <c r="D23091" s="16"/>
    </row>
    <row r="23092" spans="4:4" x14ac:dyDescent="0.25">
      <c r="D23092" s="16"/>
    </row>
    <row r="23093" spans="4:4" x14ac:dyDescent="0.25">
      <c r="D23093" s="16"/>
    </row>
    <row r="23094" spans="4:4" x14ac:dyDescent="0.25">
      <c r="D23094" s="16"/>
    </row>
    <row r="23095" spans="4:4" x14ac:dyDescent="0.25">
      <c r="D23095" s="16"/>
    </row>
    <row r="23096" spans="4:4" x14ac:dyDescent="0.25">
      <c r="D23096" s="16"/>
    </row>
    <row r="23097" spans="4:4" x14ac:dyDescent="0.25">
      <c r="D23097" s="16"/>
    </row>
    <row r="23098" spans="4:4" x14ac:dyDescent="0.25">
      <c r="D23098" s="16"/>
    </row>
    <row r="23099" spans="4:4" x14ac:dyDescent="0.25">
      <c r="D23099" s="16"/>
    </row>
    <row r="23100" spans="4:4" x14ac:dyDescent="0.25">
      <c r="D23100" s="16"/>
    </row>
    <row r="23101" spans="4:4" x14ac:dyDescent="0.25">
      <c r="D23101" s="16"/>
    </row>
    <row r="23102" spans="4:4" x14ac:dyDescent="0.25">
      <c r="D23102" s="16"/>
    </row>
    <row r="23103" spans="4:4" x14ac:dyDescent="0.25">
      <c r="D23103" s="16"/>
    </row>
    <row r="23104" spans="4:4" x14ac:dyDescent="0.25">
      <c r="D23104" s="16"/>
    </row>
    <row r="23105" spans="4:4" x14ac:dyDescent="0.25">
      <c r="D23105" s="16"/>
    </row>
    <row r="23106" spans="4:4" x14ac:dyDescent="0.25">
      <c r="D23106" s="16"/>
    </row>
    <row r="23107" spans="4:4" x14ac:dyDescent="0.25">
      <c r="D23107" s="16"/>
    </row>
    <row r="23108" spans="4:4" x14ac:dyDescent="0.25">
      <c r="D23108" s="16"/>
    </row>
    <row r="23109" spans="4:4" x14ac:dyDescent="0.25">
      <c r="D23109" s="16"/>
    </row>
    <row r="23110" spans="4:4" x14ac:dyDescent="0.25">
      <c r="D23110" s="16"/>
    </row>
    <row r="23111" spans="4:4" x14ac:dyDescent="0.25">
      <c r="D23111" s="16"/>
    </row>
    <row r="23112" spans="4:4" x14ac:dyDescent="0.25">
      <c r="D23112" s="16"/>
    </row>
    <row r="23113" spans="4:4" x14ac:dyDescent="0.25">
      <c r="D23113" s="16"/>
    </row>
    <row r="23114" spans="4:4" x14ac:dyDescent="0.25">
      <c r="D23114" s="16"/>
    </row>
    <row r="23115" spans="4:4" x14ac:dyDescent="0.25">
      <c r="D23115" s="16"/>
    </row>
    <row r="23116" spans="4:4" x14ac:dyDescent="0.25">
      <c r="D23116" s="16"/>
    </row>
    <row r="23117" spans="4:4" x14ac:dyDescent="0.25">
      <c r="D23117" s="16"/>
    </row>
    <row r="23118" spans="4:4" x14ac:dyDescent="0.25">
      <c r="D23118" s="16"/>
    </row>
    <row r="23119" spans="4:4" x14ac:dyDescent="0.25">
      <c r="D23119" s="16"/>
    </row>
    <row r="23120" spans="4:4" x14ac:dyDescent="0.25">
      <c r="D23120" s="16"/>
    </row>
    <row r="23121" spans="4:4" x14ac:dyDescent="0.25">
      <c r="D23121" s="16"/>
    </row>
    <row r="23122" spans="4:4" x14ac:dyDescent="0.25">
      <c r="D23122" s="16"/>
    </row>
    <row r="23123" spans="4:4" x14ac:dyDescent="0.25">
      <c r="D23123" s="16"/>
    </row>
    <row r="23124" spans="4:4" x14ac:dyDescent="0.25">
      <c r="D23124" s="16"/>
    </row>
    <row r="23125" spans="4:4" x14ac:dyDescent="0.25">
      <c r="D23125" s="16"/>
    </row>
    <row r="23126" spans="4:4" x14ac:dyDescent="0.25">
      <c r="D23126" s="16"/>
    </row>
    <row r="23127" spans="4:4" x14ac:dyDescent="0.25">
      <c r="D23127" s="16"/>
    </row>
    <row r="23128" spans="4:4" x14ac:dyDescent="0.25">
      <c r="D23128" s="16"/>
    </row>
    <row r="23129" spans="4:4" x14ac:dyDescent="0.25">
      <c r="D23129" s="16"/>
    </row>
    <row r="23130" spans="4:4" x14ac:dyDescent="0.25">
      <c r="D23130" s="16"/>
    </row>
    <row r="23131" spans="4:4" x14ac:dyDescent="0.25">
      <c r="D23131" s="16"/>
    </row>
    <row r="23132" spans="4:4" x14ac:dyDescent="0.25">
      <c r="D23132" s="16"/>
    </row>
    <row r="23133" spans="4:4" x14ac:dyDescent="0.25">
      <c r="D23133" s="16"/>
    </row>
    <row r="23134" spans="4:4" x14ac:dyDescent="0.25">
      <c r="D23134" s="16"/>
    </row>
    <row r="23135" spans="4:4" x14ac:dyDescent="0.25">
      <c r="D23135" s="16"/>
    </row>
    <row r="23136" spans="4:4" x14ac:dyDescent="0.25">
      <c r="D23136" s="16"/>
    </row>
    <row r="23137" spans="4:4" x14ac:dyDescent="0.25">
      <c r="D23137" s="16"/>
    </row>
    <row r="23138" spans="4:4" x14ac:dyDescent="0.25">
      <c r="D23138" s="16"/>
    </row>
    <row r="23139" spans="4:4" x14ac:dyDescent="0.25">
      <c r="D23139" s="16"/>
    </row>
    <row r="23140" spans="4:4" x14ac:dyDescent="0.25">
      <c r="D23140" s="16"/>
    </row>
    <row r="23141" spans="4:4" x14ac:dyDescent="0.25">
      <c r="D23141" s="16"/>
    </row>
    <row r="23142" spans="4:4" x14ac:dyDescent="0.25">
      <c r="D23142" s="16"/>
    </row>
    <row r="23143" spans="4:4" x14ac:dyDescent="0.25">
      <c r="D23143" s="16"/>
    </row>
    <row r="23144" spans="4:4" x14ac:dyDescent="0.25">
      <c r="D23144" s="16"/>
    </row>
    <row r="23145" spans="4:4" x14ac:dyDescent="0.25">
      <c r="D23145" s="16"/>
    </row>
    <row r="23146" spans="4:4" x14ac:dyDescent="0.25">
      <c r="D23146" s="16"/>
    </row>
    <row r="23147" spans="4:4" x14ac:dyDescent="0.25">
      <c r="D23147" s="16"/>
    </row>
    <row r="23148" spans="4:4" x14ac:dyDescent="0.25">
      <c r="D23148" s="16"/>
    </row>
    <row r="23149" spans="4:4" x14ac:dyDescent="0.25">
      <c r="D23149" s="16"/>
    </row>
    <row r="23150" spans="4:4" x14ac:dyDescent="0.25">
      <c r="D23150" s="16"/>
    </row>
    <row r="23151" spans="4:4" x14ac:dyDescent="0.25">
      <c r="D23151" s="16"/>
    </row>
    <row r="23152" spans="4:4" x14ac:dyDescent="0.25">
      <c r="D23152" s="16"/>
    </row>
    <row r="23153" spans="4:4" x14ac:dyDescent="0.25">
      <c r="D23153" s="16"/>
    </row>
    <row r="23154" spans="4:4" x14ac:dyDescent="0.25">
      <c r="D23154" s="16"/>
    </row>
    <row r="23155" spans="4:4" x14ac:dyDescent="0.25">
      <c r="D23155" s="16"/>
    </row>
    <row r="23156" spans="4:4" x14ac:dyDescent="0.25">
      <c r="D23156" s="16"/>
    </row>
    <row r="23157" spans="4:4" x14ac:dyDescent="0.25">
      <c r="D23157" s="16"/>
    </row>
    <row r="23158" spans="4:4" x14ac:dyDescent="0.25">
      <c r="D23158" s="16"/>
    </row>
    <row r="23159" spans="4:4" x14ac:dyDescent="0.25">
      <c r="D23159" s="16"/>
    </row>
    <row r="23160" spans="4:4" x14ac:dyDescent="0.25">
      <c r="D23160" s="16"/>
    </row>
    <row r="23161" spans="4:4" x14ac:dyDescent="0.25">
      <c r="D23161" s="16"/>
    </row>
    <row r="23162" spans="4:4" x14ac:dyDescent="0.25">
      <c r="D23162" s="16"/>
    </row>
    <row r="23163" spans="4:4" x14ac:dyDescent="0.25">
      <c r="D23163" s="16"/>
    </row>
    <row r="23164" spans="4:4" x14ac:dyDescent="0.25">
      <c r="D23164" s="16"/>
    </row>
    <row r="23165" spans="4:4" x14ac:dyDescent="0.25">
      <c r="D23165" s="16"/>
    </row>
    <row r="23166" spans="4:4" x14ac:dyDescent="0.25">
      <c r="D23166" s="16"/>
    </row>
    <row r="23167" spans="4:4" x14ac:dyDescent="0.25">
      <c r="D23167" s="16"/>
    </row>
    <row r="23168" spans="4:4" x14ac:dyDescent="0.25">
      <c r="D23168" s="16"/>
    </row>
    <row r="23169" spans="4:4" x14ac:dyDescent="0.25">
      <c r="D23169" s="16"/>
    </row>
    <row r="23170" spans="4:4" x14ac:dyDescent="0.25">
      <c r="D23170" s="16"/>
    </row>
    <row r="23171" spans="4:4" x14ac:dyDescent="0.25">
      <c r="D23171" s="16"/>
    </row>
    <row r="23172" spans="4:4" x14ac:dyDescent="0.25">
      <c r="D23172" s="16"/>
    </row>
    <row r="23173" spans="4:4" x14ac:dyDescent="0.25">
      <c r="D23173" s="16"/>
    </row>
    <row r="23174" spans="4:4" x14ac:dyDescent="0.25">
      <c r="D23174" s="16"/>
    </row>
    <row r="23175" spans="4:4" x14ac:dyDescent="0.25">
      <c r="D23175" s="16"/>
    </row>
    <row r="23176" spans="4:4" x14ac:dyDescent="0.25">
      <c r="D23176" s="16"/>
    </row>
    <row r="23177" spans="4:4" x14ac:dyDescent="0.25">
      <c r="D23177" s="16"/>
    </row>
    <row r="23178" spans="4:4" x14ac:dyDescent="0.25">
      <c r="D23178" s="16"/>
    </row>
    <row r="23179" spans="4:4" x14ac:dyDescent="0.25">
      <c r="D23179" s="16"/>
    </row>
    <row r="23180" spans="4:4" x14ac:dyDescent="0.25">
      <c r="D23180" s="16"/>
    </row>
    <row r="23181" spans="4:4" x14ac:dyDescent="0.25">
      <c r="D23181" s="16"/>
    </row>
    <row r="23182" spans="4:4" x14ac:dyDescent="0.25">
      <c r="D23182" s="16"/>
    </row>
    <row r="23183" spans="4:4" x14ac:dyDescent="0.25">
      <c r="D23183" s="16"/>
    </row>
    <row r="23184" spans="4:4" x14ac:dyDescent="0.25">
      <c r="D23184" s="16"/>
    </row>
    <row r="23185" spans="4:4" x14ac:dyDescent="0.25">
      <c r="D23185" s="16"/>
    </row>
    <row r="23186" spans="4:4" x14ac:dyDescent="0.25">
      <c r="D23186" s="16"/>
    </row>
    <row r="23187" spans="4:4" x14ac:dyDescent="0.25">
      <c r="D23187" s="16"/>
    </row>
    <row r="23188" spans="4:4" x14ac:dyDescent="0.25">
      <c r="D23188" s="16"/>
    </row>
    <row r="23189" spans="4:4" x14ac:dyDescent="0.25">
      <c r="D23189" s="16"/>
    </row>
    <row r="23190" spans="4:4" x14ac:dyDescent="0.25">
      <c r="D23190" s="16"/>
    </row>
    <row r="23191" spans="4:4" x14ac:dyDescent="0.25">
      <c r="D23191" s="16"/>
    </row>
    <row r="23192" spans="4:4" x14ac:dyDescent="0.25">
      <c r="D23192" s="16"/>
    </row>
    <row r="23193" spans="4:4" x14ac:dyDescent="0.25">
      <c r="D23193" s="16"/>
    </row>
    <row r="23194" spans="4:4" x14ac:dyDescent="0.25">
      <c r="D23194" s="16"/>
    </row>
    <row r="23195" spans="4:4" x14ac:dyDescent="0.25">
      <c r="D23195" s="16"/>
    </row>
    <row r="23196" spans="4:4" x14ac:dyDescent="0.25">
      <c r="D23196" s="16"/>
    </row>
    <row r="23197" spans="4:4" x14ac:dyDescent="0.25">
      <c r="D23197" s="16"/>
    </row>
    <row r="23198" spans="4:4" x14ac:dyDescent="0.25">
      <c r="D23198" s="16"/>
    </row>
    <row r="23199" spans="4:4" x14ac:dyDescent="0.25">
      <c r="D23199" s="16"/>
    </row>
    <row r="23200" spans="4:4" x14ac:dyDescent="0.25">
      <c r="D23200" s="16"/>
    </row>
    <row r="23201" spans="4:4" x14ac:dyDescent="0.25">
      <c r="D23201" s="16"/>
    </row>
    <row r="23202" spans="4:4" x14ac:dyDescent="0.25">
      <c r="D23202" s="16"/>
    </row>
    <row r="23203" spans="4:4" x14ac:dyDescent="0.25">
      <c r="D23203" s="16"/>
    </row>
    <row r="23204" spans="4:4" x14ac:dyDescent="0.25">
      <c r="D23204" s="16"/>
    </row>
    <row r="23205" spans="4:4" x14ac:dyDescent="0.25">
      <c r="D23205" s="16"/>
    </row>
    <row r="23206" spans="4:4" x14ac:dyDescent="0.25">
      <c r="D23206" s="16"/>
    </row>
    <row r="23207" spans="4:4" x14ac:dyDescent="0.25">
      <c r="D23207" s="16"/>
    </row>
    <row r="23208" spans="4:4" x14ac:dyDescent="0.25">
      <c r="D23208" s="16"/>
    </row>
    <row r="23209" spans="4:4" x14ac:dyDescent="0.25">
      <c r="D23209" s="16"/>
    </row>
    <row r="23210" spans="4:4" x14ac:dyDescent="0.25">
      <c r="D23210" s="16"/>
    </row>
    <row r="23211" spans="4:4" x14ac:dyDescent="0.25">
      <c r="D23211" s="16"/>
    </row>
    <row r="23212" spans="4:4" x14ac:dyDescent="0.25">
      <c r="D23212" s="16"/>
    </row>
    <row r="23213" spans="4:4" x14ac:dyDescent="0.25">
      <c r="D23213" s="16"/>
    </row>
    <row r="23214" spans="4:4" x14ac:dyDescent="0.25">
      <c r="D23214" s="16"/>
    </row>
    <row r="23215" spans="4:4" x14ac:dyDescent="0.25">
      <c r="D23215" s="16"/>
    </row>
    <row r="23216" spans="4:4" x14ac:dyDescent="0.25">
      <c r="D23216" s="16"/>
    </row>
    <row r="23217" spans="4:4" x14ac:dyDescent="0.25">
      <c r="D23217" s="16"/>
    </row>
    <row r="23218" spans="4:4" x14ac:dyDescent="0.25">
      <c r="D23218" s="16"/>
    </row>
    <row r="23219" spans="4:4" x14ac:dyDescent="0.25">
      <c r="D23219" s="16"/>
    </row>
    <row r="23220" spans="4:4" x14ac:dyDescent="0.25">
      <c r="D23220" s="16"/>
    </row>
    <row r="23221" spans="4:4" x14ac:dyDescent="0.25">
      <c r="D23221" s="16"/>
    </row>
    <row r="23222" spans="4:4" x14ac:dyDescent="0.25">
      <c r="D23222" s="16"/>
    </row>
    <row r="23223" spans="4:4" x14ac:dyDescent="0.25">
      <c r="D23223" s="16"/>
    </row>
    <row r="23224" spans="4:4" x14ac:dyDescent="0.25">
      <c r="D23224" s="16"/>
    </row>
    <row r="23225" spans="4:4" x14ac:dyDescent="0.25">
      <c r="D23225" s="16"/>
    </row>
    <row r="23226" spans="4:4" x14ac:dyDescent="0.25">
      <c r="D23226" s="16"/>
    </row>
    <row r="23227" spans="4:4" x14ac:dyDescent="0.25">
      <c r="D23227" s="16"/>
    </row>
    <row r="23228" spans="4:4" x14ac:dyDescent="0.25">
      <c r="D23228" s="16"/>
    </row>
    <row r="23229" spans="4:4" x14ac:dyDescent="0.25">
      <c r="D23229" s="16"/>
    </row>
    <row r="23230" spans="4:4" x14ac:dyDescent="0.25">
      <c r="D23230" s="16"/>
    </row>
    <row r="23231" spans="4:4" x14ac:dyDescent="0.25">
      <c r="D23231" s="16"/>
    </row>
    <row r="23232" spans="4:4" x14ac:dyDescent="0.25">
      <c r="D23232" s="16"/>
    </row>
    <row r="23233" spans="4:4" x14ac:dyDescent="0.25">
      <c r="D23233" s="16"/>
    </row>
    <row r="23234" spans="4:4" x14ac:dyDescent="0.25">
      <c r="D23234" s="16"/>
    </row>
    <row r="23235" spans="4:4" x14ac:dyDescent="0.25">
      <c r="D23235" s="16"/>
    </row>
    <row r="23236" spans="4:4" x14ac:dyDescent="0.25">
      <c r="D23236" s="16"/>
    </row>
    <row r="23237" spans="4:4" x14ac:dyDescent="0.25">
      <c r="D23237" s="16"/>
    </row>
    <row r="23238" spans="4:4" x14ac:dyDescent="0.25">
      <c r="D23238" s="16"/>
    </row>
    <row r="23239" spans="4:4" x14ac:dyDescent="0.25">
      <c r="D23239" s="16"/>
    </row>
    <row r="23240" spans="4:4" x14ac:dyDescent="0.25">
      <c r="D23240" s="16"/>
    </row>
    <row r="23241" spans="4:4" x14ac:dyDescent="0.25">
      <c r="D23241" s="16"/>
    </row>
    <row r="23242" spans="4:4" x14ac:dyDescent="0.25">
      <c r="D23242" s="16"/>
    </row>
    <row r="23243" spans="4:4" x14ac:dyDescent="0.25">
      <c r="D23243" s="16"/>
    </row>
    <row r="23244" spans="4:4" x14ac:dyDescent="0.25">
      <c r="D23244" s="16"/>
    </row>
    <row r="23245" spans="4:4" x14ac:dyDescent="0.25">
      <c r="D23245" s="16"/>
    </row>
    <row r="23246" spans="4:4" x14ac:dyDescent="0.25">
      <c r="D23246" s="16"/>
    </row>
    <row r="23247" spans="4:4" x14ac:dyDescent="0.25">
      <c r="D23247" s="16"/>
    </row>
    <row r="23248" spans="4:4" x14ac:dyDescent="0.25">
      <c r="D23248" s="16"/>
    </row>
    <row r="23249" spans="4:4" x14ac:dyDescent="0.25">
      <c r="D23249" s="16"/>
    </row>
    <row r="23250" spans="4:4" x14ac:dyDescent="0.25">
      <c r="D23250"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Statistical Hypothesis Testing</vt:lpstr>
      <vt:lpstr>T-Tests</vt:lpstr>
      <vt:lpstr>ILI% Per Provider Testing Data</vt:lpstr>
      <vt:lpstr>ILI% Death Rate Testing Data</vt:lpstr>
      <vt:lpstr>Pop_Integrated</vt:lpstr>
      <vt:lpstr>Mortality_Visits_Integrated</vt:lpstr>
      <vt:lpstr>CDC_Visits_Integrated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Danielle Sadler</dc:creator>
  <cp:lastModifiedBy>Danielle Sadler</cp:lastModifiedBy>
  <dcterms:created xsi:type="dcterms:W3CDTF">2023-01-16T19:36:02Z</dcterms:created>
  <dcterms:modified xsi:type="dcterms:W3CDTF">2023-05-06T13:50:19Z</dcterms:modified>
</cp:coreProperties>
</file>