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4260" tabRatio="500"/>
  </bookViews>
  <sheets>
    <sheet name="Problem 4" sheetId="6" r:id="rId1"/>
    <sheet name="Problem 5" sheetId="8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8" l="1"/>
  <c r="K3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H13" i="8"/>
  <c r="G13" i="8"/>
  <c r="F13" i="8"/>
  <c r="H12" i="8"/>
  <c r="G12" i="8"/>
  <c r="F12" i="8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K4" i="6"/>
  <c r="K3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H5" i="6"/>
  <c r="H6" i="6"/>
  <c r="H7" i="6"/>
  <c r="H8" i="6"/>
  <c r="H9" i="6"/>
  <c r="H10" i="6"/>
  <c r="H11" i="6"/>
  <c r="H12" i="6"/>
  <c r="H13" i="6"/>
  <c r="H4" i="6"/>
  <c r="G7" i="6"/>
  <c r="G8" i="6"/>
  <c r="G9" i="6"/>
  <c r="G10" i="6"/>
  <c r="G11" i="6"/>
  <c r="G12" i="6"/>
  <c r="G13" i="6"/>
  <c r="G6" i="6"/>
  <c r="G5" i="6"/>
  <c r="G4" i="6"/>
  <c r="F8" i="6"/>
  <c r="F9" i="6"/>
  <c r="F10" i="6"/>
  <c r="F11" i="6"/>
  <c r="F12" i="6"/>
  <c r="F13" i="6"/>
  <c r="F7" i="6"/>
  <c r="F6" i="6"/>
  <c r="F5" i="6"/>
</calcChain>
</file>

<file path=xl/sharedStrings.xml><?xml version="1.0" encoding="utf-8"?>
<sst xmlns="http://schemas.openxmlformats.org/spreadsheetml/2006/main" count="34" uniqueCount="19">
  <si>
    <t>k</t>
  </si>
  <si>
    <t>-</t>
  </si>
  <si>
    <t>approximate solution to f(x)=0 after 10 iterations</t>
  </si>
  <si>
    <t>approximate solution to f(x)=0 using stopping procedure |mk-m_{k-1}|&lt;0.1</t>
  </si>
  <si>
    <t>approximate solution to f(x)=0 using stopping procedure |f(mk)|&lt;0.1</t>
  </si>
  <si>
    <t>a_k</t>
  </si>
  <si>
    <t>b_k</t>
  </si>
  <si>
    <t>m_k</t>
  </si>
  <si>
    <t>f(m_k)</t>
  </si>
  <si>
    <t>|m_k-m_{k-1}|</t>
  </si>
  <si>
    <t>|f(m_k)|</t>
  </si>
  <si>
    <t>r_k</t>
  </si>
  <si>
    <t>f(a_0)</t>
  </si>
  <si>
    <t>f(b_0)</t>
  </si>
  <si>
    <t>Problem 4</t>
  </si>
  <si>
    <t>A good approximation of the solution from a numerical solver is 0.671106371</t>
  </si>
  <si>
    <t>approximate solution to f(x)=0 using stopping procedure r_k&lt;0.1</t>
  </si>
  <si>
    <t>Problem 5</t>
  </si>
  <si>
    <t>A good approximation of the solution from a numerical solver is 1.732050808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</si>
</sst>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150" zoomScaleNormal="150" zoomScalePageLayoutView="150" workbookViewId="0">
      <selection activeCell="E9" sqref="E9"/>
    </sheetView>
  </sheetViews>
  <sheetFormatPr baseColWidth="10" defaultRowHeight="15" x14ac:dyDescent="0"/>
  <cols>
    <col min="6" max="6" width="12.6640625" bestFit="1" customWidth="1"/>
  </cols>
  <sheetData>
    <row r="1" spans="1:11">
      <c r="A1" s="6" t="s">
        <v>14</v>
      </c>
    </row>
    <row r="2" spans="1:11">
      <c r="B2" s="6"/>
    </row>
    <row r="3" spans="1:11">
      <c r="A3" s="7" t="s">
        <v>0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J3" t="s">
        <v>12</v>
      </c>
      <c r="K3">
        <f>B4^3+7*B4-5</f>
        <v>-5</v>
      </c>
    </row>
    <row r="4" spans="1:11">
      <c r="A4">
        <v>0</v>
      </c>
      <c r="B4">
        <v>0</v>
      </c>
      <c r="C4">
        <v>8</v>
      </c>
      <c r="D4">
        <f>(B4+C4)/2</f>
        <v>4</v>
      </c>
      <c r="E4">
        <f>D4^3+7*D4-5</f>
        <v>87</v>
      </c>
      <c r="F4" s="4" t="s">
        <v>1</v>
      </c>
      <c r="G4">
        <f>ABS(E4)</f>
        <v>87</v>
      </c>
      <c r="H4">
        <f>(C4-B4)/2</f>
        <v>4</v>
      </c>
      <c r="J4" t="s">
        <v>13</v>
      </c>
      <c r="K4">
        <f>C4^3+7*C4-5</f>
        <v>563</v>
      </c>
    </row>
    <row r="5" spans="1:11">
      <c r="A5">
        <v>1</v>
      </c>
      <c r="B5">
        <f>IF(E4*$K$3&gt;0,D4,B4)</f>
        <v>0</v>
      </c>
      <c r="C5">
        <f>IF(E4*$K$4&gt;0,D4,C4)</f>
        <v>4</v>
      </c>
      <c r="D5">
        <f>(B5+C5)/2</f>
        <v>2</v>
      </c>
      <c r="E5">
        <f t="shared" ref="E5:E13" si="0">D5^3+7*D5-5</f>
        <v>17</v>
      </c>
      <c r="F5">
        <f>ABS(D5-D4)</f>
        <v>2</v>
      </c>
      <c r="G5">
        <f>ABS(E5)</f>
        <v>17</v>
      </c>
      <c r="H5">
        <f t="shared" ref="H5:H13" si="1">(C5-B5)/2</f>
        <v>2</v>
      </c>
    </row>
    <row r="6" spans="1:11">
      <c r="A6">
        <v>2</v>
      </c>
      <c r="B6">
        <f t="shared" ref="B6:B13" si="2">IF(E5*$K$3&gt;0,D5,B5)</f>
        <v>0</v>
      </c>
      <c r="C6">
        <f t="shared" ref="C6:C13" si="3">IF(E5*$K$4&gt;0,D5,C5)</f>
        <v>2</v>
      </c>
      <c r="D6">
        <f t="shared" ref="D6:D13" si="4">(B6+C6)/2</f>
        <v>1</v>
      </c>
      <c r="E6">
        <f t="shared" si="0"/>
        <v>3</v>
      </c>
      <c r="F6">
        <f>ABS(D6-D5)</f>
        <v>1</v>
      </c>
      <c r="G6">
        <f>ABS(E6)</f>
        <v>3</v>
      </c>
      <c r="H6">
        <f t="shared" si="1"/>
        <v>1</v>
      </c>
    </row>
    <row r="7" spans="1:11">
      <c r="A7">
        <v>3</v>
      </c>
      <c r="B7">
        <f t="shared" si="2"/>
        <v>0</v>
      </c>
      <c r="C7">
        <f t="shared" si="3"/>
        <v>1</v>
      </c>
      <c r="D7" s="3">
        <f t="shared" si="4"/>
        <v>0.5</v>
      </c>
      <c r="E7">
        <f t="shared" si="0"/>
        <v>-1.375</v>
      </c>
      <c r="F7">
        <f>ABS(D7-D6)</f>
        <v>0.5</v>
      </c>
      <c r="G7">
        <f t="shared" ref="G7:G13" si="5">ABS(E7)</f>
        <v>1.375</v>
      </c>
      <c r="H7">
        <f t="shared" si="1"/>
        <v>0.5</v>
      </c>
    </row>
    <row r="8" spans="1:11">
      <c r="A8">
        <v>4</v>
      </c>
      <c r="B8">
        <f t="shared" si="2"/>
        <v>0.5</v>
      </c>
      <c r="C8">
        <f t="shared" si="3"/>
        <v>1</v>
      </c>
      <c r="D8" s="3">
        <f t="shared" si="4"/>
        <v>0.75</v>
      </c>
      <c r="E8">
        <f t="shared" si="0"/>
        <v>0.671875</v>
      </c>
      <c r="F8">
        <f t="shared" ref="F8:F13" si="6">ABS(D8-D7)</f>
        <v>0.25</v>
      </c>
      <c r="G8">
        <f t="shared" si="5"/>
        <v>0.671875</v>
      </c>
      <c r="H8">
        <f t="shared" si="1"/>
        <v>0.25</v>
      </c>
    </row>
    <row r="9" spans="1:11">
      <c r="A9">
        <v>5</v>
      </c>
      <c r="B9">
        <f t="shared" si="2"/>
        <v>0.5</v>
      </c>
      <c r="C9">
        <f t="shared" si="3"/>
        <v>0.75</v>
      </c>
      <c r="D9">
        <f t="shared" si="4"/>
        <v>0.625</v>
      </c>
      <c r="E9">
        <f t="shared" si="0"/>
        <v>-0.380859375</v>
      </c>
      <c r="F9">
        <f t="shared" si="6"/>
        <v>0.125</v>
      </c>
      <c r="G9">
        <f t="shared" si="5"/>
        <v>0.380859375</v>
      </c>
      <c r="H9">
        <f t="shared" si="1"/>
        <v>0.125</v>
      </c>
    </row>
    <row r="10" spans="1:11">
      <c r="A10">
        <v>6</v>
      </c>
      <c r="B10">
        <f t="shared" si="2"/>
        <v>0.625</v>
      </c>
      <c r="C10">
        <f t="shared" si="3"/>
        <v>0.75</v>
      </c>
      <c r="D10" s="1">
        <f t="shared" si="4"/>
        <v>0.6875</v>
      </c>
      <c r="E10">
        <f t="shared" si="0"/>
        <v>0.137451171875</v>
      </c>
      <c r="F10">
        <f t="shared" si="6"/>
        <v>6.25E-2</v>
      </c>
      <c r="G10">
        <f t="shared" si="5"/>
        <v>0.137451171875</v>
      </c>
      <c r="H10">
        <f t="shared" si="1"/>
        <v>6.25E-2</v>
      </c>
    </row>
    <row r="11" spans="1:11">
      <c r="A11">
        <v>7</v>
      </c>
      <c r="B11">
        <f t="shared" si="2"/>
        <v>0.625</v>
      </c>
      <c r="C11">
        <f t="shared" si="3"/>
        <v>0.6875</v>
      </c>
      <c r="D11">
        <f t="shared" si="4"/>
        <v>0.65625</v>
      </c>
      <c r="E11">
        <f t="shared" si="0"/>
        <v>-0.123626708984375</v>
      </c>
      <c r="F11">
        <f t="shared" si="6"/>
        <v>3.125E-2</v>
      </c>
      <c r="G11">
        <f t="shared" si="5"/>
        <v>0.123626708984375</v>
      </c>
      <c r="H11">
        <f t="shared" si="1"/>
        <v>3.125E-2</v>
      </c>
    </row>
    <row r="12" spans="1:11">
      <c r="A12">
        <v>8</v>
      </c>
      <c r="B12">
        <f t="shared" si="2"/>
        <v>0.65625</v>
      </c>
      <c r="C12">
        <f t="shared" si="3"/>
        <v>0.6875</v>
      </c>
      <c r="D12" s="5">
        <f t="shared" si="4"/>
        <v>0.671875</v>
      </c>
      <c r="E12">
        <f t="shared" si="0"/>
        <v>6.420135498046875E-3</v>
      </c>
      <c r="F12">
        <f t="shared" si="6"/>
        <v>1.5625E-2</v>
      </c>
      <c r="G12">
        <f t="shared" si="5"/>
        <v>6.420135498046875E-3</v>
      </c>
      <c r="H12">
        <f t="shared" si="1"/>
        <v>1.5625E-2</v>
      </c>
    </row>
    <row r="13" spans="1:11">
      <c r="A13">
        <v>9</v>
      </c>
      <c r="B13">
        <f t="shared" si="2"/>
        <v>0.65625</v>
      </c>
      <c r="C13">
        <f t="shared" si="3"/>
        <v>0.671875</v>
      </c>
      <c r="D13" s="2">
        <f t="shared" si="4"/>
        <v>0.6640625</v>
      </c>
      <c r="E13">
        <f t="shared" si="0"/>
        <v>-5.8724880218505859E-2</v>
      </c>
      <c r="F13">
        <f t="shared" si="6"/>
        <v>7.8125E-3</v>
      </c>
      <c r="G13">
        <f t="shared" si="5"/>
        <v>5.8724880218505859E-2</v>
      </c>
      <c r="H13">
        <f t="shared" si="1"/>
        <v>7.8125E-3</v>
      </c>
    </row>
    <row r="15" spans="1:11">
      <c r="A15" s="2" t="s">
        <v>2</v>
      </c>
      <c r="B15" s="2"/>
      <c r="C15" s="2"/>
      <c r="D15" s="2"/>
      <c r="E15" s="2"/>
      <c r="F15" s="2"/>
    </row>
    <row r="16" spans="1:11">
      <c r="A16" s="1" t="s">
        <v>16</v>
      </c>
      <c r="B16" s="1"/>
      <c r="C16" s="1"/>
      <c r="D16" s="1"/>
      <c r="E16" s="1"/>
      <c r="F16" s="1"/>
    </row>
    <row r="17" spans="1:6">
      <c r="A17" s="1" t="s">
        <v>3</v>
      </c>
      <c r="B17" s="1"/>
      <c r="C17" s="1"/>
      <c r="D17" s="1"/>
      <c r="E17" s="1"/>
      <c r="F17" s="1"/>
    </row>
    <row r="18" spans="1:6">
      <c r="A18" s="5" t="s">
        <v>4</v>
      </c>
      <c r="B18" s="5"/>
      <c r="C18" s="5"/>
      <c r="D18" s="5"/>
      <c r="E18" s="5"/>
      <c r="F18" s="5"/>
    </row>
    <row r="20" spans="1:6">
      <c r="A20" s="6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50" zoomScaleNormal="150" zoomScalePageLayoutView="150" workbookViewId="0">
      <selection activeCell="C5" sqref="C5"/>
    </sheetView>
  </sheetViews>
  <sheetFormatPr baseColWidth="10" defaultRowHeight="15" x14ac:dyDescent="0"/>
  <cols>
    <col min="6" max="6" width="12.6640625" bestFit="1" customWidth="1"/>
  </cols>
  <sheetData>
    <row r="1" spans="1:11">
      <c r="A1" s="6" t="s">
        <v>17</v>
      </c>
    </row>
    <row r="2" spans="1:11">
      <c r="B2" s="6"/>
    </row>
    <row r="3" spans="1:11">
      <c r="A3" s="7" t="s">
        <v>0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J3" t="s">
        <v>12</v>
      </c>
      <c r="K3">
        <f>B4^2-3</f>
        <v>-3</v>
      </c>
    </row>
    <row r="4" spans="1:11">
      <c r="A4">
        <v>0</v>
      </c>
      <c r="B4">
        <v>0</v>
      </c>
      <c r="C4">
        <v>2</v>
      </c>
      <c r="D4">
        <f>(B4+C4)/2</f>
        <v>1</v>
      </c>
      <c r="E4">
        <f>D4^2-3</f>
        <v>-2</v>
      </c>
      <c r="F4" s="4" t="s">
        <v>1</v>
      </c>
      <c r="G4">
        <f>ABS(E4)</f>
        <v>2</v>
      </c>
      <c r="H4">
        <f>(C4-B4)/2</f>
        <v>1</v>
      </c>
      <c r="J4" t="s">
        <v>13</v>
      </c>
      <c r="K4">
        <f>C4^2-3</f>
        <v>1</v>
      </c>
    </row>
    <row r="5" spans="1:11">
      <c r="A5">
        <v>1</v>
      </c>
      <c r="B5">
        <f>IF(E4*$K$3&gt;0,D4,B4)</f>
        <v>1</v>
      </c>
      <c r="C5">
        <f>IF(E4*$K$4&gt;0,D4,C4)</f>
        <v>2</v>
      </c>
      <c r="D5">
        <f>(B5+C5)/2</f>
        <v>1.5</v>
      </c>
      <c r="E5">
        <f t="shared" ref="E5:E13" si="0">D5^2-3</f>
        <v>-0.75</v>
      </c>
      <c r="F5">
        <f>ABS(D5-D4)</f>
        <v>0.5</v>
      </c>
      <c r="G5">
        <f>ABS(E5)</f>
        <v>0.75</v>
      </c>
      <c r="H5">
        <f t="shared" ref="H5:H13" si="1">(C5-B5)/2</f>
        <v>0.5</v>
      </c>
    </row>
    <row r="6" spans="1:11">
      <c r="A6">
        <v>2</v>
      </c>
      <c r="B6">
        <f t="shared" ref="B6:B13" si="2">IF(E5*$K$3&gt;0,D5,B5)</f>
        <v>1.5</v>
      </c>
      <c r="C6">
        <f t="shared" ref="C6:C13" si="3">IF(E5*$K$4&gt;0,D5,C5)</f>
        <v>2</v>
      </c>
      <c r="D6" s="5">
        <f t="shared" ref="D6:D13" si="4">(B6+C6)/2</f>
        <v>1.75</v>
      </c>
      <c r="E6">
        <f t="shared" si="0"/>
        <v>6.25E-2</v>
      </c>
      <c r="F6">
        <f>ABS(D6-D5)</f>
        <v>0.25</v>
      </c>
      <c r="G6">
        <f>ABS(E6)</f>
        <v>6.25E-2</v>
      </c>
      <c r="H6">
        <f t="shared" si="1"/>
        <v>0.25</v>
      </c>
    </row>
    <row r="7" spans="1:11">
      <c r="A7">
        <v>3</v>
      </c>
      <c r="B7">
        <f t="shared" si="2"/>
        <v>1.5</v>
      </c>
      <c r="C7">
        <f t="shared" si="3"/>
        <v>1.75</v>
      </c>
      <c r="D7" s="3">
        <f t="shared" si="4"/>
        <v>1.625</v>
      </c>
      <c r="E7">
        <f t="shared" si="0"/>
        <v>-0.359375</v>
      </c>
      <c r="F7">
        <f>ABS(D7-D6)</f>
        <v>0.125</v>
      </c>
      <c r="G7">
        <f t="shared" ref="G7:G13" si="5">ABS(E7)</f>
        <v>0.359375</v>
      </c>
      <c r="H7">
        <f t="shared" si="1"/>
        <v>0.125</v>
      </c>
    </row>
    <row r="8" spans="1:11">
      <c r="A8">
        <v>4</v>
      </c>
      <c r="B8">
        <f t="shared" si="2"/>
        <v>1.625</v>
      </c>
      <c r="C8">
        <f t="shared" si="3"/>
        <v>1.75</v>
      </c>
      <c r="D8" s="1">
        <f t="shared" si="4"/>
        <v>1.6875</v>
      </c>
      <c r="E8">
        <f t="shared" si="0"/>
        <v>-0.15234375</v>
      </c>
      <c r="F8">
        <f t="shared" ref="F8:F13" si="6">ABS(D8-D7)</f>
        <v>6.25E-2</v>
      </c>
      <c r="G8">
        <f t="shared" si="5"/>
        <v>0.15234375</v>
      </c>
      <c r="H8">
        <f t="shared" si="1"/>
        <v>6.25E-2</v>
      </c>
    </row>
    <row r="9" spans="1:11">
      <c r="A9">
        <v>5</v>
      </c>
      <c r="B9">
        <f t="shared" si="2"/>
        <v>1.6875</v>
      </c>
      <c r="C9">
        <f t="shared" si="3"/>
        <v>1.75</v>
      </c>
      <c r="D9">
        <f t="shared" si="4"/>
        <v>1.71875</v>
      </c>
      <c r="E9">
        <f t="shared" si="0"/>
        <v>-4.58984375E-2</v>
      </c>
      <c r="F9">
        <f t="shared" si="6"/>
        <v>3.125E-2</v>
      </c>
      <c r="G9">
        <f t="shared" si="5"/>
        <v>4.58984375E-2</v>
      </c>
      <c r="H9">
        <f t="shared" si="1"/>
        <v>3.125E-2</v>
      </c>
    </row>
    <row r="10" spans="1:11">
      <c r="A10">
        <v>6</v>
      </c>
      <c r="B10">
        <f t="shared" si="2"/>
        <v>1.71875</v>
      </c>
      <c r="C10">
        <f t="shared" si="3"/>
        <v>1.75</v>
      </c>
      <c r="D10" s="3">
        <f t="shared" si="4"/>
        <v>1.734375</v>
      </c>
      <c r="E10">
        <f t="shared" si="0"/>
        <v>8.056640625E-3</v>
      </c>
      <c r="F10">
        <f t="shared" si="6"/>
        <v>1.5625E-2</v>
      </c>
      <c r="G10">
        <f t="shared" si="5"/>
        <v>8.056640625E-3</v>
      </c>
      <c r="H10">
        <f t="shared" si="1"/>
        <v>1.5625E-2</v>
      </c>
    </row>
    <row r="11" spans="1:11">
      <c r="A11">
        <v>7</v>
      </c>
      <c r="B11">
        <f t="shared" si="2"/>
        <v>1.71875</v>
      </c>
      <c r="C11">
        <f t="shared" si="3"/>
        <v>1.734375</v>
      </c>
      <c r="D11" s="3">
        <f t="shared" si="4"/>
        <v>1.7265625</v>
      </c>
      <c r="E11">
        <f t="shared" si="0"/>
        <v>-1.898193359375E-2</v>
      </c>
      <c r="F11">
        <f t="shared" si="6"/>
        <v>7.8125E-3</v>
      </c>
      <c r="G11">
        <f t="shared" si="5"/>
        <v>1.898193359375E-2</v>
      </c>
      <c r="H11">
        <f t="shared" si="1"/>
        <v>7.8125E-3</v>
      </c>
    </row>
    <row r="12" spans="1:11">
      <c r="A12">
        <v>8</v>
      </c>
      <c r="B12">
        <f t="shared" si="2"/>
        <v>1.7265625</v>
      </c>
      <c r="C12">
        <f t="shared" si="3"/>
        <v>1.734375</v>
      </c>
      <c r="D12" s="3">
        <f t="shared" si="4"/>
        <v>1.73046875</v>
      </c>
      <c r="E12">
        <f t="shared" si="0"/>
        <v>-5.4779052734375E-3</v>
      </c>
      <c r="F12">
        <f t="shared" si="6"/>
        <v>3.90625E-3</v>
      </c>
      <c r="G12">
        <f t="shared" si="5"/>
        <v>5.4779052734375E-3</v>
      </c>
      <c r="H12">
        <f t="shared" si="1"/>
        <v>3.90625E-3</v>
      </c>
    </row>
    <row r="13" spans="1:11">
      <c r="A13">
        <v>9</v>
      </c>
      <c r="B13">
        <f t="shared" si="2"/>
        <v>1.73046875</v>
      </c>
      <c r="C13">
        <f t="shared" si="3"/>
        <v>1.734375</v>
      </c>
      <c r="D13" s="2">
        <f t="shared" si="4"/>
        <v>1.732421875</v>
      </c>
      <c r="E13">
        <f t="shared" si="0"/>
        <v>1.285552978515625E-3</v>
      </c>
      <c r="F13">
        <f t="shared" si="6"/>
        <v>1.953125E-3</v>
      </c>
      <c r="G13">
        <f t="shared" si="5"/>
        <v>1.285552978515625E-3</v>
      </c>
      <c r="H13">
        <f t="shared" si="1"/>
        <v>1.953125E-3</v>
      </c>
    </row>
    <row r="15" spans="1:11">
      <c r="A15" s="2" t="s">
        <v>2</v>
      </c>
      <c r="B15" s="2"/>
      <c r="C15" s="2"/>
      <c r="D15" s="2"/>
      <c r="E15" s="2"/>
      <c r="F15" s="2"/>
    </row>
    <row r="16" spans="1:11">
      <c r="A16" s="1" t="s">
        <v>16</v>
      </c>
      <c r="B16" s="1"/>
      <c r="C16" s="1"/>
      <c r="D16" s="1"/>
      <c r="E16" s="1"/>
      <c r="F16" s="1"/>
    </row>
    <row r="17" spans="1:6">
      <c r="A17" s="1" t="s">
        <v>3</v>
      </c>
      <c r="B17" s="1"/>
      <c r="C17" s="1"/>
      <c r="D17" s="1"/>
      <c r="E17" s="1"/>
      <c r="F17" s="1"/>
    </row>
    <row r="18" spans="1:6">
      <c r="A18" s="5" t="s">
        <v>4</v>
      </c>
      <c r="B18" s="5"/>
      <c r="C18" s="5"/>
      <c r="D18" s="5"/>
      <c r="E18" s="5"/>
      <c r="F18" s="5"/>
    </row>
    <row r="20" spans="1:6">
      <c r="A20" s="6" t="s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4</vt:lpstr>
      <vt:lpstr>Problem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Aran</dc:creator>
  <cp:lastModifiedBy>Jason Aran</cp:lastModifiedBy>
  <dcterms:created xsi:type="dcterms:W3CDTF">2016-01-05T17:20:49Z</dcterms:created>
  <dcterms:modified xsi:type="dcterms:W3CDTF">2016-01-06T02:28:30Z</dcterms:modified>
</cp:coreProperties>
</file>