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mian\Documents\UBA\2do Cuat 2013\TallerDesarrollo2\docs\Estimaciones y Alcance\"/>
    </mc:Choice>
  </mc:AlternateContent>
  <bookViews>
    <workbookView xWindow="0" yWindow="0" windowWidth="20490" windowHeight="7755" activeTab="4"/>
  </bookViews>
  <sheets>
    <sheet name="Iteración 1" sheetId="1" r:id="rId1"/>
    <sheet name="Iteración 2" sheetId="2" r:id="rId2"/>
    <sheet name="Iteración 3" sheetId="3" r:id="rId3"/>
    <sheet name="Iteración 4" sheetId="4" r:id="rId4"/>
    <sheet name="Iteración 5" sheetId="5" r:id="rId5"/>
  </sheets>
  <calcPr calcId="152511"/>
</workbook>
</file>

<file path=xl/calcChain.xml><?xml version="1.0" encoding="utf-8"?>
<calcChain xmlns="http://schemas.openxmlformats.org/spreadsheetml/2006/main">
  <c r="K32" i="5" l="1"/>
  <c r="J32" i="5"/>
  <c r="I32" i="5"/>
  <c r="H32" i="5"/>
  <c r="G32" i="5"/>
  <c r="F32" i="5"/>
  <c r="K102" i="4"/>
  <c r="J102" i="4"/>
  <c r="I102" i="4"/>
  <c r="H102" i="4"/>
  <c r="G102" i="4"/>
  <c r="F102" i="4"/>
  <c r="K65" i="3"/>
  <c r="J65" i="3"/>
  <c r="I65" i="3"/>
  <c r="H65" i="3"/>
  <c r="G65" i="3"/>
  <c r="F65" i="3"/>
  <c r="I59" i="2"/>
  <c r="H59" i="2"/>
  <c r="G59" i="2"/>
  <c r="F59" i="2"/>
  <c r="E59" i="2"/>
  <c r="J39" i="2"/>
  <c r="J34" i="2"/>
  <c r="J31" i="2"/>
  <c r="J25" i="2"/>
  <c r="J21" i="2"/>
  <c r="J19" i="2"/>
  <c r="J16" i="2"/>
  <c r="J14" i="2"/>
  <c r="J59" i="2" s="1"/>
  <c r="H28" i="1"/>
  <c r="G28" i="1"/>
  <c r="F28" i="1"/>
  <c r="E28" i="1"/>
  <c r="D28" i="1"/>
</calcChain>
</file>

<file path=xl/comments1.xml><?xml version="1.0" encoding="utf-8"?>
<comments xmlns="http://schemas.openxmlformats.org/spreadsheetml/2006/main">
  <authors>
    <author/>
  </authors>
  <commentList>
    <comment ref="B7" authorId="0" shapeId="0">
      <text>
        <r>
          <rPr>
            <sz val="10"/>
            <color rgb="FF000000"/>
            <rFont val="Arial"/>
          </rPr>
          <t>Ojo que abajo esta mas detallado me parece que vistas crear, pero aca esta por arriba.  Agrego la vista del servidor para administrar la estructura de la sala
	-Damian Schenkelman</t>
        </r>
      </text>
    </comment>
    <comment ref="E12" authorId="0" shapeId="0">
      <text>
        <r>
          <rPr>
            <sz val="10"/>
            <color rgb="FF000000"/>
            <rFont val="Arial"/>
          </rPr>
          <t>En el e-mail de hoy aclaremos que no se puede editar. Solo tiene sentido al principio, para salas nuevas. Si se equivoco, borra y prueba de nuevo.
	-Damian Schenkelman</t>
        </r>
      </text>
    </comment>
    <comment ref="E32" authorId="0" shapeId="0">
      <text>
        <r>
          <rPr>
            <sz val="10"/>
            <color rgb="FF000000"/>
            <rFont val="Arial"/>
          </rPr>
          <t>Que es esto concretamente?
	-Damian Schenkelman
Esto es lo que hablamos de que hay que ver cuando esta disponible o no una funcion. La lógica de si no hay lugares marcarla etc. Capaz no esta descriptivo el nombre
	-Gaston Daniel Festa</t>
        </r>
      </text>
    </comment>
    <comment ref="E52" authorId="0" shapeId="0">
      <text>
        <r>
          <rPr>
            <sz val="10"/>
            <color rgb="FF000000"/>
            <rFont val="Arial"/>
          </rPr>
          <t>Para las estadisticas, aca habria que pasar a la reserva a estado comprado/cancelada. Para fines estadisticos no habria que perder los datos de cuantas reservas se confirman y cuantas se cancelan.
	-Damian Schenkelman
No entendí si es pregunta o afirmación
	-Gaston Daniel Festa</t>
        </r>
      </text>
    </comment>
    <comment ref="E57" authorId="0" shapeId="0">
      <text>
        <r>
          <rPr>
            <sz val="10"/>
            <color rgb="FF000000"/>
            <rFont val="Arial"/>
          </rPr>
          <t>Que es esto?
	-Damian Schenkelman
Esto lo puse porque no sabia bien donde poner la tarea que tenian de crear todo el modelo de compra/reserva. Porque es algo que  algo de tiempo les va a insumir aunque no sea mucho capaz
	-Gaston Daniel Festa</t>
        </r>
      </text>
    </comment>
  </commentList>
</comments>
</file>

<file path=xl/sharedStrings.xml><?xml version="1.0" encoding="utf-8"?>
<sst xmlns="http://schemas.openxmlformats.org/spreadsheetml/2006/main" count="1108" uniqueCount="499">
  <si>
    <t>Prioridad</t>
  </si>
  <si>
    <t>User Story</t>
  </si>
  <si>
    <t>Tarea</t>
  </si>
  <si>
    <t>Damián</t>
  </si>
  <si>
    <t>Gastón</t>
  </si>
  <si>
    <t>Sebastián</t>
  </si>
  <si>
    <t>Matías</t>
  </si>
  <si>
    <t>Final</t>
  </si>
  <si>
    <t>PM</t>
  </si>
  <si>
    <t>PT-37 — Armado Minuta 1</t>
  </si>
  <si>
    <t>PT-38 — Informe de aclaraciones obtenidas en Licitación</t>
  </si>
  <si>
    <t>PT-33 — Crear mapa de entregables de la primer iteración</t>
  </si>
  <si>
    <t>Mockups</t>
  </si>
  <si>
    <t>PT-14 — Crear mockup(s) de pantalla de Registración</t>
  </si>
  <si>
    <t>PT-15 — Crear mockup(s) de pantalla de Login</t>
  </si>
  <si>
    <t>PT-16 — Crear mockup con pantalla de elección Login/Registrar</t>
  </si>
  <si>
    <t>PT-36 — Crear mockup(s) de pantalla de administración de usuarios</t>
  </si>
  <si>
    <t>PT-34 — Subir todos los "epics" del proyecto a YouTrack y estimarlos</t>
  </si>
  <si>
    <t>PT-35 — Analisis de riesgos iniciales</t>
  </si>
  <si>
    <t>Spike</t>
  </si>
  <si>
    <t>PT-30 — Determinar framework de mocking para Android</t>
  </si>
  <si>
    <t>Registración usuario</t>
  </si>
  <si>
    <t>PT-19 — Escribir pruebas funcionales</t>
  </si>
  <si>
    <t>Administrar Usuarios</t>
  </si>
  <si>
    <t>PT-17 — Escribir pruebas funcionales</t>
  </si>
  <si>
    <t>PT-25 — Implementar vista de eleccion de pantallas de Login/Registracion</t>
  </si>
  <si>
    <t>PT-23 — Implementar vista de registración</t>
  </si>
  <si>
    <t>Hablar</t>
  </si>
  <si>
    <t>PT-24 — Implementar vista de Login</t>
  </si>
  <si>
    <t>PT-27 — Implementar HTTPS servidor</t>
  </si>
  <si>
    <t>PT-26 — Envio e-mail (servidor)</t>
  </si>
  <si>
    <t>PT-28 — Implementar alta en el servidor</t>
  </si>
  <si>
    <t>PT-20 — Correr pruebas funcionales</t>
  </si>
  <si>
    <t>PT-10 — Listar usuarios y su información</t>
  </si>
  <si>
    <t>PT-12 — Marcar a usuario como inválido</t>
  </si>
  <si>
    <t>PT-11 — Filtro por DNI</t>
  </si>
  <si>
    <t>PT-18 — Correr pruebas funcionales</t>
  </si>
  <si>
    <t>PT-31 — Determinar como mostrar errores de validación en Android</t>
  </si>
  <si>
    <t>PT-21 — Validación cliente</t>
  </si>
  <si>
    <t>PT-22 — Validación servidor</t>
  </si>
  <si>
    <t>Total</t>
  </si>
  <si>
    <t>Issue Id</t>
  </si>
  <si>
    <t>Summary</t>
  </si>
  <si>
    <t>Tiempo consumido (En horas)</t>
  </si>
  <si>
    <t>PT-86</t>
  </si>
  <si>
    <t>Riesgos - Planes de Mitigacion/Contingencia/Respuesta/Umbrales</t>
  </si>
  <si>
    <t>Bug</t>
  </si>
  <si>
    <t>PT-108</t>
  </si>
  <si>
    <t>Prohibir inicio de sesión a usuario invalidado</t>
  </si>
  <si>
    <t>PT-109</t>
  </si>
  <si>
    <t>Centrar horizontalmente el listado de usuarios</t>
  </si>
  <si>
    <t>PT-111</t>
  </si>
  <si>
    <t>Unificar idioma (Español)</t>
  </si>
  <si>
    <t>Info Pelicula</t>
  </si>
  <si>
    <t>PT-104</t>
  </si>
  <si>
    <t>Crear mockup(s) de pantalla de informacion de pelicula (sin funciones)</t>
  </si>
  <si>
    <t>PT-98</t>
  </si>
  <si>
    <t>Escribir pruebas funcionales</t>
  </si>
  <si>
    <t>PT-47</t>
  </si>
  <si>
    <t>Implementar vista de detalle de peli­cula</t>
  </si>
  <si>
    <t>PT-70</t>
  </si>
  <si>
    <t>Implementar servicio para recuperar lista de peli­culas (cliente)</t>
  </si>
  <si>
    <t>PT-71</t>
  </si>
  <si>
    <t>Implementar componente para obtener informacion de una peli­cula (cliente)</t>
  </si>
  <si>
    <t>PT-91</t>
  </si>
  <si>
    <t>Implementar listado peli­culas (version temporal)</t>
  </si>
  <si>
    <t>PT-122</t>
  </si>
  <si>
    <t>Implementar endpoint para exponer lista de peli­culas en cartelera (servidor)</t>
  </si>
  <si>
    <t>PT-123</t>
  </si>
  <si>
    <t>Implementar endpoint para obtener detalles de una peli­cula (servidor)</t>
  </si>
  <si>
    <t>PT-99</t>
  </si>
  <si>
    <t>Correr pruebas funcionales</t>
  </si>
  <si>
    <t>Admin. Lista Peliculas</t>
  </si>
  <si>
    <t>PT-133</t>
  </si>
  <si>
    <t>Crear mockup de la vista de listar peli­culas</t>
  </si>
  <si>
    <t>PT-136</t>
  </si>
  <si>
    <t>Crear pruebas funcionales</t>
  </si>
  <si>
    <t>PT-134</t>
  </si>
  <si>
    <t>Implementar lista de peli­culas</t>
  </si>
  <si>
    <t>PT-135</t>
  </si>
  <si>
    <t>Implementar acciones del controlador relacionadas con la lista de peli­culas</t>
  </si>
  <si>
    <t>PT-137</t>
  </si>
  <si>
    <t>Admin. Crear Pelicula</t>
  </si>
  <si>
    <t>PT-93</t>
  </si>
  <si>
    <t>Crear mockup de pantalla (para validar)</t>
  </si>
  <si>
    <t>PT-96</t>
  </si>
  <si>
    <t>PT-127</t>
  </si>
  <si>
    <t>Definir el modelo (para validar)</t>
  </si>
  <si>
    <t>PT-129</t>
  </si>
  <si>
    <t>Crear vista alta peli­cula</t>
  </si>
  <si>
    <t>PT-130</t>
  </si>
  <si>
    <t>Implementar alta peli­cula en el controlador (incluye subir imagen)</t>
  </si>
  <si>
    <t>PT-97</t>
  </si>
  <si>
    <t>Data Entry</t>
  </si>
  <si>
    <t>PT-113</t>
  </si>
  <si>
    <t>Buscar informacion sobre las peliculas que se van a mostrar</t>
  </si>
  <si>
    <t>PT-114</t>
  </si>
  <si>
    <t>Cargar la informacion de las peliculas a mostrar</t>
  </si>
  <si>
    <t>PT-161</t>
  </si>
  <si>
    <t>Cargar datos de complejos falsos</t>
  </si>
  <si>
    <t>Admin. Editar Pelicula</t>
  </si>
  <si>
    <t>PT-139</t>
  </si>
  <si>
    <t>Determinar datos editables (para validar con el cliente)</t>
  </si>
  <si>
    <t>Se determinó en la reunion informal</t>
  </si>
  <si>
    <t>PT-140</t>
  </si>
  <si>
    <t>Crear mockup de la vista de edicion</t>
  </si>
  <si>
    <t>Utilizamos el crear película</t>
  </si>
  <si>
    <t>PT-141</t>
  </si>
  <si>
    <t>PT-143</t>
  </si>
  <si>
    <t>Crear vista de edicion</t>
  </si>
  <si>
    <t>PT-144</t>
  </si>
  <si>
    <t>Implementar acciones del controlador para la vista de edicion</t>
  </si>
  <si>
    <t>PT-142</t>
  </si>
  <si>
    <t>Admin. Borrar Pelicula</t>
  </si>
  <si>
    <t>PT-146</t>
  </si>
  <si>
    <t>Agregar boton de borrar a la lista de peli­culas</t>
  </si>
  <si>
    <t>PT-147</t>
  </si>
  <si>
    <t>Implementar funcionalidad de borrar en el servidor</t>
  </si>
  <si>
    <t>PT-166</t>
  </si>
  <si>
    <t>Filtro por Título de Película</t>
  </si>
  <si>
    <t>PT-165</t>
  </si>
  <si>
    <t>Modificar el texto del botón del trailer en detalle película (Cliente)</t>
  </si>
  <si>
    <t>PT-164</t>
  </si>
  <si>
    <t>Quitar el cartel de "Usar cuenta local para inciar sesión" (Backend)</t>
  </si>
  <si>
    <t>Ver funciones</t>
  </si>
  <si>
    <t>PT-162</t>
  </si>
  <si>
    <t>Spike para mostrar información de cada complejo</t>
  </si>
  <si>
    <t>PT-124</t>
  </si>
  <si>
    <t>Crear mockup de pantalla de informacion de peliculas (con funciones)</t>
  </si>
  <si>
    <t>PT-120</t>
  </si>
  <si>
    <t>PT-92</t>
  </si>
  <si>
    <t>Servicio obtener dias y horarios por complejo de peli­cula</t>
  </si>
  <si>
    <t>PT-125</t>
  </si>
  <si>
    <t>Actualizar vista de informacion de peli­cula con las funciones</t>
  </si>
  <si>
    <t>PT-126</t>
  </si>
  <si>
    <t>Crear endpoint para exponer informacion sobre las funciones de una peli­cula</t>
  </si>
  <si>
    <t>PT-121</t>
  </si>
  <si>
    <t>Admin. Crear Funcion</t>
  </si>
  <si>
    <t>PT-148</t>
  </si>
  <si>
    <t>Determinar modelo (para validar con el cliente)</t>
  </si>
  <si>
    <t>PT-149</t>
  </si>
  <si>
    <t>Crear mockup de vista de alta</t>
  </si>
  <si>
    <t>PT-150</t>
  </si>
  <si>
    <t>PT-152</t>
  </si>
  <si>
    <t>Implementar vista de alta</t>
  </si>
  <si>
    <t>PT-153</t>
  </si>
  <si>
    <t>Agregar acciones de controlador para permitir el alta</t>
  </si>
  <si>
    <t>PT-151</t>
  </si>
  <si>
    <t>Admin. Listar Funciones</t>
  </si>
  <si>
    <t>PT-155</t>
  </si>
  <si>
    <t>Crear mockups de la vista para listar funciones</t>
  </si>
  <si>
    <t>PT-159</t>
  </si>
  <si>
    <t>PT-158</t>
  </si>
  <si>
    <t>Implementar lista de funciones</t>
  </si>
  <si>
    <t>PT-156</t>
  </si>
  <si>
    <t>Implementar marcar una funcion como disponible/no disponible</t>
  </si>
  <si>
    <t>PT-157</t>
  </si>
  <si>
    <t>Implementar borrar una funcion</t>
  </si>
  <si>
    <t>PT-160</t>
  </si>
  <si>
    <t>Tipo (Android - Backend)</t>
  </si>
  <si>
    <t>Backend</t>
  </si>
  <si>
    <t>PT-102</t>
  </si>
  <si>
    <t>Admin. Crear Sala</t>
  </si>
  <si>
    <t>PT-183</t>
  </si>
  <si>
    <t>PT-184</t>
  </si>
  <si>
    <t>PT-185</t>
  </si>
  <si>
    <t>PT-186</t>
  </si>
  <si>
    <t>PT-187</t>
  </si>
  <si>
    <t>PT-188</t>
  </si>
  <si>
    <t>Admin. Editar Funcion</t>
  </si>
  <si>
    <t>PT-189</t>
  </si>
  <si>
    <t>Crear mockup de lista</t>
  </si>
  <si>
    <t>PT-190</t>
  </si>
  <si>
    <t>PT-191</t>
  </si>
  <si>
    <t>Implementar vista de edición</t>
  </si>
  <si>
    <t>PT-192</t>
  </si>
  <si>
    <t>Agregar acciones de controlador para permitir la edición</t>
  </si>
  <si>
    <t>PT-193</t>
  </si>
  <si>
    <t>Admin. Editar Sala</t>
  </si>
  <si>
    <t>PT-211</t>
  </si>
  <si>
    <t>Crear mockup de vista de edición</t>
  </si>
  <si>
    <t>PT-212</t>
  </si>
  <si>
    <t>PT-213</t>
  </si>
  <si>
    <t>PT-214</t>
  </si>
  <si>
    <t>Establecer estilos de salas</t>
  </si>
  <si>
    <t>PT-215</t>
  </si>
  <si>
    <t>Admin. Listar funciones</t>
  </si>
  <si>
    <t>PT-231</t>
  </si>
  <si>
    <t>PT-181</t>
  </si>
  <si>
    <t>Implementar Ver función</t>
  </si>
  <si>
    <t>PT-230</t>
  </si>
  <si>
    <t>Crear mockup vista</t>
  </si>
  <si>
    <t>Admin. Listar Películas</t>
  </si>
  <si>
    <t>PT-217</t>
  </si>
  <si>
    <t>Implementar Ver película (Permisos Read-Only)</t>
  </si>
  <si>
    <t>Admin. Listar Salas</t>
  </si>
  <si>
    <t>PT-219</t>
  </si>
  <si>
    <t>Crear mockup de la vista para listar salas</t>
  </si>
  <si>
    <t>Admin. Listar Sala</t>
  </si>
  <si>
    <t>PT-220</t>
  </si>
  <si>
    <t>PT-221</t>
  </si>
  <si>
    <t>Implementar lista de salas</t>
  </si>
  <si>
    <t>PT-222</t>
  </si>
  <si>
    <t>Implementar borrar una sala</t>
  </si>
  <si>
    <t>PT-223</t>
  </si>
  <si>
    <t>Implementar Ver sala</t>
  </si>
  <si>
    <t>PT-224</t>
  </si>
  <si>
    <t>Complejos</t>
  </si>
  <si>
    <t>PT-209</t>
  </si>
  <si>
    <t>Validar modelo complejos</t>
  </si>
  <si>
    <t>Cargar datos de complejos</t>
  </si>
  <si>
    <t>Android</t>
  </si>
  <si>
    <t>Ver complejo</t>
  </si>
  <si>
    <t>PT-200</t>
  </si>
  <si>
    <t>Crear mockup de vista de informacion de complejo</t>
  </si>
  <si>
    <t>PT-201</t>
  </si>
  <si>
    <t>Compartir película en Tw y Fb</t>
  </si>
  <si>
    <t>PT-202</t>
  </si>
  <si>
    <t>Spike como mostrar complejo en mapa (que hay que pasarle a la app de google maps)</t>
  </si>
  <si>
    <t>PT-203</t>
  </si>
  <si>
    <t>PT-204</t>
  </si>
  <si>
    <t>Crear vista de informacion de complejo</t>
  </si>
  <si>
    <t>PT-205</t>
  </si>
  <si>
    <t>Mostrar complejo en mapa</t>
  </si>
  <si>
    <t>PT-206</t>
  </si>
  <si>
    <t>Servicio obtener detalles de complejo</t>
  </si>
  <si>
    <t>PT-207</t>
  </si>
  <si>
    <t>Crear endpoint para exponer información sobre complejo</t>
  </si>
  <si>
    <t>PT-208</t>
  </si>
  <si>
    <t>Ver Cartelera de Complejo</t>
  </si>
  <si>
    <t>PT-179</t>
  </si>
  <si>
    <t>Modelo para obtener dias y horarios por pelicula en los complejos</t>
  </si>
  <si>
    <t>0,5</t>
  </si>
  <si>
    <t>Servicio obtener dias y horarios por peli­cula en los complejos</t>
  </si>
  <si>
    <t>10,5</t>
  </si>
  <si>
    <t>Ver lista de complejos</t>
  </si>
  <si>
    <t>PT-195</t>
  </si>
  <si>
    <t>Crear mockup de vista de listado de complejos</t>
  </si>
  <si>
    <t>Admin. Disponibilidad Funcion</t>
  </si>
  <si>
    <t>PT-196</t>
  </si>
  <si>
    <t>Estilos de salas</t>
  </si>
  <si>
    <t>PT-197</t>
  </si>
  <si>
    <t>Servicio obtener complejos</t>
  </si>
  <si>
    <t>PT-198</t>
  </si>
  <si>
    <t>Crear endpoint para exponer informacion sobre complejos</t>
  </si>
  <si>
    <t>PT-199</t>
  </si>
  <si>
    <t>Ver peliculas</t>
  </si>
  <si>
    <t>PT-180</t>
  </si>
  <si>
    <t>Spike para compartir por facebook y twitter</t>
  </si>
  <si>
    <t>PT-42</t>
  </si>
  <si>
    <t>Compartir pelicula en Twitter</t>
  </si>
  <si>
    <t>PT-43</t>
  </si>
  <si>
    <t>Compartir pelicula en Facebook</t>
  </si>
  <si>
    <t>TOTAL</t>
  </si>
  <si>
    <t>Horas Consumidas Reales</t>
  </si>
  <si>
    <t>Gestión</t>
  </si>
  <si>
    <t>PT-267</t>
  </si>
  <si>
    <t>Manejo de Riesgos</t>
  </si>
  <si>
    <t>PT-268</t>
  </si>
  <si>
    <t>Crear template para pruebas funcionales</t>
  </si>
  <si>
    <t>PT-269</t>
  </si>
  <si>
    <t>Estimaciones iniciales</t>
  </si>
  <si>
    <t>PT-270</t>
  </si>
  <si>
    <t>Crear documentos para la reunion informal (metricas, avance, otros)</t>
  </si>
  <si>
    <t>PT-271</t>
  </si>
  <si>
    <t>Crear documentos para la reunion formal (metricas, avance, otros)</t>
  </si>
  <si>
    <t>Ver Sala</t>
  </si>
  <si>
    <t>PT-322</t>
  </si>
  <si>
    <t>Crear mockup pantalla</t>
  </si>
  <si>
    <t>mati</t>
  </si>
  <si>
    <t>Ver Mi Cuenta</t>
  </si>
  <si>
    <t>PT-298</t>
  </si>
  <si>
    <t>Compra</t>
  </si>
  <si>
    <t>PT-253</t>
  </si>
  <si>
    <t>Reserva</t>
  </si>
  <si>
    <t>PT-286</t>
  </si>
  <si>
    <t>Promociones</t>
  </si>
  <si>
    <t>PT-273</t>
  </si>
  <si>
    <t>Adm. Estilos Salas</t>
  </si>
  <si>
    <t>PT-239</t>
  </si>
  <si>
    <t>Actualizar mockup pantalla alta sala</t>
  </si>
  <si>
    <t>Admin. Listar Promocion</t>
  </si>
  <si>
    <t>PT-340</t>
  </si>
  <si>
    <t>Admin. Crear Promocion</t>
  </si>
  <si>
    <t>PT-329</t>
  </si>
  <si>
    <t>Admin. Editar Promocion</t>
  </si>
  <si>
    <t>PT-334</t>
  </si>
  <si>
    <t>PT-299</t>
  </si>
  <si>
    <t>PT-258</t>
  </si>
  <si>
    <t>PT-240</t>
  </si>
  <si>
    <t>Escribir Pruebas Funcionales</t>
  </si>
  <si>
    <t>PT-323</t>
  </si>
  <si>
    <t>PT-287</t>
  </si>
  <si>
    <t>PT-341</t>
  </si>
  <si>
    <t>PT-330</t>
  </si>
  <si>
    <t>PT-335</t>
  </si>
  <si>
    <t>PT-282</t>
  </si>
  <si>
    <t>PT-251</t>
  </si>
  <si>
    <t>Cambiar vista de complejos. Unificarla en una pantalla</t>
  </si>
  <si>
    <t>PT-354</t>
  </si>
  <si>
    <t>Actualizar endpoint</t>
  </si>
  <si>
    <t>Ver Pelicula</t>
  </si>
  <si>
    <t>PT-320</t>
  </si>
  <si>
    <t>Compartir Pelicula en Facebook</t>
  </si>
  <si>
    <t>PT-245</t>
  </si>
  <si>
    <t>Definir formato para cargar estilo</t>
  </si>
  <si>
    <t>damito</t>
  </si>
  <si>
    <t>PT-244</t>
  </si>
  <si>
    <t>Definir formato para guardar estilo</t>
  </si>
  <si>
    <t>PT-243</t>
  </si>
  <si>
    <t>Actualizar vista de creacion de salas</t>
  </si>
  <si>
    <t>PT-242</t>
  </si>
  <si>
    <t>Agregar acciones de controlador para permitir el agregado de estilo a la sala</t>
  </si>
  <si>
    <t>Adm. Funciones</t>
  </si>
  <si>
    <t>PT-247</t>
  </si>
  <si>
    <t>Marcar función como no disponible si no hay mas lugares</t>
  </si>
  <si>
    <t>PT-324</t>
  </si>
  <si>
    <t>Crear endpoint para obtener informacion de una sala de una función</t>
  </si>
  <si>
    <t>PT-355</t>
  </si>
  <si>
    <t>Actualizar endpoint de información de funciones de películas</t>
  </si>
  <si>
    <t>PT-325</t>
  </si>
  <si>
    <t>Servicio para obtener información de la sala</t>
  </si>
  <si>
    <t>gaston</t>
  </si>
  <si>
    <t>PT-326</t>
  </si>
  <si>
    <t>Implementar selección de butacas</t>
  </si>
  <si>
    <t>PT-300</t>
  </si>
  <si>
    <t>Crear Endpoint para obtener información de usuario</t>
  </si>
  <si>
    <t>PT-301</t>
  </si>
  <si>
    <t>Crear Endpoint para obtener listado de reservas del usuario</t>
  </si>
  <si>
    <t>PT-302</t>
  </si>
  <si>
    <t>Crear Endpoint obtener listado de compras del usuario</t>
  </si>
  <si>
    <t>PT-303</t>
  </si>
  <si>
    <t>Spike para crear codigo QR</t>
  </si>
  <si>
    <t>PT-304</t>
  </si>
  <si>
    <t>Crear Endpoint obtener informacion detallada de una reserva</t>
  </si>
  <si>
    <t>PT-305</t>
  </si>
  <si>
    <t>Crear Endpoint obtener informacion detallada de una compra</t>
  </si>
  <si>
    <t>PT-306</t>
  </si>
  <si>
    <t>Servicio para obtener información de usuario</t>
  </si>
  <si>
    <t>PT-307</t>
  </si>
  <si>
    <t>Servicio para obtener listado de reservas del usuario</t>
  </si>
  <si>
    <t>PT-308</t>
  </si>
  <si>
    <t>Servicio para obtener listado de compras del usuario</t>
  </si>
  <si>
    <t>PT-309</t>
  </si>
  <si>
    <t>Servicio para obtener informacion detallada de una reserva</t>
  </si>
  <si>
    <t>PT-310</t>
  </si>
  <si>
    <t>Servicio para obtener informacion detallada de una compra</t>
  </si>
  <si>
    <t>PT-352</t>
  </si>
  <si>
    <t>Crear vista de informacion de usuario</t>
  </si>
  <si>
    <t>PT-311</t>
  </si>
  <si>
    <t>Crear vista de listado de comprar y reservas</t>
  </si>
  <si>
    <t>PT-312</t>
  </si>
  <si>
    <t>Crear vista de informacion de reserva</t>
  </si>
  <si>
    <t>PT-313</t>
  </si>
  <si>
    <t>Crear vista de informacion de compra</t>
  </si>
  <si>
    <t>PT-259</t>
  </si>
  <si>
    <t>Crear endpoint para efectivizar la compra de una reserva</t>
  </si>
  <si>
    <t>PT-288</t>
  </si>
  <si>
    <t>Crear endpoint para cancelar una reserva</t>
  </si>
  <si>
    <t>PT-254</t>
  </si>
  <si>
    <t>Servicio para efectivizar la compra de una reserva</t>
  </si>
  <si>
    <t>PT-314</t>
  </si>
  <si>
    <t>Implementar posibilidad de hacer efectiva una reserva</t>
  </si>
  <si>
    <t>PT-315</t>
  </si>
  <si>
    <t>Implementar posibilidad de cancelar una reserva</t>
  </si>
  <si>
    <t>PT-260</t>
  </si>
  <si>
    <t>Definir Modelo de Compra de tickets</t>
  </si>
  <si>
    <t>PT-261</t>
  </si>
  <si>
    <t>Crear endpoint para realizar la compra de máx 6 butacas para una función</t>
  </si>
  <si>
    <t>PT-255</t>
  </si>
  <si>
    <t>Servicio para realizar compra de máx 6 butacas para una funcion</t>
  </si>
  <si>
    <t>PT-256</t>
  </si>
  <si>
    <t>Implementar compra de entradas</t>
  </si>
  <si>
    <t>mati/gaston</t>
  </si>
  <si>
    <t>PT-289</t>
  </si>
  <si>
    <t>Definir Modelo de Reserva de tickets</t>
  </si>
  <si>
    <t>PT-290</t>
  </si>
  <si>
    <t>Crear endpoint para realizar la reserva de máx 6 butacas para una función</t>
  </si>
  <si>
    <t>PT-291</t>
  </si>
  <si>
    <t>Servicio para realizar reserva de máx 6 butacas para una funcion</t>
  </si>
  <si>
    <t>PT-292</t>
  </si>
  <si>
    <t>Implementar reserva de entradas</t>
  </si>
  <si>
    <t>PT-263</t>
  </si>
  <si>
    <t>Ingresar promociones varias</t>
  </si>
  <si>
    <t>PT-274</t>
  </si>
  <si>
    <t>Crear endpoint para obtener las posibles promociones con su informacion</t>
  </si>
  <si>
    <t>PT-275</t>
  </si>
  <si>
    <t>Crear endpoint para seleccionar una promoción para una reserva</t>
  </si>
  <si>
    <t>PT-284</t>
  </si>
  <si>
    <t>Definir Modelo de Promociones</t>
  </si>
  <si>
    <t>PT-276</t>
  </si>
  <si>
    <t>Crear endpoint para seleccionar una promoción para una compra</t>
  </si>
  <si>
    <t>PT-277</t>
  </si>
  <si>
    <t>Servicio para obtener información de promociones</t>
  </si>
  <si>
    <t>PT-342</t>
  </si>
  <si>
    <t>Agregar al controlador posibilidad de borrar la promoción</t>
  </si>
  <si>
    <t>PT-278</t>
  </si>
  <si>
    <t>Servicio para seleccionar una promoción para una reserva</t>
  </si>
  <si>
    <t>PT-343</t>
  </si>
  <si>
    <t>Implementar vista listar promociones</t>
  </si>
  <si>
    <t>PT-351</t>
  </si>
  <si>
    <t>Implementar vista alta</t>
  </si>
  <si>
    <t>PT-279</t>
  </si>
  <si>
    <t>Servicio para seleccionar una promoción para una compra</t>
  </si>
  <si>
    <t>PT-331</t>
  </si>
  <si>
    <t>PT-280</t>
  </si>
  <si>
    <t>Implementar vista de selección de promociones</t>
  </si>
  <si>
    <t>PT-336</t>
  </si>
  <si>
    <t>Calendario Reserva/Compra</t>
  </si>
  <si>
    <t>PT-295</t>
  </si>
  <si>
    <t>Spike Guardar Reserva/Compra en el calendario personal</t>
  </si>
  <si>
    <t>PT-296</t>
  </si>
  <si>
    <t>Guardar Reserva/Compra en el calendario personal</t>
  </si>
  <si>
    <t>PT-316</t>
  </si>
  <si>
    <t>Compartir por facebook mi compra</t>
  </si>
  <si>
    <t>PT-337</t>
  </si>
  <si>
    <t>PT-317</t>
  </si>
  <si>
    <t>Compartir por twitter mi compra</t>
  </si>
  <si>
    <t>PT-249</t>
  </si>
  <si>
    <t>La hora del servidor no es la argentina</t>
  </si>
  <si>
    <t>Estilo</t>
  </si>
  <si>
    <t>PT-265</t>
  </si>
  <si>
    <t>Ingresar logo y colores acorde al mismo en las páginas</t>
  </si>
  <si>
    <t>PT-241</t>
  </si>
  <si>
    <t>Correr Pruebas Funcionales</t>
  </si>
  <si>
    <t>PT-327</t>
  </si>
  <si>
    <t>PT-318</t>
  </si>
  <si>
    <t>PT-257</t>
  </si>
  <si>
    <t>PT-293</t>
  </si>
  <si>
    <t>PT-281</t>
  </si>
  <si>
    <t>PT-344</t>
  </si>
  <si>
    <t>PT-332</t>
  </si>
  <si>
    <t>PT-338</t>
  </si>
  <si>
    <t>PT-356</t>
  </si>
  <si>
    <t>Envío de email automático de confirmación de reserva</t>
  </si>
  <si>
    <t>PT-359</t>
  </si>
  <si>
    <t>Generar código QR</t>
  </si>
  <si>
    <t>PT-357</t>
  </si>
  <si>
    <t>Envío de email automático de confirmación de compra</t>
  </si>
  <si>
    <t>PT-358</t>
  </si>
  <si>
    <t>PT-353</t>
  </si>
  <si>
    <t>Definir modelo precio</t>
  </si>
  <si>
    <t>PT-364</t>
  </si>
  <si>
    <t>Borrar reservas si falta menos de una hora para la función</t>
  </si>
  <si>
    <t>Compra/Reserva</t>
  </si>
  <si>
    <t>PT-361</t>
  </si>
  <si>
    <t>Crear endpoint para informacion de tarjetas de credito</t>
  </si>
  <si>
    <t>PT-366</t>
  </si>
  <si>
    <t>PT-367</t>
  </si>
  <si>
    <t>PT-350</t>
  </si>
  <si>
    <t>Ingresar logo y colores acorde al mismo en las pantallas</t>
  </si>
  <si>
    <t>Spikes</t>
  </si>
  <si>
    <t>PT-369</t>
  </si>
  <si>
    <t>Creación de gráficos</t>
  </si>
  <si>
    <t>Listar Reportes</t>
  </si>
  <si>
    <t>PT-371</t>
  </si>
  <si>
    <t>Crear mockup</t>
  </si>
  <si>
    <t>Reporte ventas/reservas por función</t>
  </si>
  <si>
    <t>PT-399</t>
  </si>
  <si>
    <t>Reporte horario mas vendidos</t>
  </si>
  <si>
    <t>PT-394</t>
  </si>
  <si>
    <t>Reporte entradas mas vendidas por pelicula</t>
  </si>
  <si>
    <t>PT-389</t>
  </si>
  <si>
    <t>PT-372</t>
  </si>
  <si>
    <t>PT-400</t>
  </si>
  <si>
    <t>PT-395</t>
  </si>
  <si>
    <t>PT-390</t>
  </si>
  <si>
    <t>PT-373</t>
  </si>
  <si>
    <t>Crear pantalla</t>
  </si>
  <si>
    <t>PT-374</t>
  </si>
  <si>
    <t>Implementar acciones de controlador para seleccion de reportes</t>
  </si>
  <si>
    <t>PT-401</t>
  </si>
  <si>
    <t>Crear reporte</t>
  </si>
  <si>
    <t>PT-396</t>
  </si>
  <si>
    <t>PT-391</t>
  </si>
  <si>
    <t>PT-375</t>
  </si>
  <si>
    <t>PT-402</t>
  </si>
  <si>
    <t>PT-397</t>
  </si>
  <si>
    <t>PT-392</t>
  </si>
  <si>
    <t>Mejoras de Reportes</t>
  </si>
  <si>
    <t>PT-385</t>
  </si>
  <si>
    <t>Cambiar las referencias del reporte 1 para que estén orientadas horizontalmente en vez de verticalmente.</t>
  </si>
  <si>
    <t>PT-386</t>
  </si>
  <si>
    <t>Reportes 2 y 3 - Agregar una línea horizontal de separación entre el resultado del reporte y los filtros (tanto en el PDF como en la web).</t>
  </si>
  <si>
    <t>PT-387</t>
  </si>
  <si>
    <t>Reportes 2 y 3 - El grafico debe ir arriba de la tabla de resultados.</t>
  </si>
  <si>
    <t>Mejora Visual</t>
  </si>
  <si>
    <t>PT-383</t>
  </si>
  <si>
    <t>Agregar espacio vertical entre campos y títulos en las pantallas de creación y edición de entidades</t>
  </si>
  <si>
    <t>PT-377</t>
  </si>
  <si>
    <t>Pedir solo mes y año para la fecha de vencimiento de la tarjeta al momento de pedir los datos para la compra.</t>
  </si>
  <si>
    <t>PT-378</t>
  </si>
  <si>
    <t>Agregar cartel indicando que la operación está en progreso cuando se realiza una compra.</t>
  </si>
  <si>
    <t>PT-379</t>
  </si>
  <si>
    <t>Cambiar el título de las pantallas que dicen "BuyTicketActivity" a "Datos de la compra".</t>
  </si>
  <si>
    <t>PT-380</t>
  </si>
  <si>
    <t>Ordenar la lista de reservas y compras por fecha.</t>
  </si>
  <si>
    <t>PT-381</t>
  </si>
  <si>
    <t>Agregar una leyenda a los campos de "Mi cuenta" para que el usuario sepa que es lo que está leyendo.</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</si>
</sst>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0"/>
      <color rgb="FF000000"/>
      <name val="Arial"/>
    </font>
    <font>
      <b/>
      <sz val="10"/>
      <color rgb="FF000000"/>
      <name val="Arial"/>
    </font>
    <font>
      <b/>
      <sz val="10"/>
      <color rgb="FF000000"/>
      <name val="Arial"/>
    </font>
    <font>
      <b/>
      <sz val="10"/>
      <color rgb="FF000000"/>
      <name val="Arial"/>
    </font>
    <font>
      <b/>
      <sz val="10"/>
      <color rgb="FF000000"/>
      <name val="Arial"/>
    </font>
    <font>
      <sz val="10"/>
      <color rgb="FFFFFFFF"/>
      <name val="Arial"/>
    </font>
    <font>
      <sz val="10"/>
      <color rgb="FF000000"/>
      <name val="Arial"/>
    </font>
    <font>
      <sz val="10"/>
      <color rgb="FFFFFFFF"/>
      <name val="Arial"/>
    </font>
    <font>
      <b/>
      <sz val="10"/>
      <color rgb="FF000000"/>
      <name val="Arial"/>
    </font>
    <font>
      <b/>
      <sz val="10"/>
      <color rgb="FF000000"/>
      <name val="Arial"/>
    </font>
    <font>
      <sz val="10"/>
      <color rgb="FF000000"/>
      <name val="Arial"/>
    </font>
    <font>
      <sz val="10"/>
      <color rgb="FF000000"/>
      <name val="Arial"/>
    </font>
    <font>
      <b/>
      <sz val="10"/>
      <color rgb="FF000000"/>
      <name val="Arial"/>
    </font>
    <font>
      <sz val="10"/>
      <color rgb="FFFFFFFF"/>
      <name val="Arial"/>
    </font>
    <font>
      <b/>
      <sz val="10"/>
      <color rgb="FF000000"/>
      <name val="Arial"/>
    </font>
    <font>
      <sz val="10"/>
      <color rgb="FF000000"/>
      <name val="Arial"/>
    </font>
    <font>
      <b/>
      <sz val="10"/>
      <color rgb="FFFFFFFF"/>
      <name val="Arial"/>
    </font>
    <font>
      <b/>
      <sz val="10"/>
      <color rgb="FF000000"/>
      <name val="Arial"/>
    </font>
    <font>
      <sz val="10"/>
      <color rgb="FFF3F3F3"/>
      <name val="Arial"/>
    </font>
    <font>
      <sz val="10"/>
      <color rgb="FF000000"/>
      <name val="Arial"/>
    </font>
    <font>
      <sz val="10"/>
      <color rgb="FFFFFFFF"/>
      <name val="Arial"/>
    </font>
    <font>
      <sz val="10"/>
      <color rgb="FFFF0000"/>
      <name val="Arial"/>
    </font>
    <font>
      <b/>
      <sz val="10"/>
      <color rgb="FF000000"/>
      <name val="Arial"/>
    </font>
    <font>
      <sz val="10"/>
      <color rgb="FF000000"/>
      <name val="Arial"/>
    </font>
    <font>
      <b/>
      <sz val="10"/>
      <color rgb="FF000000"/>
      <name val="Arial"/>
    </font>
    <font>
      <b/>
      <sz val="10"/>
      <color rgb="FF000000"/>
      <name val="Arial"/>
    </font>
    <font>
      <b/>
      <sz val="10"/>
      <color rgb="FF000000"/>
      <name val="Arial"/>
    </font>
    <font>
      <sz val="10"/>
      <color rgb="FF000000"/>
      <name val="Arial"/>
    </font>
    <font>
      <b/>
      <sz val="10"/>
      <color rgb="FF000000"/>
      <name val="Arial"/>
    </font>
    <font>
      <b/>
      <sz val="10"/>
      <color rgb="FF000000"/>
      <name val="Arial"/>
    </font>
  </fonts>
  <fills count="41">
    <fill>
      <patternFill patternType="none"/>
    </fill>
    <fill>
      <patternFill patternType="gray125"/>
    </fill>
    <fill>
      <patternFill patternType="solid">
        <fgColor rgb="FFD9D9D9"/>
        <bgColor indexed="64"/>
      </patternFill>
    </fill>
    <fill>
      <patternFill patternType="solid">
        <fgColor rgb="FFB6D7A8"/>
        <bgColor indexed="64"/>
      </patternFill>
    </fill>
    <fill>
      <patternFill patternType="solid">
        <fgColor rgb="FFD5A6BD"/>
        <bgColor indexed="64"/>
      </patternFill>
    </fill>
    <fill>
      <patternFill patternType="solid">
        <fgColor rgb="FF9FC5E8"/>
        <bgColor indexed="64"/>
      </patternFill>
    </fill>
    <fill>
      <patternFill patternType="solid">
        <fgColor rgb="FF93C47D"/>
        <bgColor indexed="64"/>
      </patternFill>
    </fill>
    <fill>
      <patternFill patternType="solid">
        <fgColor rgb="FFFF0000"/>
        <bgColor indexed="64"/>
      </patternFill>
    </fill>
    <fill>
      <patternFill patternType="solid">
        <fgColor rgb="FFA4C2F4"/>
        <bgColor indexed="64"/>
      </patternFill>
    </fill>
    <fill>
      <patternFill patternType="solid">
        <fgColor rgb="FF000000"/>
        <bgColor indexed="64"/>
      </patternFill>
    </fill>
    <fill>
      <patternFill patternType="solid">
        <fgColor rgb="FFE6B8AF"/>
        <bgColor indexed="64"/>
      </patternFill>
    </fill>
    <fill>
      <patternFill patternType="solid">
        <fgColor rgb="FF000000"/>
        <bgColor indexed="64"/>
      </patternFill>
    </fill>
    <fill>
      <patternFill patternType="solid">
        <fgColor rgb="FF9FC5E8"/>
        <bgColor indexed="64"/>
      </patternFill>
    </fill>
    <fill>
      <patternFill patternType="solid">
        <fgColor rgb="FFB6D7A8"/>
        <bgColor indexed="64"/>
      </patternFill>
    </fill>
    <fill>
      <patternFill patternType="solid">
        <fgColor rgb="FFFFE599"/>
        <bgColor indexed="64"/>
      </patternFill>
    </fill>
    <fill>
      <patternFill patternType="solid">
        <fgColor rgb="FFC9DAF8"/>
        <bgColor indexed="64"/>
      </patternFill>
    </fill>
    <fill>
      <patternFill patternType="solid">
        <fgColor rgb="FFFFFFFF"/>
        <bgColor indexed="64"/>
      </patternFill>
    </fill>
    <fill>
      <patternFill patternType="solid">
        <fgColor rgb="FF9FC5E8"/>
        <bgColor indexed="64"/>
      </patternFill>
    </fill>
    <fill>
      <patternFill patternType="solid">
        <fgColor rgb="FF9FC5E8"/>
        <bgColor indexed="64"/>
      </patternFill>
    </fill>
    <fill>
      <patternFill patternType="solid">
        <fgColor rgb="FFFFFFFF"/>
        <bgColor indexed="64"/>
      </patternFill>
    </fill>
    <fill>
      <patternFill patternType="solid">
        <fgColor rgb="FF000000"/>
        <bgColor indexed="64"/>
      </patternFill>
    </fill>
    <fill>
      <patternFill patternType="solid">
        <fgColor rgb="FF9FC5E8"/>
        <bgColor indexed="64"/>
      </patternFill>
    </fill>
    <fill>
      <patternFill patternType="solid">
        <fgColor rgb="FFD5A6BD"/>
        <bgColor indexed="64"/>
      </patternFill>
    </fill>
    <fill>
      <patternFill patternType="solid">
        <fgColor rgb="FFA4C2F4"/>
        <bgColor indexed="64"/>
      </patternFill>
    </fill>
    <fill>
      <patternFill patternType="solid">
        <fgColor rgb="FF000000"/>
        <bgColor indexed="64"/>
      </patternFill>
    </fill>
    <fill>
      <patternFill patternType="solid">
        <fgColor rgb="FFF9CB9C"/>
        <bgColor indexed="64"/>
      </patternFill>
    </fill>
    <fill>
      <patternFill patternType="solid">
        <fgColor rgb="FFCFE2F3"/>
        <bgColor indexed="64"/>
      </patternFill>
    </fill>
    <fill>
      <patternFill patternType="solid">
        <fgColor rgb="FFFFE599"/>
        <bgColor indexed="64"/>
      </patternFill>
    </fill>
    <fill>
      <patternFill patternType="solid">
        <fgColor rgb="FFFFFFFF"/>
        <bgColor indexed="64"/>
      </patternFill>
    </fill>
    <fill>
      <patternFill patternType="solid">
        <fgColor rgb="FF000000"/>
        <bgColor indexed="64"/>
      </patternFill>
    </fill>
    <fill>
      <patternFill patternType="solid">
        <fgColor rgb="FF000000"/>
        <bgColor indexed="64"/>
      </patternFill>
    </fill>
    <fill>
      <patternFill patternType="solid">
        <fgColor rgb="FFA4C2F4"/>
        <bgColor indexed="64"/>
      </patternFill>
    </fill>
    <fill>
      <patternFill patternType="solid">
        <fgColor rgb="FFFFFFFF"/>
        <bgColor indexed="64"/>
      </patternFill>
    </fill>
    <fill>
      <patternFill patternType="solid">
        <fgColor rgb="FF9FC5E8"/>
        <bgColor indexed="64"/>
      </patternFill>
    </fill>
    <fill>
      <patternFill patternType="solid">
        <fgColor rgb="FFC9DAF8"/>
        <bgColor indexed="64"/>
      </patternFill>
    </fill>
    <fill>
      <patternFill patternType="solid">
        <fgColor rgb="FF93C47D"/>
        <bgColor indexed="64"/>
      </patternFill>
    </fill>
    <fill>
      <patternFill patternType="solid">
        <fgColor rgb="FFB6D7A8"/>
        <bgColor indexed="64"/>
      </patternFill>
    </fill>
    <fill>
      <patternFill patternType="solid">
        <fgColor rgb="FF000000"/>
        <bgColor indexed="64"/>
      </patternFill>
    </fill>
    <fill>
      <patternFill patternType="solid">
        <fgColor rgb="FF9FC5E8"/>
        <bgColor indexed="64"/>
      </patternFill>
    </fill>
    <fill>
      <patternFill patternType="solid">
        <fgColor rgb="FFC9DAF8"/>
        <bgColor indexed="64"/>
      </patternFill>
    </fill>
    <fill>
      <patternFill patternType="solid">
        <fgColor rgb="FFF9CB9C"/>
        <bgColor indexed="64"/>
      </patternFill>
    </fill>
  </fills>
  <borders count="57">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1">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0" fontId="0" fillId="2" borderId="3" xfId="0" applyFill="1" applyBorder="1" applyAlignment="1">
      <alignment horizontal="center" wrapText="1"/>
    </xf>
    <xf numFmtId="0" fontId="1" fillId="3" borderId="4" xfId="0" applyFont="1" applyFill="1" applyBorder="1" applyAlignment="1">
      <alignment wrapText="1"/>
    </xf>
    <xf numFmtId="0" fontId="2" fillId="4" borderId="5" xfId="0" applyFont="1" applyFill="1" applyBorder="1" applyAlignment="1">
      <alignment horizontal="center" vertical="center" wrapText="1"/>
    </xf>
    <xf numFmtId="0" fontId="0" fillId="0" borderId="0" xfId="0" applyAlignment="1">
      <alignment horizontal="center" wrapText="1"/>
    </xf>
    <xf numFmtId="0" fontId="0" fillId="0" borderId="0" xfId="0" applyAlignment="1">
      <alignment vertical="top" wrapText="1"/>
    </xf>
    <xf numFmtId="0" fontId="3" fillId="5" borderId="6" xfId="0" applyFont="1" applyFill="1" applyBorder="1" applyAlignment="1">
      <alignment vertical="top" wrapText="1"/>
    </xf>
    <xf numFmtId="0" fontId="4" fillId="6" borderId="7" xfId="0" applyFont="1" applyFill="1" applyBorder="1" applyAlignment="1">
      <alignment horizontal="center" vertical="center" wrapText="1"/>
    </xf>
    <xf numFmtId="0" fontId="0" fillId="7" borderId="8" xfId="0" applyFill="1" applyBorder="1" applyAlignment="1">
      <alignment wrapText="1"/>
    </xf>
    <xf numFmtId="0" fontId="0" fillId="8" borderId="9" xfId="0" applyFill="1" applyBorder="1" applyAlignment="1">
      <alignment horizontal="center" wrapText="1"/>
    </xf>
    <xf numFmtId="0" fontId="5" fillId="9" borderId="10" xfId="0" applyFont="1" applyFill="1" applyBorder="1" applyAlignment="1">
      <alignment horizontal="center" wrapText="1"/>
    </xf>
    <xf numFmtId="0" fontId="0" fillId="10" borderId="0" xfId="0" applyFill="1" applyAlignment="1">
      <alignment wrapText="1"/>
    </xf>
    <xf numFmtId="0" fontId="6" fillId="0" borderId="11" xfId="0" applyFont="1" applyBorder="1" applyAlignment="1">
      <alignment wrapText="1"/>
    </xf>
    <xf numFmtId="0" fontId="7" fillId="11" borderId="12" xfId="0" applyFont="1" applyFill="1" applyBorder="1" applyAlignment="1">
      <alignment wrapText="1"/>
    </xf>
    <xf numFmtId="0" fontId="8" fillId="12" borderId="13" xfId="0" applyFont="1" applyFill="1" applyBorder="1" applyAlignment="1">
      <alignment horizontal="center" vertical="top" wrapText="1"/>
    </xf>
    <xf numFmtId="0" fontId="9" fillId="13" borderId="14" xfId="0" applyFont="1" applyFill="1" applyBorder="1" applyAlignment="1">
      <alignment wrapText="1"/>
    </xf>
    <xf numFmtId="0" fontId="0" fillId="0" borderId="15" xfId="0" applyBorder="1" applyAlignment="1">
      <alignment horizontal="center" vertical="top" wrapText="1"/>
    </xf>
    <xf numFmtId="0" fontId="0" fillId="0" borderId="0" xfId="0" applyAlignment="1">
      <alignment horizontal="center" vertical="center" wrapText="1"/>
    </xf>
    <xf numFmtId="0" fontId="0" fillId="14" borderId="16" xfId="0" applyFill="1" applyBorder="1" applyAlignment="1">
      <alignment vertical="top" wrapText="1"/>
    </xf>
    <xf numFmtId="0" fontId="10" fillId="15" borderId="17" xfId="0" applyFont="1" applyFill="1" applyBorder="1" applyAlignment="1">
      <alignment wrapText="1"/>
    </xf>
    <xf numFmtId="0" fontId="11" fillId="16" borderId="18" xfId="0" applyFont="1" applyFill="1" applyBorder="1" applyAlignment="1">
      <alignment horizontal="center" vertical="top" wrapText="1"/>
    </xf>
    <xf numFmtId="0" fontId="12" fillId="17" borderId="19" xfId="0" applyFont="1" applyFill="1" applyBorder="1" applyAlignment="1">
      <alignment vertical="top" wrapText="1"/>
    </xf>
    <xf numFmtId="0" fontId="13" fillId="0" borderId="20" xfId="0" applyFont="1" applyBorder="1" applyAlignment="1">
      <alignment wrapText="1"/>
    </xf>
    <xf numFmtId="0" fontId="14" fillId="18" borderId="21" xfId="0" applyFont="1" applyFill="1" applyBorder="1" applyAlignment="1">
      <alignment horizontal="center" vertical="center" wrapText="1"/>
    </xf>
    <xf numFmtId="0" fontId="0" fillId="0" borderId="22" xfId="0" applyBorder="1" applyAlignment="1">
      <alignment wrapText="1"/>
    </xf>
    <xf numFmtId="0" fontId="15" fillId="19" borderId="23" xfId="0" applyFont="1" applyFill="1" applyBorder="1" applyAlignment="1">
      <alignment horizontal="center" wrapText="1"/>
    </xf>
    <xf numFmtId="0" fontId="16" fillId="20" borderId="24" xfId="0" applyFont="1" applyFill="1" applyBorder="1" applyAlignment="1">
      <alignment horizontal="right" wrapText="1"/>
    </xf>
    <xf numFmtId="0" fontId="0" fillId="0" borderId="25" xfId="0" applyBorder="1" applyAlignment="1">
      <alignment horizontal="center" wrapText="1"/>
    </xf>
    <xf numFmtId="0" fontId="0" fillId="0" borderId="26" xfId="0" applyBorder="1" applyAlignment="1">
      <alignment horizontal="center" wrapText="1"/>
    </xf>
    <xf numFmtId="0" fontId="0" fillId="21" borderId="27" xfId="0" applyFill="1" applyBorder="1" applyAlignment="1">
      <alignment horizontal="center" wrapText="1"/>
    </xf>
    <xf numFmtId="0" fontId="17" fillId="22" borderId="28" xfId="0" applyFont="1" applyFill="1" applyBorder="1" applyAlignment="1">
      <alignment horizontal="center" vertical="center" wrapText="1"/>
    </xf>
    <xf numFmtId="0" fontId="0" fillId="23" borderId="29" xfId="0" applyFill="1" applyBorder="1" applyAlignment="1">
      <alignment horizontal="center" wrapText="1"/>
    </xf>
    <xf numFmtId="0" fontId="18" fillId="24" borderId="30" xfId="0" applyFont="1" applyFill="1" applyBorder="1" applyAlignment="1">
      <alignment horizontal="right" wrapText="1"/>
    </xf>
    <xf numFmtId="0" fontId="0" fillId="25" borderId="31" xfId="0" applyFill="1" applyBorder="1" applyAlignment="1">
      <alignment horizontal="center" vertical="top" wrapText="1"/>
    </xf>
    <xf numFmtId="0" fontId="0" fillId="26" borderId="32" xfId="0" applyFill="1" applyBorder="1" applyAlignment="1">
      <alignment wrapText="1"/>
    </xf>
    <xf numFmtId="0" fontId="0" fillId="27" borderId="33" xfId="0" applyFill="1" applyBorder="1" applyAlignment="1">
      <alignment horizontal="center" vertical="top" wrapText="1"/>
    </xf>
    <xf numFmtId="0" fontId="19" fillId="28" borderId="34" xfId="0" applyFont="1" applyFill="1" applyBorder="1" applyAlignment="1">
      <alignment wrapText="1"/>
    </xf>
    <xf numFmtId="0" fontId="20" fillId="29" borderId="35" xfId="0" applyFont="1" applyFill="1" applyBorder="1" applyAlignment="1">
      <alignment horizontal="center" wrapText="1"/>
    </xf>
    <xf numFmtId="0" fontId="21" fillId="0" borderId="36" xfId="0" applyFont="1" applyBorder="1" applyAlignment="1">
      <alignment wrapText="1"/>
    </xf>
    <xf numFmtId="0" fontId="0" fillId="0" borderId="37" xfId="0" applyBorder="1" applyAlignment="1">
      <alignment wrapText="1"/>
    </xf>
    <xf numFmtId="0" fontId="0" fillId="30" borderId="38" xfId="0" applyFill="1" applyBorder="1" applyAlignment="1">
      <alignment wrapText="1"/>
    </xf>
    <xf numFmtId="0" fontId="22" fillId="31" borderId="39" xfId="0" applyFont="1" applyFill="1" applyBorder="1" applyAlignment="1">
      <alignment horizontal="center" wrapText="1"/>
    </xf>
    <xf numFmtId="0" fontId="0" fillId="0" borderId="40" xfId="0" applyBorder="1" applyAlignment="1">
      <alignment vertical="top" wrapText="1"/>
    </xf>
    <xf numFmtId="0" fontId="23" fillId="32" borderId="41" xfId="0" applyFont="1" applyFill="1" applyBorder="1" applyAlignment="1">
      <alignment horizontal="center" wrapText="1"/>
    </xf>
    <xf numFmtId="0" fontId="24" fillId="33" borderId="42" xfId="0" applyFont="1" applyFill="1" applyBorder="1" applyAlignment="1">
      <alignment horizontal="center" vertical="center" wrapText="1"/>
    </xf>
    <xf numFmtId="0" fontId="0" fillId="0" borderId="43" xfId="0" applyBorder="1" applyAlignment="1">
      <alignment horizontal="center" wrapText="1"/>
    </xf>
    <xf numFmtId="0" fontId="0" fillId="0" borderId="44" xfId="0" applyBorder="1" applyAlignment="1">
      <alignment wrapText="1"/>
    </xf>
    <xf numFmtId="0" fontId="0" fillId="34" borderId="45" xfId="0" applyFill="1" applyBorder="1" applyAlignment="1">
      <alignment wrapText="1"/>
    </xf>
    <xf numFmtId="0" fontId="25" fillId="35" borderId="46" xfId="0" applyFont="1" applyFill="1" applyBorder="1" applyAlignment="1">
      <alignment horizontal="center" vertical="center" wrapText="1"/>
    </xf>
    <xf numFmtId="0" fontId="0" fillId="0" borderId="47" xfId="0" applyBorder="1" applyAlignment="1">
      <alignment wrapText="1"/>
    </xf>
    <xf numFmtId="0" fontId="26" fillId="36" borderId="48" xfId="0" applyFont="1" applyFill="1" applyBorder="1" applyAlignment="1">
      <alignment wrapText="1"/>
    </xf>
    <xf numFmtId="0" fontId="27" fillId="0" borderId="49" xfId="0" applyFont="1" applyBorder="1" applyAlignment="1">
      <alignment horizontal="center" wrapText="1"/>
    </xf>
    <xf numFmtId="0" fontId="0" fillId="0" borderId="50" xfId="0" applyBorder="1" applyAlignment="1">
      <alignment horizontal="center" vertical="center" wrapText="1"/>
    </xf>
    <xf numFmtId="0" fontId="0" fillId="0" borderId="51" xfId="0" applyBorder="1" applyAlignment="1">
      <alignment vertical="top" wrapText="1"/>
    </xf>
    <xf numFmtId="0" fontId="0" fillId="37" borderId="52" xfId="0" applyFill="1" applyBorder="1" applyAlignment="1">
      <alignment wrapText="1"/>
    </xf>
    <xf numFmtId="0" fontId="28" fillId="38" borderId="53" xfId="0" applyFont="1" applyFill="1" applyBorder="1" applyAlignment="1">
      <alignment horizontal="center" vertical="top" wrapText="1"/>
    </xf>
    <xf numFmtId="0" fontId="29" fillId="39" borderId="54" xfId="0" applyFont="1" applyFill="1" applyBorder="1" applyAlignment="1">
      <alignment wrapText="1"/>
    </xf>
    <xf numFmtId="0" fontId="0" fillId="0" borderId="55" xfId="0" applyBorder="1" applyAlignment="1">
      <alignment wrapText="1"/>
    </xf>
    <xf numFmtId="0" fontId="0" fillId="40" borderId="56" xfId="0" applyFill="1" applyBorder="1" applyAlignment="1">
      <alignment vertical="top" wrapText="1"/>
    </xf>
  </cellXfs>
  <cellStyles count="1">
    <cellStyle name="Normal" xfId="0" builtinId="0"/>
  </cellStyles>
  <dxfs count="6">
    <dxf>
      <fill>
        <patternFill patternType="solid">
          <bgColor rgb="FFCFE2F3"/>
        </patternFill>
      </fill>
    </dxf>
    <dxf>
      <fill>
        <patternFill patternType="solid">
          <bgColor rgb="FFFFF2CC"/>
        </patternFill>
      </fill>
    </dxf>
    <dxf>
      <fill>
        <patternFill patternType="solid">
          <bgColor rgb="FFCFE2F3"/>
        </patternFill>
      </fill>
    </dxf>
    <dxf>
      <fill>
        <patternFill patternType="solid">
          <bgColor rgb="FFFFF2CC"/>
        </patternFill>
      </fill>
    </dxf>
    <dxf>
      <fill>
        <patternFill patternType="solid">
          <bgColor rgb="FFCFE2F3"/>
        </patternFill>
      </fill>
    </dxf>
    <dxf>
      <fill>
        <patternFill patternType="solid">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790575</xdr:colOff>
      <xdr:row>57</xdr:row>
      <xdr:rowOff>133350</xdr:rowOff>
    </xdr:to>
    <xdr:sp macro="" textlink="">
      <xdr:nvSpPr>
        <xdr:cNvPr id="1030"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pane ySplit="1" topLeftCell="A2" activePane="bottomLeft" state="frozen"/>
      <selection pane="bottomLeft" activeCell="A2" sqref="A2"/>
    </sheetView>
  </sheetViews>
  <sheetFormatPr defaultColWidth="17.140625" defaultRowHeight="12.75" customHeight="1" x14ac:dyDescent="0.2"/>
  <cols>
    <col min="1" max="1" width="9.140625" customWidth="1"/>
    <col min="2" max="2" width="20.140625" customWidth="1"/>
    <col min="3" max="3" width="46.140625" customWidth="1"/>
    <col min="4" max="4" width="9.42578125" customWidth="1"/>
    <col min="5" max="5" width="7.5703125" customWidth="1"/>
    <col min="6" max="6" width="10" customWidth="1"/>
    <col min="7" max="7" width="6.42578125" customWidth="1"/>
    <col min="8" max="8" width="5.140625" customWidth="1"/>
  </cols>
  <sheetData>
    <row r="1" spans="1:9" ht="12.75" customHeight="1" x14ac:dyDescent="0.2">
      <c r="A1" s="4" t="s">
        <v>0</v>
      </c>
      <c r="B1" s="4" t="s">
        <v>1</v>
      </c>
      <c r="C1" s="4" t="s">
        <v>2</v>
      </c>
      <c r="D1" s="4" t="s">
        <v>3</v>
      </c>
      <c r="E1" s="4" t="s">
        <v>4</v>
      </c>
      <c r="F1" s="4" t="s">
        <v>5</v>
      </c>
      <c r="G1" s="17" t="s">
        <v>6</v>
      </c>
      <c r="H1" s="52" t="s">
        <v>7</v>
      </c>
      <c r="I1" s="1"/>
    </row>
    <row r="2" spans="1:9" ht="12.75" customHeight="1" x14ac:dyDescent="0.2">
      <c r="A2" s="2">
        <v>1</v>
      </c>
      <c r="B2" s="2" t="s">
        <v>8</v>
      </c>
      <c r="C2" s="2" t="s">
        <v>9</v>
      </c>
      <c r="D2" s="14">
        <v>1</v>
      </c>
      <c r="E2" s="14"/>
      <c r="F2" s="14">
        <v>1</v>
      </c>
      <c r="G2" s="14">
        <v>1</v>
      </c>
      <c r="H2" s="36">
        <v>1</v>
      </c>
      <c r="I2" s="1"/>
    </row>
    <row r="3" spans="1:9" ht="12.75" customHeight="1" x14ac:dyDescent="0.2">
      <c r="A3" s="2">
        <v>2</v>
      </c>
      <c r="B3" s="2" t="s">
        <v>8</v>
      </c>
      <c r="C3" s="2" t="s">
        <v>10</v>
      </c>
      <c r="D3" s="14">
        <v>1</v>
      </c>
      <c r="E3" s="14"/>
      <c r="F3" s="14">
        <v>1</v>
      </c>
      <c r="G3" s="14">
        <v>2</v>
      </c>
      <c r="H3" s="36">
        <v>1</v>
      </c>
      <c r="I3" s="1"/>
    </row>
    <row r="4" spans="1:9" ht="12.75" customHeight="1" x14ac:dyDescent="0.2">
      <c r="A4" s="2">
        <v>3</v>
      </c>
      <c r="B4" s="2" t="s">
        <v>8</v>
      </c>
      <c r="C4" s="2" t="s">
        <v>11</v>
      </c>
      <c r="D4" s="14">
        <v>1</v>
      </c>
      <c r="E4" s="14">
        <v>1</v>
      </c>
      <c r="F4" s="14">
        <v>1</v>
      </c>
      <c r="G4" s="14">
        <v>1</v>
      </c>
      <c r="H4" s="36">
        <v>1</v>
      </c>
      <c r="I4" s="1"/>
    </row>
    <row r="5" spans="1:9" ht="12.75" customHeight="1" x14ac:dyDescent="0.2">
      <c r="A5" s="2">
        <v>4</v>
      </c>
      <c r="B5" s="2" t="s">
        <v>12</v>
      </c>
      <c r="C5" s="2" t="s">
        <v>13</v>
      </c>
      <c r="D5" s="14">
        <v>1</v>
      </c>
      <c r="E5" s="14">
        <v>1</v>
      </c>
      <c r="F5" s="14">
        <v>1</v>
      </c>
      <c r="G5" s="14">
        <v>2</v>
      </c>
      <c r="H5" s="36">
        <v>1</v>
      </c>
      <c r="I5" s="1"/>
    </row>
    <row r="6" spans="1:9" ht="12.75" customHeight="1" x14ac:dyDescent="0.2">
      <c r="A6" s="2">
        <v>5</v>
      </c>
      <c r="B6" s="2" t="s">
        <v>12</v>
      </c>
      <c r="C6" s="2" t="s">
        <v>14</v>
      </c>
      <c r="D6" s="14">
        <v>1</v>
      </c>
      <c r="E6" s="14">
        <v>1</v>
      </c>
      <c r="F6" s="14">
        <v>1</v>
      </c>
      <c r="G6" s="14">
        <v>2</v>
      </c>
      <c r="H6" s="36">
        <v>1</v>
      </c>
      <c r="I6" s="1"/>
    </row>
    <row r="7" spans="1:9" ht="12.75" customHeight="1" x14ac:dyDescent="0.2">
      <c r="A7" s="2">
        <v>6</v>
      </c>
      <c r="B7" s="2" t="s">
        <v>12</v>
      </c>
      <c r="C7" s="2" t="s">
        <v>15</v>
      </c>
      <c r="D7" s="14">
        <v>1</v>
      </c>
      <c r="E7" s="14">
        <v>1</v>
      </c>
      <c r="F7" s="14">
        <v>1</v>
      </c>
      <c r="G7" s="14">
        <v>2</v>
      </c>
      <c r="H7" s="36">
        <v>1</v>
      </c>
      <c r="I7" s="1"/>
    </row>
    <row r="8" spans="1:9" ht="12.75" customHeight="1" x14ac:dyDescent="0.2">
      <c r="A8" s="2">
        <v>7</v>
      </c>
      <c r="B8" s="2" t="s">
        <v>12</v>
      </c>
      <c r="C8" s="2" t="s">
        <v>16</v>
      </c>
      <c r="D8" s="14">
        <v>1</v>
      </c>
      <c r="E8" s="14">
        <v>1</v>
      </c>
      <c r="F8" s="14">
        <v>1</v>
      </c>
      <c r="G8" s="14">
        <v>1</v>
      </c>
      <c r="H8" s="36">
        <v>1</v>
      </c>
      <c r="I8" s="40"/>
    </row>
    <row r="9" spans="1:9" ht="12.75" customHeight="1" x14ac:dyDescent="0.2">
      <c r="A9" s="2">
        <v>8</v>
      </c>
      <c r="B9" s="2" t="s">
        <v>8</v>
      </c>
      <c r="C9" s="2" t="s">
        <v>17</v>
      </c>
      <c r="D9" s="14">
        <v>1</v>
      </c>
      <c r="E9" s="14">
        <v>2</v>
      </c>
      <c r="F9" s="14">
        <v>1</v>
      </c>
      <c r="G9" s="14">
        <v>2</v>
      </c>
      <c r="H9" s="36">
        <v>2</v>
      </c>
      <c r="I9" s="1"/>
    </row>
    <row r="10" spans="1:9" ht="12.75" customHeight="1" x14ac:dyDescent="0.2">
      <c r="A10" s="2">
        <v>9</v>
      </c>
      <c r="B10" s="2" t="s">
        <v>8</v>
      </c>
      <c r="C10" s="2" t="s">
        <v>18</v>
      </c>
      <c r="D10" s="14">
        <v>2</v>
      </c>
      <c r="E10" s="14">
        <v>1</v>
      </c>
      <c r="F10" s="14">
        <v>2</v>
      </c>
      <c r="G10" s="14">
        <v>2</v>
      </c>
      <c r="H10" s="36">
        <v>2</v>
      </c>
      <c r="I10" s="1"/>
    </row>
    <row r="11" spans="1:9" ht="12.75" customHeight="1" x14ac:dyDescent="0.2">
      <c r="A11" s="2">
        <v>10</v>
      </c>
      <c r="B11" s="2" t="s">
        <v>19</v>
      </c>
      <c r="C11" s="2" t="s">
        <v>20</v>
      </c>
      <c r="D11" s="14">
        <v>4</v>
      </c>
      <c r="E11" s="14">
        <v>2</v>
      </c>
      <c r="F11" s="14">
        <v>4</v>
      </c>
      <c r="G11" s="14">
        <v>4</v>
      </c>
      <c r="H11" s="36">
        <v>4</v>
      </c>
      <c r="I11" s="1"/>
    </row>
    <row r="12" spans="1:9" ht="12.75" customHeight="1" x14ac:dyDescent="0.2">
      <c r="A12" s="2">
        <v>11</v>
      </c>
      <c r="B12" s="2" t="s">
        <v>21</v>
      </c>
      <c r="C12" s="2" t="s">
        <v>22</v>
      </c>
      <c r="D12" s="14">
        <v>2</v>
      </c>
      <c r="E12" s="14">
        <v>1</v>
      </c>
      <c r="F12" s="14">
        <v>2</v>
      </c>
      <c r="G12" s="14">
        <v>2</v>
      </c>
      <c r="H12" s="36">
        <v>2</v>
      </c>
      <c r="I12" s="40"/>
    </row>
    <row r="13" spans="1:9" ht="12.75" customHeight="1" x14ac:dyDescent="0.2">
      <c r="A13" s="2">
        <v>12</v>
      </c>
      <c r="B13" s="2" t="s">
        <v>23</v>
      </c>
      <c r="C13" s="2" t="s">
        <v>24</v>
      </c>
      <c r="D13" s="14">
        <v>2</v>
      </c>
      <c r="E13" s="14">
        <v>1</v>
      </c>
      <c r="F13" s="14">
        <v>2</v>
      </c>
      <c r="G13" s="14">
        <v>2</v>
      </c>
      <c r="H13" s="36">
        <v>2</v>
      </c>
      <c r="I13" s="40"/>
    </row>
    <row r="14" spans="1:9" ht="12.75" customHeight="1" x14ac:dyDescent="0.2">
      <c r="A14" s="2">
        <v>13</v>
      </c>
      <c r="B14" s="2" t="s">
        <v>21</v>
      </c>
      <c r="C14" s="2" t="s">
        <v>25</v>
      </c>
      <c r="D14" s="14">
        <v>2</v>
      </c>
      <c r="E14" s="14">
        <v>1</v>
      </c>
      <c r="F14" s="14">
        <v>1</v>
      </c>
      <c r="G14" s="14">
        <v>2</v>
      </c>
      <c r="H14" s="36">
        <v>2</v>
      </c>
      <c r="I14" s="40"/>
    </row>
    <row r="15" spans="1:9" ht="12.75" customHeight="1" x14ac:dyDescent="0.2">
      <c r="A15" s="2">
        <v>14</v>
      </c>
      <c r="B15" s="2" t="s">
        <v>21</v>
      </c>
      <c r="C15" s="2" t="s">
        <v>26</v>
      </c>
      <c r="D15" s="14">
        <v>2</v>
      </c>
      <c r="E15" s="14">
        <v>2</v>
      </c>
      <c r="F15" s="14">
        <v>1</v>
      </c>
      <c r="G15" s="14">
        <v>4</v>
      </c>
      <c r="H15" s="36">
        <v>4</v>
      </c>
      <c r="I15" s="40" t="s">
        <v>27</v>
      </c>
    </row>
    <row r="16" spans="1:9" ht="12.75" customHeight="1" x14ac:dyDescent="0.2">
      <c r="A16" s="2">
        <v>15</v>
      </c>
      <c r="B16" s="2" t="s">
        <v>21</v>
      </c>
      <c r="C16" s="2" t="s">
        <v>28</v>
      </c>
      <c r="D16" s="14">
        <v>2</v>
      </c>
      <c r="E16" s="14">
        <v>1</v>
      </c>
      <c r="F16" s="14">
        <v>1</v>
      </c>
      <c r="G16" s="14">
        <v>2</v>
      </c>
      <c r="H16" s="36">
        <v>2</v>
      </c>
      <c r="I16" s="40"/>
    </row>
    <row r="17" spans="1:9" ht="12.75" customHeight="1" x14ac:dyDescent="0.2">
      <c r="A17" s="2">
        <v>16</v>
      </c>
      <c r="B17" s="2" t="s">
        <v>21</v>
      </c>
      <c r="C17" s="2" t="s">
        <v>29</v>
      </c>
      <c r="D17" s="14">
        <v>1</v>
      </c>
      <c r="E17" s="14">
        <v>2</v>
      </c>
      <c r="F17" s="14">
        <v>2</v>
      </c>
      <c r="G17" s="14">
        <v>2</v>
      </c>
      <c r="H17" s="36">
        <v>1</v>
      </c>
      <c r="I17" s="1"/>
    </row>
    <row r="18" spans="1:9" ht="12.75" customHeight="1" x14ac:dyDescent="0.2">
      <c r="A18" s="2">
        <v>17</v>
      </c>
      <c r="B18" s="2" t="s">
        <v>21</v>
      </c>
      <c r="C18" s="2" t="s">
        <v>30</v>
      </c>
      <c r="D18" s="14">
        <v>2</v>
      </c>
      <c r="E18" s="14">
        <v>1</v>
      </c>
      <c r="F18" s="14">
        <v>2</v>
      </c>
      <c r="G18" s="14">
        <v>2</v>
      </c>
      <c r="H18" s="36">
        <v>2</v>
      </c>
      <c r="I18" s="1"/>
    </row>
    <row r="19" spans="1:9" ht="12.75" customHeight="1" x14ac:dyDescent="0.2">
      <c r="A19" s="2">
        <v>18</v>
      </c>
      <c r="B19" s="2" t="s">
        <v>21</v>
      </c>
      <c r="C19" s="2" t="s">
        <v>31</v>
      </c>
      <c r="D19" s="14">
        <v>1</v>
      </c>
      <c r="E19" s="14">
        <v>1</v>
      </c>
      <c r="F19" s="14">
        <v>1</v>
      </c>
      <c r="G19" s="14">
        <v>2</v>
      </c>
      <c r="H19" s="36">
        <v>1</v>
      </c>
      <c r="I19" s="1"/>
    </row>
    <row r="20" spans="1:9" ht="12.75" customHeight="1" x14ac:dyDescent="0.2">
      <c r="A20" s="2">
        <v>19</v>
      </c>
      <c r="B20" s="2" t="s">
        <v>21</v>
      </c>
      <c r="C20" s="2" t="s">
        <v>32</v>
      </c>
      <c r="D20" s="14">
        <v>1</v>
      </c>
      <c r="E20" s="14">
        <v>1</v>
      </c>
      <c r="F20" s="14">
        <v>1</v>
      </c>
      <c r="G20" s="14">
        <v>1</v>
      </c>
      <c r="H20" s="36">
        <v>1</v>
      </c>
      <c r="I20" s="1"/>
    </row>
    <row r="21" spans="1:9" ht="12.75" customHeight="1" x14ac:dyDescent="0.2">
      <c r="A21" s="2">
        <v>20</v>
      </c>
      <c r="B21" s="2" t="s">
        <v>23</v>
      </c>
      <c r="C21" s="2" t="s">
        <v>33</v>
      </c>
      <c r="D21" s="14">
        <v>1</v>
      </c>
      <c r="E21" s="14">
        <v>1</v>
      </c>
      <c r="F21" s="14">
        <v>1</v>
      </c>
      <c r="G21" s="14">
        <v>2</v>
      </c>
      <c r="H21" s="36">
        <v>1</v>
      </c>
      <c r="I21" s="1"/>
    </row>
    <row r="22" spans="1:9" ht="12.75" customHeight="1" x14ac:dyDescent="0.2">
      <c r="A22" s="2">
        <v>21</v>
      </c>
      <c r="B22" s="2" t="s">
        <v>23</v>
      </c>
      <c r="C22" s="2" t="s">
        <v>34</v>
      </c>
      <c r="D22" s="14">
        <v>1</v>
      </c>
      <c r="E22" s="14">
        <v>1</v>
      </c>
      <c r="F22" s="14">
        <v>1</v>
      </c>
      <c r="G22" s="14">
        <v>2</v>
      </c>
      <c r="H22" s="36">
        <v>1</v>
      </c>
      <c r="I22" s="1"/>
    </row>
    <row r="23" spans="1:9" ht="12.75" customHeight="1" x14ac:dyDescent="0.2">
      <c r="A23" s="2">
        <v>22</v>
      </c>
      <c r="B23" s="2" t="s">
        <v>23</v>
      </c>
      <c r="C23" s="2" t="s">
        <v>35</v>
      </c>
      <c r="D23" s="14">
        <v>1</v>
      </c>
      <c r="E23" s="14">
        <v>1</v>
      </c>
      <c r="F23" s="14">
        <v>1</v>
      </c>
      <c r="G23" s="14">
        <v>1</v>
      </c>
      <c r="H23" s="36">
        <v>1</v>
      </c>
      <c r="I23" s="1"/>
    </row>
    <row r="24" spans="1:9" ht="12.75" customHeight="1" x14ac:dyDescent="0.2">
      <c r="A24" s="2">
        <v>23</v>
      </c>
      <c r="B24" s="2" t="s">
        <v>23</v>
      </c>
      <c r="C24" s="2" t="s">
        <v>36</v>
      </c>
      <c r="D24" s="14">
        <v>1</v>
      </c>
      <c r="E24" s="14">
        <v>1</v>
      </c>
      <c r="F24" s="14">
        <v>1</v>
      </c>
      <c r="G24" s="14">
        <v>1</v>
      </c>
      <c r="H24" s="36">
        <v>1</v>
      </c>
      <c r="I24" s="1"/>
    </row>
    <row r="25" spans="1:9" ht="12.75" customHeight="1" x14ac:dyDescent="0.2">
      <c r="A25" s="2">
        <v>24</v>
      </c>
      <c r="B25" s="2" t="s">
        <v>19</v>
      </c>
      <c r="C25" s="2" t="s">
        <v>37</v>
      </c>
      <c r="D25" s="14">
        <v>2</v>
      </c>
      <c r="E25" s="14">
        <v>2</v>
      </c>
      <c r="F25" s="14">
        <v>2</v>
      </c>
      <c r="G25" s="14">
        <v>4</v>
      </c>
      <c r="H25" s="36">
        <v>2</v>
      </c>
      <c r="I25" s="40"/>
    </row>
    <row r="26" spans="1:9" ht="12.75" customHeight="1" x14ac:dyDescent="0.2">
      <c r="A26" s="2">
        <v>25</v>
      </c>
      <c r="B26" s="2" t="s">
        <v>21</v>
      </c>
      <c r="C26" s="2" t="s">
        <v>38</v>
      </c>
      <c r="D26" s="14">
        <v>2</v>
      </c>
      <c r="E26" s="14">
        <v>1</v>
      </c>
      <c r="F26" s="14">
        <v>1</v>
      </c>
      <c r="G26" s="14">
        <v>1</v>
      </c>
      <c r="H26" s="36">
        <v>1</v>
      </c>
      <c r="I26" s="1"/>
    </row>
    <row r="27" spans="1:9" ht="12.75" customHeight="1" x14ac:dyDescent="0.2">
      <c r="A27" s="2">
        <v>26</v>
      </c>
      <c r="B27" s="2" t="s">
        <v>21</v>
      </c>
      <c r="C27" s="2" t="s">
        <v>39</v>
      </c>
      <c r="D27" s="14">
        <v>2</v>
      </c>
      <c r="E27" s="14">
        <v>2</v>
      </c>
      <c r="F27" s="14">
        <v>1</v>
      </c>
      <c r="G27" s="14">
        <v>1</v>
      </c>
      <c r="H27" s="36">
        <v>2</v>
      </c>
      <c r="I27" s="1"/>
    </row>
    <row r="28" spans="1:9" ht="12.75" customHeight="1" x14ac:dyDescent="0.2">
      <c r="A28" s="58" t="s">
        <v>40</v>
      </c>
      <c r="B28" s="49"/>
      <c r="C28" s="49"/>
      <c r="D28" s="21">
        <f>SUM(D1:D27)</f>
        <v>39</v>
      </c>
      <c r="E28" s="21">
        <f>SUM(E1:E27)</f>
        <v>30</v>
      </c>
      <c r="F28" s="21">
        <f>SUM(F1:F27)</f>
        <v>35</v>
      </c>
      <c r="G28" s="21">
        <f>SUM(G1:G27)</f>
        <v>50</v>
      </c>
      <c r="H28" s="21">
        <f>SUM(H1:H27)</f>
        <v>41</v>
      </c>
      <c r="I28" s="1"/>
    </row>
    <row r="29" spans="1:9" ht="12.75" customHeight="1" x14ac:dyDescent="0.2">
      <c r="A29" s="41"/>
      <c r="B29" s="41"/>
      <c r="C29" s="41"/>
      <c r="D29" s="24"/>
      <c r="E29" s="41"/>
      <c r="F29" s="41"/>
      <c r="G29" s="41"/>
      <c r="H29" s="4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
  <sheetViews>
    <sheetView workbookViewId="0"/>
  </sheetViews>
  <sheetFormatPr defaultColWidth="17.140625" defaultRowHeight="12.75" customHeight="1" x14ac:dyDescent="0.2"/>
  <cols>
    <col min="1" max="1" width="9.42578125" customWidth="1"/>
    <col min="2" max="2" width="21.140625" customWidth="1"/>
    <col min="3" max="3" width="7.85546875" customWidth="1"/>
    <col min="4" max="4" width="60.42578125" customWidth="1"/>
    <col min="5" max="5" width="8" hidden="1" customWidth="1"/>
    <col min="6" max="6" width="7.42578125" hidden="1" customWidth="1"/>
    <col min="7" max="7" width="10.42578125" hidden="1" customWidth="1"/>
    <col min="8" max="8" width="6.85546875" hidden="1" customWidth="1"/>
    <col min="9" max="9" width="6.85546875" customWidth="1"/>
    <col min="10" max="10" width="15.140625" customWidth="1"/>
    <col min="11" max="11" width="50.140625" customWidth="1"/>
  </cols>
  <sheetData>
    <row r="1" spans="1:16" ht="12.75" customHeight="1" x14ac:dyDescent="0.2">
      <c r="A1" s="9" t="s">
        <v>0</v>
      </c>
      <c r="B1" s="9" t="s">
        <v>1</v>
      </c>
      <c r="C1" s="9" t="s">
        <v>41</v>
      </c>
      <c r="D1" s="9" t="s">
        <v>42</v>
      </c>
      <c r="E1" s="9" t="s">
        <v>3</v>
      </c>
      <c r="F1" s="9" t="s">
        <v>4</v>
      </c>
      <c r="G1" s="50" t="s">
        <v>5</v>
      </c>
      <c r="H1" s="9" t="s">
        <v>6</v>
      </c>
      <c r="I1" s="46" t="s">
        <v>7</v>
      </c>
      <c r="J1" s="32" t="s">
        <v>43</v>
      </c>
      <c r="K1" s="54"/>
      <c r="L1" s="19"/>
      <c r="M1" s="19"/>
      <c r="N1" s="19"/>
      <c r="O1" s="19"/>
      <c r="P1" s="19"/>
    </row>
    <row r="2" spans="1:16" ht="12.75" customHeight="1" x14ac:dyDescent="0.2">
      <c r="A2" s="37">
        <v>1</v>
      </c>
      <c r="B2" s="20" t="s">
        <v>8</v>
      </c>
      <c r="C2" s="20" t="s">
        <v>44</v>
      </c>
      <c r="D2" s="20" t="s">
        <v>45</v>
      </c>
      <c r="E2" s="2">
        <v>2</v>
      </c>
      <c r="F2" s="14">
        <v>2</v>
      </c>
      <c r="G2" s="14">
        <v>2</v>
      </c>
      <c r="H2" s="14">
        <v>2</v>
      </c>
      <c r="I2" s="31">
        <v>2</v>
      </c>
      <c r="J2" s="47"/>
      <c r="K2" s="1"/>
    </row>
    <row r="3" spans="1:16" ht="12.75" customHeight="1" x14ac:dyDescent="0.2">
      <c r="A3" s="37">
        <v>2</v>
      </c>
      <c r="B3" s="20" t="s">
        <v>46</v>
      </c>
      <c r="C3" s="20" t="s">
        <v>47</v>
      </c>
      <c r="D3" s="20" t="s">
        <v>48</v>
      </c>
      <c r="E3" s="2">
        <v>1</v>
      </c>
      <c r="F3" s="14">
        <v>1</v>
      </c>
      <c r="G3" s="14">
        <v>2</v>
      </c>
      <c r="H3" s="14">
        <v>1</v>
      </c>
      <c r="I3" s="31">
        <v>1</v>
      </c>
      <c r="J3" s="47"/>
      <c r="K3" s="1"/>
    </row>
    <row r="4" spans="1:16" ht="12.75" customHeight="1" x14ac:dyDescent="0.2">
      <c r="A4" s="37">
        <v>3</v>
      </c>
      <c r="B4" s="20" t="s">
        <v>46</v>
      </c>
      <c r="C4" s="20" t="s">
        <v>49</v>
      </c>
      <c r="D4" s="20" t="s">
        <v>50</v>
      </c>
      <c r="E4" s="2">
        <v>1</v>
      </c>
      <c r="F4" s="14">
        <v>1</v>
      </c>
      <c r="G4" s="14">
        <v>1</v>
      </c>
      <c r="H4" s="14">
        <v>1</v>
      </c>
      <c r="I4" s="31">
        <v>1</v>
      </c>
      <c r="J4" s="47"/>
      <c r="K4" s="1"/>
    </row>
    <row r="5" spans="1:16" ht="12.75" customHeight="1" x14ac:dyDescent="0.2">
      <c r="A5" s="37">
        <v>4</v>
      </c>
      <c r="B5" s="20" t="s">
        <v>46</v>
      </c>
      <c r="C5" s="20" t="s">
        <v>51</v>
      </c>
      <c r="D5" s="20" t="s">
        <v>52</v>
      </c>
      <c r="E5" s="2">
        <v>1</v>
      </c>
      <c r="F5" s="14">
        <v>1</v>
      </c>
      <c r="G5" s="14">
        <v>1</v>
      </c>
      <c r="H5" s="14">
        <v>1</v>
      </c>
      <c r="I5" s="31">
        <v>1</v>
      </c>
      <c r="J5" s="47"/>
      <c r="K5" s="1"/>
    </row>
    <row r="6" spans="1:16" ht="12.75" customHeight="1" x14ac:dyDescent="0.2">
      <c r="A6" s="37">
        <v>5</v>
      </c>
      <c r="B6" s="20" t="s">
        <v>53</v>
      </c>
      <c r="C6" s="20" t="s">
        <v>54</v>
      </c>
      <c r="D6" s="20" t="s">
        <v>55</v>
      </c>
      <c r="E6" s="2">
        <v>1</v>
      </c>
      <c r="F6" s="14">
        <v>1</v>
      </c>
      <c r="G6" s="14">
        <v>1</v>
      </c>
      <c r="H6" s="14">
        <v>1</v>
      </c>
      <c r="I6" s="31">
        <v>1</v>
      </c>
      <c r="J6" s="47"/>
      <c r="K6" s="1"/>
    </row>
    <row r="7" spans="1:16" ht="12.75" customHeight="1" x14ac:dyDescent="0.2">
      <c r="A7" s="37">
        <v>6</v>
      </c>
      <c r="B7" s="20" t="s">
        <v>53</v>
      </c>
      <c r="C7" s="20" t="s">
        <v>56</v>
      </c>
      <c r="D7" s="20" t="s">
        <v>57</v>
      </c>
      <c r="E7" s="2">
        <v>1</v>
      </c>
      <c r="F7" s="14">
        <v>2</v>
      </c>
      <c r="G7" s="14">
        <v>1</v>
      </c>
      <c r="H7" s="14">
        <v>1</v>
      </c>
      <c r="I7" s="31">
        <v>1</v>
      </c>
      <c r="J7" s="47"/>
      <c r="K7" s="1"/>
    </row>
    <row r="8" spans="1:16" ht="12.75" customHeight="1" x14ac:dyDescent="0.2">
      <c r="A8" s="37">
        <v>7</v>
      </c>
      <c r="B8" s="20" t="s">
        <v>53</v>
      </c>
      <c r="C8" s="20" t="s">
        <v>58</v>
      </c>
      <c r="D8" s="20" t="s">
        <v>59</v>
      </c>
      <c r="E8" s="2">
        <v>4</v>
      </c>
      <c r="F8" s="14">
        <v>1</v>
      </c>
      <c r="G8" s="14">
        <v>1</v>
      </c>
      <c r="H8" s="14">
        <v>2</v>
      </c>
      <c r="I8" s="31">
        <v>4</v>
      </c>
      <c r="J8" s="47"/>
      <c r="K8" s="10" t="s">
        <v>27</v>
      </c>
    </row>
    <row r="9" spans="1:16" ht="12.75" customHeight="1" x14ac:dyDescent="0.2">
      <c r="A9" s="37">
        <v>8</v>
      </c>
      <c r="B9" s="20" t="s">
        <v>53</v>
      </c>
      <c r="C9" s="20" t="s">
        <v>60</v>
      </c>
      <c r="D9" s="20" t="s">
        <v>61</v>
      </c>
      <c r="E9" s="2">
        <v>1</v>
      </c>
      <c r="F9" s="14">
        <v>1</v>
      </c>
      <c r="G9" s="14">
        <v>2</v>
      </c>
      <c r="H9" s="14">
        <v>1</v>
      </c>
      <c r="I9" s="31">
        <v>1</v>
      </c>
      <c r="J9" s="47"/>
      <c r="K9" s="1"/>
    </row>
    <row r="10" spans="1:16" ht="12.75" customHeight="1" x14ac:dyDescent="0.2">
      <c r="A10" s="37">
        <v>9</v>
      </c>
      <c r="B10" s="20" t="s">
        <v>53</v>
      </c>
      <c r="C10" s="20" t="s">
        <v>62</v>
      </c>
      <c r="D10" s="20" t="s">
        <v>63</v>
      </c>
      <c r="E10" s="2">
        <v>2</v>
      </c>
      <c r="F10" s="14">
        <v>1</v>
      </c>
      <c r="G10" s="14">
        <v>1</v>
      </c>
      <c r="H10" s="14">
        <v>1</v>
      </c>
      <c r="I10" s="31">
        <v>1</v>
      </c>
      <c r="J10" s="47"/>
      <c r="K10" s="1"/>
    </row>
    <row r="11" spans="1:16" ht="12.75" customHeight="1" x14ac:dyDescent="0.2">
      <c r="A11" s="37">
        <v>10</v>
      </c>
      <c r="B11" s="20" t="s">
        <v>53</v>
      </c>
      <c r="C11" s="20" t="s">
        <v>64</v>
      </c>
      <c r="D11" s="20" t="s">
        <v>65</v>
      </c>
      <c r="E11" s="2">
        <v>1</v>
      </c>
      <c r="F11" s="14">
        <v>1</v>
      </c>
      <c r="G11" s="14">
        <v>1</v>
      </c>
      <c r="H11" s="14">
        <v>1</v>
      </c>
      <c r="I11" s="31">
        <v>1</v>
      </c>
      <c r="J11" s="47"/>
      <c r="K11" s="1"/>
    </row>
    <row r="12" spans="1:16" ht="12.75" customHeight="1" x14ac:dyDescent="0.2">
      <c r="A12" s="37">
        <v>11</v>
      </c>
      <c r="B12" s="20" t="s">
        <v>53</v>
      </c>
      <c r="C12" s="20" t="s">
        <v>66</v>
      </c>
      <c r="D12" s="20" t="s">
        <v>67</v>
      </c>
      <c r="E12" s="2">
        <v>1</v>
      </c>
      <c r="F12" s="14">
        <v>2</v>
      </c>
      <c r="G12" s="14">
        <v>2</v>
      </c>
      <c r="H12" s="14">
        <v>2</v>
      </c>
      <c r="I12" s="31">
        <v>1</v>
      </c>
      <c r="J12" s="47">
        <v>1</v>
      </c>
      <c r="K12" s="1"/>
    </row>
    <row r="13" spans="1:16" ht="12.75" customHeight="1" x14ac:dyDescent="0.2">
      <c r="A13" s="37">
        <v>12</v>
      </c>
      <c r="B13" s="20" t="s">
        <v>53</v>
      </c>
      <c r="C13" s="20" t="s">
        <v>68</v>
      </c>
      <c r="D13" s="20" t="s">
        <v>69</v>
      </c>
      <c r="E13" s="2">
        <v>2</v>
      </c>
      <c r="F13" s="14">
        <v>2</v>
      </c>
      <c r="G13" s="14">
        <v>2</v>
      </c>
      <c r="H13" s="14">
        <v>2</v>
      </c>
      <c r="I13" s="31">
        <v>2</v>
      </c>
      <c r="J13" s="47">
        <v>1</v>
      </c>
      <c r="K13" s="1"/>
    </row>
    <row r="14" spans="1:16" ht="12.75" customHeight="1" x14ac:dyDescent="0.2">
      <c r="A14" s="37">
        <v>13</v>
      </c>
      <c r="B14" s="20" t="s">
        <v>53</v>
      </c>
      <c r="C14" s="20" t="s">
        <v>70</v>
      </c>
      <c r="D14" s="20" t="s">
        <v>71</v>
      </c>
      <c r="E14" s="2">
        <v>1</v>
      </c>
      <c r="F14" s="14">
        <v>1</v>
      </c>
      <c r="G14" s="14">
        <v>1</v>
      </c>
      <c r="H14" s="14">
        <v>1</v>
      </c>
      <c r="I14" s="31">
        <v>1</v>
      </c>
      <c r="J14" s="47">
        <f>15/60</f>
        <v>0.25</v>
      </c>
      <c r="K14" s="1"/>
    </row>
    <row r="15" spans="1:16" ht="12.75" customHeight="1" x14ac:dyDescent="0.2">
      <c r="A15" s="37">
        <v>14</v>
      </c>
      <c r="B15" s="20" t="s">
        <v>72</v>
      </c>
      <c r="C15" s="20" t="s">
        <v>73</v>
      </c>
      <c r="D15" s="20" t="s">
        <v>74</v>
      </c>
      <c r="E15" s="2">
        <v>2</v>
      </c>
      <c r="F15" s="14">
        <v>1</v>
      </c>
      <c r="G15" s="14">
        <v>1</v>
      </c>
      <c r="H15" s="14">
        <v>1</v>
      </c>
      <c r="I15" s="31">
        <v>2</v>
      </c>
      <c r="J15" s="47">
        <v>1</v>
      </c>
      <c r="K15" s="1"/>
    </row>
    <row r="16" spans="1:16" ht="12.75" customHeight="1" x14ac:dyDescent="0.2">
      <c r="A16" s="37">
        <v>15</v>
      </c>
      <c r="B16" s="20" t="s">
        <v>72</v>
      </c>
      <c r="C16" s="20" t="s">
        <v>75</v>
      </c>
      <c r="D16" s="20" t="s">
        <v>76</v>
      </c>
      <c r="E16" s="2">
        <v>1</v>
      </c>
      <c r="F16" s="14">
        <v>2</v>
      </c>
      <c r="G16" s="14">
        <v>1</v>
      </c>
      <c r="H16" s="14">
        <v>1</v>
      </c>
      <c r="I16" s="31">
        <v>1</v>
      </c>
      <c r="J16" s="47">
        <f>30/60</f>
        <v>0.5</v>
      </c>
      <c r="K16" s="1"/>
    </row>
    <row r="17" spans="1:11" ht="12.75" customHeight="1" x14ac:dyDescent="0.2">
      <c r="A17" s="37">
        <v>16</v>
      </c>
      <c r="B17" s="20" t="s">
        <v>72</v>
      </c>
      <c r="C17" s="20" t="s">
        <v>77</v>
      </c>
      <c r="D17" s="20" t="s">
        <v>78</v>
      </c>
      <c r="E17" s="2">
        <v>2</v>
      </c>
      <c r="F17" s="14">
        <v>1</v>
      </c>
      <c r="G17" s="14">
        <v>1</v>
      </c>
      <c r="H17" s="14">
        <v>2</v>
      </c>
      <c r="I17" s="31">
        <v>2</v>
      </c>
      <c r="J17" s="47"/>
      <c r="K17" s="1"/>
    </row>
    <row r="18" spans="1:11" ht="12.75" customHeight="1" x14ac:dyDescent="0.2">
      <c r="A18" s="37">
        <v>17</v>
      </c>
      <c r="B18" s="20" t="s">
        <v>72</v>
      </c>
      <c r="C18" s="20" t="s">
        <v>79</v>
      </c>
      <c r="D18" s="20" t="s">
        <v>80</v>
      </c>
      <c r="E18" s="2">
        <v>1</v>
      </c>
      <c r="F18" s="14">
        <v>1</v>
      </c>
      <c r="G18" s="14">
        <v>2</v>
      </c>
      <c r="H18" s="14">
        <v>2</v>
      </c>
      <c r="I18" s="31">
        <v>1</v>
      </c>
      <c r="J18" s="47"/>
      <c r="K18" s="1"/>
    </row>
    <row r="19" spans="1:11" ht="12.75" customHeight="1" x14ac:dyDescent="0.2">
      <c r="A19" s="37">
        <v>18</v>
      </c>
      <c r="B19" s="20" t="s">
        <v>72</v>
      </c>
      <c r="C19" s="20" t="s">
        <v>81</v>
      </c>
      <c r="D19" s="20" t="s">
        <v>71</v>
      </c>
      <c r="E19" s="2">
        <v>1</v>
      </c>
      <c r="F19" s="14">
        <v>1</v>
      </c>
      <c r="G19" s="14">
        <v>1</v>
      </c>
      <c r="H19" s="14">
        <v>1</v>
      </c>
      <c r="I19" s="31">
        <v>1</v>
      </c>
      <c r="J19" s="47">
        <f>15/60</f>
        <v>0.25</v>
      </c>
      <c r="K19" s="1"/>
    </row>
    <row r="20" spans="1:11" ht="12.75" customHeight="1" x14ac:dyDescent="0.2">
      <c r="A20" s="37">
        <v>19</v>
      </c>
      <c r="B20" s="20" t="s">
        <v>82</v>
      </c>
      <c r="C20" s="20" t="s">
        <v>83</v>
      </c>
      <c r="D20" s="20" t="s">
        <v>84</v>
      </c>
      <c r="E20" s="2">
        <v>1</v>
      </c>
      <c r="F20" s="14">
        <v>1</v>
      </c>
      <c r="G20" s="14">
        <v>1</v>
      </c>
      <c r="H20" s="14">
        <v>1</v>
      </c>
      <c r="I20" s="31">
        <v>1</v>
      </c>
      <c r="J20" s="47">
        <v>2</v>
      </c>
      <c r="K20" s="1"/>
    </row>
    <row r="21" spans="1:11" ht="12.75" customHeight="1" x14ac:dyDescent="0.2">
      <c r="A21" s="37">
        <v>20</v>
      </c>
      <c r="B21" s="20" t="s">
        <v>82</v>
      </c>
      <c r="C21" s="20" t="s">
        <v>85</v>
      </c>
      <c r="D21" s="20" t="s">
        <v>57</v>
      </c>
      <c r="E21" s="2">
        <v>1</v>
      </c>
      <c r="F21" s="14">
        <v>1</v>
      </c>
      <c r="G21" s="14">
        <v>1</v>
      </c>
      <c r="H21" s="14">
        <v>1</v>
      </c>
      <c r="I21" s="31">
        <v>1</v>
      </c>
      <c r="J21" s="47">
        <f>40/60</f>
        <v>0.66666666666666663</v>
      </c>
      <c r="K21" s="1"/>
    </row>
    <row r="22" spans="1:11" ht="12.75" customHeight="1" x14ac:dyDescent="0.2">
      <c r="A22" s="37">
        <v>20</v>
      </c>
      <c r="B22" s="20" t="s">
        <v>82</v>
      </c>
      <c r="C22" s="20" t="s">
        <v>86</v>
      </c>
      <c r="D22" s="20" t="s">
        <v>87</v>
      </c>
      <c r="E22" s="2">
        <v>1</v>
      </c>
      <c r="F22" s="14">
        <v>2</v>
      </c>
      <c r="G22" s="14">
        <v>1</v>
      </c>
      <c r="H22" s="14">
        <v>2</v>
      </c>
      <c r="I22" s="31">
        <v>2</v>
      </c>
      <c r="J22" s="47">
        <v>1</v>
      </c>
      <c r="K22" s="1"/>
    </row>
    <row r="23" spans="1:11" ht="12.75" customHeight="1" x14ac:dyDescent="0.2">
      <c r="A23" s="37">
        <v>21</v>
      </c>
      <c r="B23" s="20" t="s">
        <v>82</v>
      </c>
      <c r="C23" s="20" t="s">
        <v>88</v>
      </c>
      <c r="D23" s="20" t="s">
        <v>89</v>
      </c>
      <c r="E23" s="2">
        <v>1</v>
      </c>
      <c r="F23" s="14">
        <v>1</v>
      </c>
      <c r="G23" s="14">
        <v>1</v>
      </c>
      <c r="H23" s="14">
        <v>2</v>
      </c>
      <c r="I23" s="31">
        <v>1</v>
      </c>
      <c r="J23" s="47">
        <v>3</v>
      </c>
      <c r="K23" s="1"/>
    </row>
    <row r="24" spans="1:11" ht="12.75" customHeight="1" x14ac:dyDescent="0.2">
      <c r="A24" s="37">
        <v>22</v>
      </c>
      <c r="B24" s="20" t="s">
        <v>82</v>
      </c>
      <c r="C24" s="20" t="s">
        <v>90</v>
      </c>
      <c r="D24" s="20" t="s">
        <v>91</v>
      </c>
      <c r="E24" s="2">
        <v>2</v>
      </c>
      <c r="F24" s="14">
        <v>2</v>
      </c>
      <c r="G24" s="14">
        <v>4</v>
      </c>
      <c r="H24" s="14">
        <v>2</v>
      </c>
      <c r="I24" s="31">
        <v>2</v>
      </c>
      <c r="J24" s="47">
        <v>2</v>
      </c>
      <c r="K24" s="1"/>
    </row>
    <row r="25" spans="1:11" ht="12.75" customHeight="1" x14ac:dyDescent="0.2">
      <c r="A25" s="37">
        <v>23</v>
      </c>
      <c r="B25" s="20" t="s">
        <v>82</v>
      </c>
      <c r="C25" s="20" t="s">
        <v>92</v>
      </c>
      <c r="D25" s="20" t="s">
        <v>71</v>
      </c>
      <c r="E25" s="2">
        <v>1</v>
      </c>
      <c r="F25" s="14">
        <v>1</v>
      </c>
      <c r="G25" s="14">
        <v>1</v>
      </c>
      <c r="H25" s="14">
        <v>1</v>
      </c>
      <c r="I25" s="31">
        <v>1</v>
      </c>
      <c r="J25" s="47">
        <f>15/60</f>
        <v>0.25</v>
      </c>
      <c r="K25" s="1"/>
    </row>
    <row r="26" spans="1:11" ht="12.75" customHeight="1" x14ac:dyDescent="0.2">
      <c r="A26" s="37">
        <v>24</v>
      </c>
      <c r="B26" s="20" t="s">
        <v>93</v>
      </c>
      <c r="C26" s="20" t="s">
        <v>94</v>
      </c>
      <c r="D26" s="20" t="s">
        <v>95</v>
      </c>
      <c r="E26" s="2">
        <v>1</v>
      </c>
      <c r="F26" s="14">
        <v>2</v>
      </c>
      <c r="G26" s="14">
        <v>2</v>
      </c>
      <c r="H26" s="14">
        <v>1</v>
      </c>
      <c r="I26" s="31">
        <v>2</v>
      </c>
      <c r="J26" s="47"/>
      <c r="K26" s="1"/>
    </row>
    <row r="27" spans="1:11" ht="12.75" customHeight="1" x14ac:dyDescent="0.2">
      <c r="A27" s="37">
        <v>25</v>
      </c>
      <c r="B27" s="20" t="s">
        <v>93</v>
      </c>
      <c r="C27" s="20" t="s">
        <v>96</v>
      </c>
      <c r="D27" s="20" t="s">
        <v>97</v>
      </c>
      <c r="E27" s="2">
        <v>1</v>
      </c>
      <c r="F27" s="14">
        <v>2</v>
      </c>
      <c r="G27" s="14">
        <v>2</v>
      </c>
      <c r="H27" s="14">
        <v>1</v>
      </c>
      <c r="I27" s="31">
        <v>1</v>
      </c>
      <c r="J27" s="47"/>
      <c r="K27" s="1"/>
    </row>
    <row r="28" spans="1:11" ht="12.75" customHeight="1" x14ac:dyDescent="0.2">
      <c r="A28" s="37">
        <v>26</v>
      </c>
      <c r="B28" s="20" t="s">
        <v>93</v>
      </c>
      <c r="C28" s="20" t="s">
        <v>98</v>
      </c>
      <c r="D28" s="20" t="s">
        <v>99</v>
      </c>
      <c r="E28" s="2">
        <v>1</v>
      </c>
      <c r="F28" s="14">
        <v>1</v>
      </c>
      <c r="G28" s="14">
        <v>1</v>
      </c>
      <c r="H28" s="14">
        <v>1</v>
      </c>
      <c r="I28" s="31">
        <v>1</v>
      </c>
      <c r="J28" s="47"/>
      <c r="K28" s="1"/>
    </row>
    <row r="29" spans="1:11" x14ac:dyDescent="0.2">
      <c r="A29" s="35">
        <v>27</v>
      </c>
      <c r="B29" s="60" t="s">
        <v>100</v>
      </c>
      <c r="C29" s="60" t="s">
        <v>101</v>
      </c>
      <c r="D29" s="60" t="s">
        <v>102</v>
      </c>
      <c r="E29" s="2">
        <v>1</v>
      </c>
      <c r="F29" s="14">
        <v>1</v>
      </c>
      <c r="G29" s="14">
        <v>1</v>
      </c>
      <c r="H29" s="14">
        <v>1</v>
      </c>
      <c r="I29" s="31">
        <v>0</v>
      </c>
      <c r="J29" s="47"/>
      <c r="K29" s="1" t="s">
        <v>103</v>
      </c>
    </row>
    <row r="30" spans="1:11" x14ac:dyDescent="0.2">
      <c r="A30" s="35">
        <v>28</v>
      </c>
      <c r="B30" s="60" t="s">
        <v>100</v>
      </c>
      <c r="C30" s="60" t="s">
        <v>104</v>
      </c>
      <c r="D30" s="60" t="s">
        <v>105</v>
      </c>
      <c r="E30" s="2">
        <v>1</v>
      </c>
      <c r="F30" s="14">
        <v>1</v>
      </c>
      <c r="G30" s="14">
        <v>1</v>
      </c>
      <c r="H30" s="14">
        <v>1</v>
      </c>
      <c r="I30" s="31">
        <v>0</v>
      </c>
      <c r="J30" s="47"/>
      <c r="K30" s="1" t="s">
        <v>106</v>
      </c>
    </row>
    <row r="31" spans="1:11" x14ac:dyDescent="0.2">
      <c r="A31" s="35">
        <v>29</v>
      </c>
      <c r="B31" s="60" t="s">
        <v>100</v>
      </c>
      <c r="C31" s="60" t="s">
        <v>107</v>
      </c>
      <c r="D31" s="60" t="s">
        <v>76</v>
      </c>
      <c r="E31" s="2">
        <v>1</v>
      </c>
      <c r="F31" s="14">
        <v>1</v>
      </c>
      <c r="G31" s="14">
        <v>1</v>
      </c>
      <c r="H31" s="14">
        <v>1</v>
      </c>
      <c r="I31" s="31">
        <v>1</v>
      </c>
      <c r="J31" s="47">
        <f>25/60</f>
        <v>0.41666666666666669</v>
      </c>
      <c r="K31" s="1"/>
    </row>
    <row r="32" spans="1:11" x14ac:dyDescent="0.2">
      <c r="A32" s="35">
        <v>30</v>
      </c>
      <c r="B32" s="60" t="s">
        <v>100</v>
      </c>
      <c r="C32" s="60" t="s">
        <v>108</v>
      </c>
      <c r="D32" s="60" t="s">
        <v>109</v>
      </c>
      <c r="E32" s="2">
        <v>1</v>
      </c>
      <c r="F32" s="14">
        <v>1</v>
      </c>
      <c r="G32" s="14">
        <v>1</v>
      </c>
      <c r="H32" s="14">
        <v>2</v>
      </c>
      <c r="I32" s="31">
        <v>1</v>
      </c>
      <c r="J32" s="47">
        <v>3</v>
      </c>
      <c r="K32" s="1"/>
    </row>
    <row r="33" spans="1:11" x14ac:dyDescent="0.2">
      <c r="A33" s="35">
        <v>31</v>
      </c>
      <c r="B33" s="60" t="s">
        <v>100</v>
      </c>
      <c r="C33" s="60" t="s">
        <v>110</v>
      </c>
      <c r="D33" s="60" t="s">
        <v>111</v>
      </c>
      <c r="E33" s="2">
        <v>1</v>
      </c>
      <c r="F33" s="14">
        <v>2</v>
      </c>
      <c r="G33" s="14">
        <v>2</v>
      </c>
      <c r="H33" s="14">
        <v>2</v>
      </c>
      <c r="I33" s="31">
        <v>2</v>
      </c>
      <c r="J33" s="47">
        <v>1.5</v>
      </c>
      <c r="K33" s="1"/>
    </row>
    <row r="34" spans="1:11" x14ac:dyDescent="0.2">
      <c r="A34" s="35">
        <v>32</v>
      </c>
      <c r="B34" s="60" t="s">
        <v>100</v>
      </c>
      <c r="C34" s="60" t="s">
        <v>112</v>
      </c>
      <c r="D34" s="60" t="s">
        <v>71</v>
      </c>
      <c r="E34" s="2">
        <v>1</v>
      </c>
      <c r="F34" s="14">
        <v>1</v>
      </c>
      <c r="G34" s="14">
        <v>1</v>
      </c>
      <c r="H34" s="14">
        <v>1</v>
      </c>
      <c r="I34" s="31">
        <v>1</v>
      </c>
      <c r="J34" s="47">
        <f>15/60</f>
        <v>0.25</v>
      </c>
      <c r="K34" s="1"/>
    </row>
    <row r="35" spans="1:11" x14ac:dyDescent="0.2">
      <c r="A35" s="35">
        <v>33</v>
      </c>
      <c r="B35" s="60" t="s">
        <v>113</v>
      </c>
      <c r="C35" s="60" t="s">
        <v>114</v>
      </c>
      <c r="D35" s="60" t="s">
        <v>115</v>
      </c>
      <c r="E35" s="2">
        <v>1</v>
      </c>
      <c r="F35" s="14">
        <v>1</v>
      </c>
      <c r="G35" s="14">
        <v>1</v>
      </c>
      <c r="H35" s="14">
        <v>1</v>
      </c>
      <c r="I35" s="31">
        <v>1</v>
      </c>
      <c r="J35" s="47">
        <v>0</v>
      </c>
      <c r="K35" s="1"/>
    </row>
    <row r="36" spans="1:11" x14ac:dyDescent="0.2">
      <c r="A36" s="35">
        <v>34</v>
      </c>
      <c r="B36" s="60" t="s">
        <v>113</v>
      </c>
      <c r="C36" s="60" t="s">
        <v>116</v>
      </c>
      <c r="D36" s="60" t="s">
        <v>117</v>
      </c>
      <c r="E36" s="2">
        <v>1</v>
      </c>
      <c r="F36" s="14">
        <v>1</v>
      </c>
      <c r="G36" s="14">
        <v>2</v>
      </c>
      <c r="H36" s="14">
        <v>1</v>
      </c>
      <c r="I36" s="31">
        <v>1</v>
      </c>
      <c r="J36" s="47">
        <v>1</v>
      </c>
      <c r="K36" s="1"/>
    </row>
    <row r="37" spans="1:11" x14ac:dyDescent="0.2">
      <c r="A37" s="35">
        <v>35</v>
      </c>
      <c r="B37" s="60" t="s">
        <v>72</v>
      </c>
      <c r="C37" s="60" t="s">
        <v>118</v>
      </c>
      <c r="D37" s="60" t="s">
        <v>119</v>
      </c>
      <c r="E37" s="2"/>
      <c r="F37" s="14"/>
      <c r="G37" s="14"/>
      <c r="H37" s="14"/>
      <c r="I37" s="31">
        <v>1</v>
      </c>
      <c r="J37" s="47"/>
      <c r="K37" s="1"/>
    </row>
    <row r="38" spans="1:11" x14ac:dyDescent="0.2">
      <c r="A38" s="35">
        <v>36</v>
      </c>
      <c r="B38" s="60" t="s">
        <v>46</v>
      </c>
      <c r="C38" s="60" t="s">
        <v>120</v>
      </c>
      <c r="D38" s="60" t="s">
        <v>121</v>
      </c>
      <c r="E38" s="2"/>
      <c r="F38" s="14"/>
      <c r="G38" s="14"/>
      <c r="H38" s="14"/>
      <c r="I38" s="31"/>
      <c r="J38" s="47"/>
      <c r="K38" s="1"/>
    </row>
    <row r="39" spans="1:11" x14ac:dyDescent="0.2">
      <c r="A39" s="35">
        <v>37</v>
      </c>
      <c r="B39" s="60" t="s">
        <v>46</v>
      </c>
      <c r="C39" s="60" t="s">
        <v>122</v>
      </c>
      <c r="D39" s="60" t="s">
        <v>123</v>
      </c>
      <c r="E39" s="2"/>
      <c r="F39" s="14"/>
      <c r="G39" s="14"/>
      <c r="H39" s="14"/>
      <c r="I39" s="31">
        <v>0</v>
      </c>
      <c r="J39" s="47">
        <f>5/60</f>
        <v>8.3333333333333329E-2</v>
      </c>
      <c r="K39" s="1"/>
    </row>
    <row r="40" spans="1:11" x14ac:dyDescent="0.2">
      <c r="A40" s="18">
        <v>38</v>
      </c>
      <c r="B40" s="44" t="s">
        <v>124</v>
      </c>
      <c r="C40" s="44" t="s">
        <v>125</v>
      </c>
      <c r="D40" s="44" t="s">
        <v>126</v>
      </c>
      <c r="E40" s="2">
        <v>4</v>
      </c>
      <c r="F40" s="14"/>
      <c r="G40" s="14"/>
      <c r="H40" s="14"/>
      <c r="I40" s="31">
        <v>4</v>
      </c>
      <c r="J40" s="47"/>
      <c r="K40" s="1"/>
    </row>
    <row r="41" spans="1:11" x14ac:dyDescent="0.2">
      <c r="A41" s="18">
        <v>39</v>
      </c>
      <c r="B41" s="44" t="s">
        <v>124</v>
      </c>
      <c r="C41" s="44" t="s">
        <v>127</v>
      </c>
      <c r="D41" s="44" t="s">
        <v>128</v>
      </c>
      <c r="E41" s="2">
        <v>1</v>
      </c>
      <c r="F41" s="14">
        <v>1</v>
      </c>
      <c r="G41" s="14">
        <v>1</v>
      </c>
      <c r="H41" s="14">
        <v>1</v>
      </c>
      <c r="I41" s="31">
        <v>1</v>
      </c>
      <c r="J41" s="47"/>
      <c r="K41" s="1"/>
    </row>
    <row r="42" spans="1:11" x14ac:dyDescent="0.2">
      <c r="A42" s="18">
        <v>40</v>
      </c>
      <c r="B42" s="44" t="s">
        <v>124</v>
      </c>
      <c r="C42" s="44" t="s">
        <v>129</v>
      </c>
      <c r="D42" s="44" t="s">
        <v>57</v>
      </c>
      <c r="E42" s="2">
        <v>1</v>
      </c>
      <c r="F42" s="14">
        <v>1</v>
      </c>
      <c r="G42" s="14">
        <v>1</v>
      </c>
      <c r="H42" s="14">
        <v>1</v>
      </c>
      <c r="I42" s="31">
        <v>1</v>
      </c>
      <c r="J42" s="47"/>
      <c r="K42" s="1"/>
    </row>
    <row r="43" spans="1:11" x14ac:dyDescent="0.2">
      <c r="A43" s="18">
        <v>41</v>
      </c>
      <c r="B43" s="44" t="s">
        <v>124</v>
      </c>
      <c r="C43" s="44" t="s">
        <v>130</v>
      </c>
      <c r="D43" s="44" t="s">
        <v>131</v>
      </c>
      <c r="E43" s="2">
        <v>4</v>
      </c>
      <c r="F43" s="14">
        <v>2</v>
      </c>
      <c r="G43" s="14">
        <v>2</v>
      </c>
      <c r="H43" s="14">
        <v>2</v>
      </c>
      <c r="I43" s="31">
        <v>2</v>
      </c>
      <c r="J43" s="47"/>
      <c r="K43" s="1"/>
    </row>
    <row r="44" spans="1:11" x14ac:dyDescent="0.2">
      <c r="A44" s="18">
        <v>42</v>
      </c>
      <c r="B44" s="44" t="s">
        <v>124</v>
      </c>
      <c r="C44" s="44" t="s">
        <v>132</v>
      </c>
      <c r="D44" s="44" t="s">
        <v>133</v>
      </c>
      <c r="E44" s="2">
        <v>2</v>
      </c>
      <c r="F44" s="14">
        <v>2</v>
      </c>
      <c r="G44" s="14">
        <v>2</v>
      </c>
      <c r="H44" s="14">
        <v>2</v>
      </c>
      <c r="I44" s="31">
        <v>2</v>
      </c>
      <c r="J44" s="47"/>
      <c r="K44" s="1"/>
    </row>
    <row r="45" spans="1:11" ht="25.5" x14ac:dyDescent="0.2">
      <c r="A45" s="18">
        <v>43</v>
      </c>
      <c r="B45" s="44" t="s">
        <v>124</v>
      </c>
      <c r="C45" s="44" t="s">
        <v>134</v>
      </c>
      <c r="D45" s="44" t="s">
        <v>135</v>
      </c>
      <c r="E45" s="2">
        <v>2</v>
      </c>
      <c r="F45" s="14">
        <v>2</v>
      </c>
      <c r="G45" s="14">
        <v>2</v>
      </c>
      <c r="H45" s="14">
        <v>2</v>
      </c>
      <c r="I45" s="31">
        <v>2</v>
      </c>
      <c r="J45" s="47"/>
      <c r="K45" s="1"/>
    </row>
    <row r="46" spans="1:11" x14ac:dyDescent="0.2">
      <c r="A46" s="18">
        <v>44</v>
      </c>
      <c r="B46" s="44" t="s">
        <v>124</v>
      </c>
      <c r="C46" s="44" t="s">
        <v>136</v>
      </c>
      <c r="D46" s="44" t="s">
        <v>71</v>
      </c>
      <c r="E46" s="2">
        <v>1</v>
      </c>
      <c r="F46" s="14">
        <v>1</v>
      </c>
      <c r="G46" s="14">
        <v>1</v>
      </c>
      <c r="H46" s="14">
        <v>1</v>
      </c>
      <c r="I46" s="31">
        <v>1</v>
      </c>
      <c r="J46" s="47"/>
      <c r="K46" s="1"/>
    </row>
    <row r="47" spans="1:11" x14ac:dyDescent="0.2">
      <c r="A47" s="18">
        <v>45</v>
      </c>
      <c r="B47" s="44" t="s">
        <v>137</v>
      </c>
      <c r="C47" s="44" t="s">
        <v>138</v>
      </c>
      <c r="D47" s="44" t="s">
        <v>139</v>
      </c>
      <c r="E47" s="2">
        <v>1</v>
      </c>
      <c r="F47" s="14">
        <v>2</v>
      </c>
      <c r="G47" s="14">
        <v>1</v>
      </c>
      <c r="H47" s="14">
        <v>2</v>
      </c>
      <c r="I47" s="31">
        <v>1</v>
      </c>
      <c r="J47" s="47"/>
      <c r="K47" s="1"/>
    </row>
    <row r="48" spans="1:11" x14ac:dyDescent="0.2">
      <c r="A48" s="18">
        <v>46</v>
      </c>
      <c r="B48" s="44" t="s">
        <v>137</v>
      </c>
      <c r="C48" s="44" t="s">
        <v>140</v>
      </c>
      <c r="D48" s="44" t="s">
        <v>141</v>
      </c>
      <c r="E48" s="2">
        <v>1</v>
      </c>
      <c r="F48" s="14">
        <v>1</v>
      </c>
      <c r="G48" s="14">
        <v>1</v>
      </c>
      <c r="H48" s="14">
        <v>1</v>
      </c>
      <c r="I48" s="31">
        <v>1</v>
      </c>
      <c r="J48" s="47"/>
      <c r="K48" s="1"/>
    </row>
    <row r="49" spans="1:11" x14ac:dyDescent="0.2">
      <c r="A49" s="18">
        <v>47</v>
      </c>
      <c r="B49" s="44" t="s">
        <v>137</v>
      </c>
      <c r="C49" s="44" t="s">
        <v>142</v>
      </c>
      <c r="D49" s="44" t="s">
        <v>57</v>
      </c>
      <c r="E49" s="2">
        <v>1</v>
      </c>
      <c r="F49" s="14">
        <v>1</v>
      </c>
      <c r="G49" s="14">
        <v>1</v>
      </c>
      <c r="H49" s="14">
        <v>1</v>
      </c>
      <c r="I49" s="31">
        <v>1</v>
      </c>
      <c r="J49" s="47"/>
      <c r="K49" s="1"/>
    </row>
    <row r="50" spans="1:11" x14ac:dyDescent="0.2">
      <c r="A50" s="18">
        <v>48</v>
      </c>
      <c r="B50" s="44" t="s">
        <v>137</v>
      </c>
      <c r="C50" s="44" t="s">
        <v>143</v>
      </c>
      <c r="D50" s="44" t="s">
        <v>144</v>
      </c>
      <c r="E50" s="2">
        <v>2</v>
      </c>
      <c r="F50" s="14">
        <v>1</v>
      </c>
      <c r="G50" s="14">
        <v>1</v>
      </c>
      <c r="H50" s="14">
        <v>2</v>
      </c>
      <c r="I50" s="31">
        <v>1</v>
      </c>
      <c r="J50" s="47"/>
      <c r="K50" s="1"/>
    </row>
    <row r="51" spans="1:11" x14ac:dyDescent="0.2">
      <c r="A51" s="18">
        <v>49</v>
      </c>
      <c r="B51" s="44" t="s">
        <v>137</v>
      </c>
      <c r="C51" s="44" t="s">
        <v>145</v>
      </c>
      <c r="D51" s="44" t="s">
        <v>146</v>
      </c>
      <c r="E51" s="2">
        <v>1</v>
      </c>
      <c r="F51" s="14">
        <v>2</v>
      </c>
      <c r="G51" s="14">
        <v>2</v>
      </c>
      <c r="H51" s="14">
        <v>2</v>
      </c>
      <c r="I51" s="31">
        <v>2</v>
      </c>
      <c r="J51" s="47"/>
      <c r="K51" s="1"/>
    </row>
    <row r="52" spans="1:11" x14ac:dyDescent="0.2">
      <c r="A52" s="18">
        <v>50</v>
      </c>
      <c r="B52" s="44" t="s">
        <v>137</v>
      </c>
      <c r="C52" s="44" t="s">
        <v>147</v>
      </c>
      <c r="D52" s="44" t="s">
        <v>71</v>
      </c>
      <c r="E52" s="2">
        <v>1</v>
      </c>
      <c r="F52" s="14">
        <v>1</v>
      </c>
      <c r="G52" s="14">
        <v>1</v>
      </c>
      <c r="H52" s="14">
        <v>1</v>
      </c>
      <c r="I52" s="31">
        <v>1</v>
      </c>
      <c r="J52" s="47"/>
      <c r="K52" s="1"/>
    </row>
    <row r="53" spans="1:11" ht="25.5" x14ac:dyDescent="0.2">
      <c r="A53" s="18">
        <v>51</v>
      </c>
      <c r="B53" s="44" t="s">
        <v>148</v>
      </c>
      <c r="C53" s="44" t="s">
        <v>149</v>
      </c>
      <c r="D53" s="44" t="s">
        <v>150</v>
      </c>
      <c r="E53" s="2">
        <v>2</v>
      </c>
      <c r="F53" s="14">
        <v>1</v>
      </c>
      <c r="G53" s="14">
        <v>1</v>
      </c>
      <c r="H53" s="14">
        <v>1</v>
      </c>
      <c r="I53" s="31">
        <v>2</v>
      </c>
      <c r="J53" s="47"/>
      <c r="K53" s="1"/>
    </row>
    <row r="54" spans="1:11" ht="25.5" x14ac:dyDescent="0.2">
      <c r="A54" s="18">
        <v>52</v>
      </c>
      <c r="B54" s="44" t="s">
        <v>148</v>
      </c>
      <c r="C54" s="44" t="s">
        <v>151</v>
      </c>
      <c r="D54" s="44" t="s">
        <v>76</v>
      </c>
      <c r="E54" s="2">
        <v>2</v>
      </c>
      <c r="F54" s="14">
        <v>1</v>
      </c>
      <c r="G54" s="14">
        <v>1</v>
      </c>
      <c r="H54" s="14">
        <v>1</v>
      </c>
      <c r="I54" s="31">
        <v>1</v>
      </c>
      <c r="J54" s="47"/>
      <c r="K54" s="1"/>
    </row>
    <row r="55" spans="1:11" ht="25.5" x14ac:dyDescent="0.2">
      <c r="A55" s="18">
        <v>53</v>
      </c>
      <c r="B55" s="44" t="s">
        <v>148</v>
      </c>
      <c r="C55" s="44" t="s">
        <v>152</v>
      </c>
      <c r="D55" s="44" t="s">
        <v>153</v>
      </c>
      <c r="E55" s="2">
        <v>4</v>
      </c>
      <c r="F55" s="14">
        <v>1</v>
      </c>
      <c r="G55" s="14">
        <v>2</v>
      </c>
      <c r="H55" s="14">
        <v>2</v>
      </c>
      <c r="I55" s="31">
        <v>4</v>
      </c>
      <c r="J55" s="47"/>
      <c r="K55" s="10" t="s">
        <v>27</v>
      </c>
    </row>
    <row r="56" spans="1:11" ht="25.5" x14ac:dyDescent="0.2">
      <c r="A56" s="18">
        <v>54</v>
      </c>
      <c r="B56" s="44" t="s">
        <v>148</v>
      </c>
      <c r="C56" s="44" t="s">
        <v>154</v>
      </c>
      <c r="D56" s="44" t="s">
        <v>155</v>
      </c>
      <c r="E56" s="2">
        <v>1</v>
      </c>
      <c r="F56" s="14">
        <v>1</v>
      </c>
      <c r="G56" s="14">
        <v>1</v>
      </c>
      <c r="H56" s="14">
        <v>1</v>
      </c>
      <c r="I56" s="31">
        <v>1</v>
      </c>
      <c r="J56" s="47"/>
      <c r="K56" s="1"/>
    </row>
    <row r="57" spans="1:11" ht="25.5" x14ac:dyDescent="0.2">
      <c r="A57" s="18">
        <v>55</v>
      </c>
      <c r="B57" s="44" t="s">
        <v>148</v>
      </c>
      <c r="C57" s="44" t="s">
        <v>156</v>
      </c>
      <c r="D57" s="44" t="s">
        <v>157</v>
      </c>
      <c r="E57" s="2">
        <v>1</v>
      </c>
      <c r="F57" s="14">
        <v>1</v>
      </c>
      <c r="G57" s="14">
        <v>1</v>
      </c>
      <c r="H57" s="14">
        <v>1</v>
      </c>
      <c r="I57" s="31">
        <v>1</v>
      </c>
      <c r="J57" s="47"/>
      <c r="K57" s="1"/>
    </row>
    <row r="58" spans="1:11" ht="25.5" x14ac:dyDescent="0.2">
      <c r="A58" s="18">
        <v>56</v>
      </c>
      <c r="B58" s="44" t="s">
        <v>148</v>
      </c>
      <c r="C58" s="44" t="s">
        <v>158</v>
      </c>
      <c r="D58" s="44" t="s">
        <v>71</v>
      </c>
      <c r="E58" s="2">
        <v>2</v>
      </c>
      <c r="F58" s="14">
        <v>1</v>
      </c>
      <c r="G58" s="14">
        <v>1</v>
      </c>
      <c r="H58" s="14">
        <v>1</v>
      </c>
      <c r="I58" s="31">
        <v>2</v>
      </c>
      <c r="J58" s="47"/>
      <c r="K58" s="1"/>
    </row>
    <row r="59" spans="1:11" x14ac:dyDescent="0.2">
      <c r="A59" s="16" t="s">
        <v>40</v>
      </c>
      <c r="B59" s="23"/>
      <c r="C59" s="23"/>
      <c r="D59" s="23"/>
      <c r="E59" s="8">
        <f t="shared" ref="E59:J59" si="0">SUM(E2:E58)</f>
        <v>78</v>
      </c>
      <c r="F59" s="8">
        <f t="shared" si="0"/>
        <v>68</v>
      </c>
      <c r="G59" s="8">
        <f t="shared" si="0"/>
        <v>71</v>
      </c>
      <c r="H59" s="8">
        <f t="shared" si="0"/>
        <v>71</v>
      </c>
      <c r="I59" s="57">
        <f t="shared" si="0"/>
        <v>76</v>
      </c>
      <c r="J59" s="47">
        <f t="shared" si="0"/>
        <v>19.166666666666668</v>
      </c>
      <c r="K59" s="1"/>
    </row>
    <row r="60" spans="1:11" x14ac:dyDescent="0.2">
      <c r="A60" s="55"/>
      <c r="B60" s="55"/>
      <c r="C60" s="55"/>
      <c r="D60" s="55"/>
      <c r="E60" s="41"/>
      <c r="F60" s="41"/>
      <c r="G60" s="41"/>
      <c r="H60" s="41"/>
      <c r="I60" s="29"/>
      <c r="J60" s="29"/>
    </row>
    <row r="61" spans="1:11" x14ac:dyDescent="0.2">
      <c r="A61" s="7"/>
      <c r="B61" s="7"/>
      <c r="C61" s="7"/>
      <c r="D61" s="7"/>
      <c r="I61" s="6"/>
      <c r="J61" s="6"/>
    </row>
    <row r="62" spans="1:11" x14ac:dyDescent="0.2">
      <c r="A62" s="7"/>
      <c r="B62" s="7"/>
      <c r="C62" s="7"/>
      <c r="D62" s="7"/>
      <c r="I62" s="6"/>
      <c r="J62" s="6"/>
    </row>
    <row r="63" spans="1:11" x14ac:dyDescent="0.2">
      <c r="A63" s="7"/>
      <c r="B63" s="7"/>
      <c r="C63" s="7"/>
      <c r="D63" s="7"/>
      <c r="I63" s="6"/>
      <c r="J63" s="6"/>
    </row>
    <row r="64" spans="1:11" x14ac:dyDescent="0.2">
      <c r="A64" s="7"/>
      <c r="B64" s="7"/>
      <c r="C64" s="7"/>
      <c r="D64" s="7"/>
      <c r="I64" s="6"/>
      <c r="J64" s="6"/>
    </row>
    <row r="65" spans="1:10" x14ac:dyDescent="0.2">
      <c r="A65" s="7"/>
      <c r="B65" s="7"/>
      <c r="C65" s="7"/>
      <c r="D65" s="7"/>
      <c r="I65" s="6"/>
      <c r="J65" s="6"/>
    </row>
    <row r="66" spans="1:10" x14ac:dyDescent="0.2">
      <c r="A66" s="7"/>
      <c r="B66" s="7"/>
      <c r="C66" s="7"/>
      <c r="D66" s="7"/>
      <c r="I66" s="6"/>
      <c r="J66" s="6"/>
    </row>
    <row r="67" spans="1:10" x14ac:dyDescent="0.2">
      <c r="A67" s="7"/>
      <c r="B67" s="7"/>
      <c r="C67" s="7"/>
      <c r="D67" s="7"/>
      <c r="I67" s="6"/>
      <c r="J67" s="6"/>
    </row>
    <row r="68" spans="1:10" x14ac:dyDescent="0.2">
      <c r="A68" s="7"/>
      <c r="B68" s="7"/>
      <c r="C68" s="7"/>
      <c r="D68" s="7"/>
      <c r="I68" s="6"/>
      <c r="J68" s="6"/>
    </row>
    <row r="69" spans="1:10" x14ac:dyDescent="0.2">
      <c r="A69" s="7"/>
      <c r="B69" s="7"/>
      <c r="C69" s="7"/>
      <c r="D69" s="7"/>
      <c r="I69" s="6"/>
      <c r="J69" s="6"/>
    </row>
    <row r="70" spans="1:10" x14ac:dyDescent="0.2">
      <c r="A70" s="7"/>
      <c r="B70" s="7"/>
      <c r="C70" s="7"/>
      <c r="D70" s="7"/>
      <c r="I70" s="6"/>
      <c r="J70" s="6"/>
    </row>
    <row r="71" spans="1:10" x14ac:dyDescent="0.2">
      <c r="A71" s="7"/>
      <c r="B71" s="7"/>
      <c r="C71" s="7"/>
      <c r="D71" s="7"/>
      <c r="I71" s="6"/>
      <c r="J71" s="6"/>
    </row>
    <row r="72" spans="1:10" x14ac:dyDescent="0.2">
      <c r="A72" s="7"/>
      <c r="B72" s="7"/>
      <c r="C72" s="7"/>
      <c r="D72" s="7"/>
      <c r="I72" s="6"/>
      <c r="J72" s="6"/>
    </row>
    <row r="73" spans="1:10" x14ac:dyDescent="0.2">
      <c r="A73" s="7"/>
      <c r="B73" s="7"/>
      <c r="C73" s="7"/>
      <c r="D73" s="7"/>
      <c r="I73" s="6"/>
      <c r="J73" s="6"/>
    </row>
    <row r="74" spans="1:10" x14ac:dyDescent="0.2">
      <c r="A74" s="7"/>
      <c r="B74" s="7"/>
      <c r="C74" s="7"/>
      <c r="D74" s="7"/>
      <c r="I74" s="6"/>
      <c r="J74" s="6"/>
    </row>
    <row r="75" spans="1:10" x14ac:dyDescent="0.2">
      <c r="A75" s="7"/>
      <c r="B75" s="7"/>
      <c r="C75" s="7"/>
      <c r="D75" s="7"/>
      <c r="I75" s="6"/>
      <c r="J75" s="6"/>
    </row>
    <row r="76" spans="1:10" x14ac:dyDescent="0.2">
      <c r="A76" s="7"/>
      <c r="B76" s="7"/>
      <c r="C76" s="7"/>
      <c r="D76" s="7"/>
      <c r="I76" s="6"/>
      <c r="J76" s="6"/>
    </row>
    <row r="77" spans="1:10" x14ac:dyDescent="0.2">
      <c r="A77" s="7"/>
      <c r="B77" s="7"/>
      <c r="C77" s="7"/>
      <c r="D77" s="7"/>
      <c r="I77" s="6"/>
      <c r="J77" s="6"/>
    </row>
    <row r="78" spans="1:10" x14ac:dyDescent="0.2">
      <c r="A78" s="7"/>
      <c r="B78" s="7"/>
      <c r="C78" s="7"/>
      <c r="D78" s="7"/>
      <c r="I78" s="6"/>
      <c r="J78" s="6"/>
    </row>
    <row r="79" spans="1:10" x14ac:dyDescent="0.2">
      <c r="A79" s="7"/>
      <c r="B79" s="7"/>
      <c r="C79" s="7"/>
      <c r="D79" s="7"/>
      <c r="I79" s="6"/>
      <c r="J79" s="6"/>
    </row>
    <row r="80" spans="1:10" x14ac:dyDescent="0.2">
      <c r="A80" s="7"/>
      <c r="B80" s="7"/>
      <c r="C80" s="7"/>
      <c r="D80" s="7"/>
      <c r="I80" s="6"/>
      <c r="J80" s="6"/>
    </row>
    <row r="81" spans="1:10" x14ac:dyDescent="0.2">
      <c r="A81" s="7"/>
      <c r="B81" s="7"/>
      <c r="C81" s="7"/>
      <c r="D81" s="7"/>
      <c r="I81" s="6"/>
      <c r="J81" s="6"/>
    </row>
    <row r="82" spans="1:10" x14ac:dyDescent="0.2">
      <c r="A82" s="7"/>
      <c r="B82" s="7"/>
      <c r="C82" s="7"/>
      <c r="D82" s="7"/>
      <c r="I82" s="6"/>
      <c r="J82" s="6"/>
    </row>
    <row r="83" spans="1:10" x14ac:dyDescent="0.2">
      <c r="A83" s="7"/>
      <c r="B83" s="7"/>
      <c r="C83" s="7"/>
      <c r="D83" s="7"/>
      <c r="I83" s="6"/>
      <c r="J83" s="6"/>
    </row>
    <row r="84" spans="1:10" x14ac:dyDescent="0.2">
      <c r="A84" s="7"/>
      <c r="B84" s="7"/>
      <c r="C84" s="7"/>
      <c r="D84" s="7"/>
      <c r="I84" s="6"/>
      <c r="J84" s="6"/>
    </row>
    <row r="85" spans="1:10" x14ac:dyDescent="0.2">
      <c r="A85" s="7"/>
      <c r="B85" s="7"/>
      <c r="C85" s="7"/>
      <c r="D85" s="7"/>
      <c r="I85" s="6"/>
      <c r="J85" s="6"/>
    </row>
    <row r="86" spans="1:10" x14ac:dyDescent="0.2">
      <c r="A86" s="7"/>
      <c r="B86" s="7"/>
      <c r="C86" s="7"/>
      <c r="D86" s="7"/>
      <c r="I86" s="6"/>
      <c r="J86" s="6"/>
    </row>
    <row r="87" spans="1:10" x14ac:dyDescent="0.2">
      <c r="A87" s="7"/>
      <c r="B87" s="7"/>
      <c r="C87" s="7"/>
      <c r="D87" s="7"/>
      <c r="I87" s="6"/>
      <c r="J87" s="6"/>
    </row>
    <row r="88" spans="1:10" x14ac:dyDescent="0.2">
      <c r="A88" s="7"/>
      <c r="B88" s="7"/>
      <c r="C88" s="7"/>
      <c r="D88" s="7"/>
      <c r="I88" s="6"/>
      <c r="J88" s="6"/>
    </row>
    <row r="89" spans="1:10" x14ac:dyDescent="0.2">
      <c r="A89" s="7"/>
      <c r="B89" s="7"/>
      <c r="C89" s="7"/>
      <c r="D89" s="7"/>
      <c r="I89" s="6"/>
      <c r="J89" s="6"/>
    </row>
    <row r="90" spans="1:10" x14ac:dyDescent="0.2">
      <c r="A90" s="7"/>
      <c r="B90" s="7"/>
      <c r="C90" s="7"/>
      <c r="D90" s="7"/>
      <c r="I90" s="6"/>
      <c r="J90" s="6"/>
    </row>
    <row r="91" spans="1:10" x14ac:dyDescent="0.2">
      <c r="A91" s="7"/>
      <c r="B91" s="7"/>
      <c r="C91" s="7"/>
      <c r="D91" s="7"/>
      <c r="I91" s="6"/>
      <c r="J91" s="6"/>
    </row>
    <row r="92" spans="1:10" x14ac:dyDescent="0.2">
      <c r="A92" s="7"/>
      <c r="B92" s="7"/>
      <c r="C92" s="7"/>
      <c r="D92" s="7"/>
      <c r="I92" s="6"/>
      <c r="J92" s="6"/>
    </row>
    <row r="93" spans="1:10" x14ac:dyDescent="0.2">
      <c r="A93" s="7"/>
      <c r="B93" s="7"/>
      <c r="C93" s="7"/>
      <c r="D93" s="7"/>
      <c r="I93" s="6"/>
      <c r="J93" s="6"/>
    </row>
    <row r="94" spans="1:10" x14ac:dyDescent="0.2">
      <c r="A94" s="7"/>
      <c r="B94" s="7"/>
      <c r="C94" s="7"/>
      <c r="D94" s="7"/>
      <c r="I94" s="6"/>
      <c r="J94" s="6"/>
    </row>
    <row r="95" spans="1:10" x14ac:dyDescent="0.2">
      <c r="A95" s="7"/>
      <c r="B95" s="7"/>
      <c r="C95" s="7"/>
      <c r="D95" s="7"/>
      <c r="I95" s="6"/>
      <c r="J95" s="6"/>
    </row>
    <row r="96" spans="1:10" x14ac:dyDescent="0.2">
      <c r="A96" s="7"/>
      <c r="B96" s="7"/>
      <c r="C96" s="7"/>
      <c r="D96" s="7"/>
      <c r="I96" s="6"/>
      <c r="J96" s="6"/>
    </row>
    <row r="97" spans="1:10" x14ac:dyDescent="0.2">
      <c r="A97" s="7"/>
      <c r="B97" s="7"/>
      <c r="C97" s="7"/>
      <c r="D97" s="7"/>
      <c r="I97" s="6"/>
      <c r="J97" s="6"/>
    </row>
    <row r="98" spans="1:10" x14ac:dyDescent="0.2">
      <c r="A98" s="7"/>
      <c r="B98" s="7"/>
      <c r="C98" s="7"/>
      <c r="D98" s="7"/>
      <c r="I98" s="6"/>
      <c r="J98" s="6"/>
    </row>
    <row r="99" spans="1:10" x14ac:dyDescent="0.2">
      <c r="A99" s="7"/>
      <c r="B99" s="7"/>
      <c r="C99" s="7"/>
      <c r="D99" s="7"/>
      <c r="I99" s="6"/>
      <c r="J9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workbookViewId="0">
      <pane ySplit="1" topLeftCell="A2" activePane="bottomLeft" state="frozen"/>
      <selection pane="bottomLeft" activeCell="M1" sqref="M1:M24"/>
    </sheetView>
  </sheetViews>
  <sheetFormatPr defaultColWidth="17.140625" defaultRowHeight="12.75" customHeight="1" x14ac:dyDescent="0.2"/>
  <cols>
    <col min="1" max="1" width="9.42578125" customWidth="1"/>
    <col min="2" max="2" width="9" customWidth="1"/>
    <col min="3" max="3" width="23" customWidth="1"/>
    <col min="4" max="4" width="7.85546875" customWidth="1"/>
    <col min="5" max="5" width="72.42578125" customWidth="1"/>
    <col min="6" max="6" width="8" customWidth="1"/>
    <col min="7" max="7" width="7.42578125" customWidth="1"/>
    <col min="8" max="8" width="10.42578125" customWidth="1"/>
    <col min="9" max="9" width="6.85546875" customWidth="1"/>
    <col min="10" max="10" width="4.85546875" customWidth="1"/>
    <col min="11" max="11" width="15.85546875" customWidth="1"/>
    <col min="12" max="12" width="6.28515625" customWidth="1"/>
    <col min="13" max="13" width="31.42578125" customWidth="1"/>
  </cols>
  <sheetData>
    <row r="1" spans="1:14" ht="12.75" customHeight="1" x14ac:dyDescent="0.2">
      <c r="A1" s="9" t="s">
        <v>0</v>
      </c>
      <c r="B1" s="9" t="s">
        <v>159</v>
      </c>
      <c r="C1" s="9" t="s">
        <v>1</v>
      </c>
      <c r="D1" s="9" t="s">
        <v>41</v>
      </c>
      <c r="E1" s="9" t="s">
        <v>42</v>
      </c>
      <c r="F1" s="9" t="s">
        <v>3</v>
      </c>
      <c r="G1" s="9" t="s">
        <v>4</v>
      </c>
      <c r="H1" s="50" t="s">
        <v>5</v>
      </c>
      <c r="I1" s="9" t="s">
        <v>6</v>
      </c>
      <c r="J1" s="25" t="s">
        <v>7</v>
      </c>
      <c r="K1" s="5" t="s">
        <v>43</v>
      </c>
      <c r="L1" s="1"/>
    </row>
    <row r="2" spans="1:14" ht="12.75" customHeight="1" x14ac:dyDescent="0.2">
      <c r="A2" s="2">
        <v>2</v>
      </c>
      <c r="B2" s="30" t="s">
        <v>160</v>
      </c>
      <c r="C2" s="44" t="s">
        <v>137</v>
      </c>
      <c r="D2" s="44" t="s">
        <v>140</v>
      </c>
      <c r="E2" s="44" t="s">
        <v>141</v>
      </c>
      <c r="F2" s="14">
        <v>0</v>
      </c>
      <c r="G2" s="14">
        <v>1</v>
      </c>
      <c r="H2" s="14">
        <v>1</v>
      </c>
      <c r="I2" s="14">
        <v>1</v>
      </c>
      <c r="J2" s="11">
        <v>1</v>
      </c>
      <c r="K2" s="47">
        <v>1</v>
      </c>
      <c r="L2" s="1"/>
    </row>
    <row r="3" spans="1:14" ht="12.75" customHeight="1" x14ac:dyDescent="0.2">
      <c r="A3" s="2">
        <v>10</v>
      </c>
      <c r="B3" s="30" t="s">
        <v>160</v>
      </c>
      <c r="C3" s="44" t="s">
        <v>137</v>
      </c>
      <c r="D3" s="44" t="s">
        <v>142</v>
      </c>
      <c r="E3" s="44" t="s">
        <v>57</v>
      </c>
      <c r="F3" s="14">
        <v>1</v>
      </c>
      <c r="G3" s="14">
        <v>1</v>
      </c>
      <c r="H3" s="14">
        <v>1</v>
      </c>
      <c r="I3" s="14">
        <v>1</v>
      </c>
      <c r="J3" s="11">
        <v>1</v>
      </c>
      <c r="K3" s="47">
        <v>1</v>
      </c>
      <c r="L3" s="1"/>
    </row>
    <row r="4" spans="1:14" ht="12.75" customHeight="1" x14ac:dyDescent="0.2">
      <c r="A4" s="2">
        <v>21</v>
      </c>
      <c r="B4" s="30" t="s">
        <v>160</v>
      </c>
      <c r="C4" s="44" t="s">
        <v>137</v>
      </c>
      <c r="D4" s="44" t="s">
        <v>138</v>
      </c>
      <c r="E4" s="44" t="s">
        <v>139</v>
      </c>
      <c r="F4" s="14">
        <v>1</v>
      </c>
      <c r="G4" s="14">
        <v>1</v>
      </c>
      <c r="H4" s="14">
        <v>1</v>
      </c>
      <c r="I4" s="14">
        <v>1</v>
      </c>
      <c r="J4" s="33">
        <v>1</v>
      </c>
      <c r="K4" s="30">
        <v>0.5</v>
      </c>
      <c r="L4" s="26"/>
      <c r="N4" s="1"/>
    </row>
    <row r="5" spans="1:14" ht="12.75" customHeight="1" x14ac:dyDescent="0.2">
      <c r="A5" s="2">
        <v>22</v>
      </c>
      <c r="B5" s="30" t="s">
        <v>160</v>
      </c>
      <c r="C5" s="44" t="s">
        <v>137</v>
      </c>
      <c r="D5" s="44" t="s">
        <v>143</v>
      </c>
      <c r="E5" s="44" t="s">
        <v>144</v>
      </c>
      <c r="F5" s="14">
        <v>4</v>
      </c>
      <c r="G5" s="14">
        <v>4</v>
      </c>
      <c r="H5" s="14">
        <v>2</v>
      </c>
      <c r="I5" s="14">
        <v>4</v>
      </c>
      <c r="J5" s="33">
        <v>4</v>
      </c>
      <c r="K5" s="30">
        <v>14</v>
      </c>
      <c r="L5" s="26"/>
      <c r="N5" s="1"/>
    </row>
    <row r="6" spans="1:14" ht="12.75" customHeight="1" x14ac:dyDescent="0.2">
      <c r="A6" s="2">
        <v>23</v>
      </c>
      <c r="B6" s="30" t="s">
        <v>160</v>
      </c>
      <c r="C6" s="44" t="s">
        <v>137</v>
      </c>
      <c r="D6" s="44" t="s">
        <v>145</v>
      </c>
      <c r="E6" s="44" t="s">
        <v>146</v>
      </c>
      <c r="F6" s="14">
        <v>2</v>
      </c>
      <c r="G6" s="14">
        <v>2</v>
      </c>
      <c r="H6" s="14">
        <v>2</v>
      </c>
      <c r="I6" s="14">
        <v>2</v>
      </c>
      <c r="J6" s="33">
        <v>2</v>
      </c>
      <c r="K6" s="30">
        <v>2</v>
      </c>
      <c r="L6" s="26"/>
      <c r="N6" s="1"/>
    </row>
    <row r="7" spans="1:14" ht="12.75" customHeight="1" x14ac:dyDescent="0.2">
      <c r="A7" s="2">
        <v>59</v>
      </c>
      <c r="B7" s="30" t="s">
        <v>160</v>
      </c>
      <c r="C7" s="44" t="s">
        <v>137</v>
      </c>
      <c r="D7" s="44" t="s">
        <v>161</v>
      </c>
      <c r="E7" s="44" t="s">
        <v>71</v>
      </c>
      <c r="F7" s="14">
        <v>1</v>
      </c>
      <c r="G7" s="14">
        <v>1</v>
      </c>
      <c r="H7" s="14">
        <v>1</v>
      </c>
      <c r="I7" s="14">
        <v>1</v>
      </c>
      <c r="J7" s="33">
        <v>1</v>
      </c>
      <c r="K7" s="30">
        <v>0.5</v>
      </c>
      <c r="L7" s="26"/>
      <c r="N7" s="1"/>
    </row>
    <row r="8" spans="1:14" ht="12.75" customHeight="1" x14ac:dyDescent="0.2">
      <c r="A8" s="2">
        <v>6</v>
      </c>
      <c r="B8" s="30" t="s">
        <v>160</v>
      </c>
      <c r="C8" s="2" t="s">
        <v>162</v>
      </c>
      <c r="D8" s="2" t="s">
        <v>163</v>
      </c>
      <c r="E8" s="2" t="s">
        <v>141</v>
      </c>
      <c r="F8" s="14">
        <v>0</v>
      </c>
      <c r="G8" s="14">
        <v>0</v>
      </c>
      <c r="H8" s="14">
        <v>1</v>
      </c>
      <c r="I8" s="14">
        <v>1</v>
      </c>
      <c r="J8" s="33">
        <v>1</v>
      </c>
      <c r="K8" s="30">
        <v>1</v>
      </c>
      <c r="L8" s="26"/>
      <c r="N8" s="1"/>
    </row>
    <row r="9" spans="1:14" ht="12.75" customHeight="1" x14ac:dyDescent="0.2">
      <c r="A9" s="2">
        <v>14</v>
      </c>
      <c r="B9" s="30" t="s">
        <v>160</v>
      </c>
      <c r="C9" s="2" t="s">
        <v>162</v>
      </c>
      <c r="D9" s="2" t="s">
        <v>164</v>
      </c>
      <c r="E9" s="2" t="s">
        <v>57</v>
      </c>
      <c r="F9" s="14">
        <v>1</v>
      </c>
      <c r="G9" s="14">
        <v>1</v>
      </c>
      <c r="H9" s="14">
        <v>1</v>
      </c>
      <c r="I9" s="14">
        <v>1</v>
      </c>
      <c r="J9" s="33">
        <v>1</v>
      </c>
      <c r="K9" s="30">
        <v>1</v>
      </c>
      <c r="L9" s="26"/>
      <c r="N9" s="1"/>
    </row>
    <row r="10" spans="1:14" ht="12.75" customHeight="1" x14ac:dyDescent="0.2">
      <c r="A10" s="2">
        <v>44</v>
      </c>
      <c r="B10" s="30" t="s">
        <v>160</v>
      </c>
      <c r="C10" s="2" t="s">
        <v>162</v>
      </c>
      <c r="D10" s="2" t="s">
        <v>165</v>
      </c>
      <c r="E10" s="2" t="s">
        <v>139</v>
      </c>
      <c r="F10" s="14">
        <v>0</v>
      </c>
      <c r="G10" s="14">
        <v>1</v>
      </c>
      <c r="H10" s="14">
        <v>1</v>
      </c>
      <c r="I10" s="14">
        <v>1</v>
      </c>
      <c r="J10" s="33">
        <v>1</v>
      </c>
      <c r="K10" s="30">
        <v>1</v>
      </c>
      <c r="L10" s="26"/>
      <c r="N10" s="1"/>
    </row>
    <row r="11" spans="1:14" ht="12.75" customHeight="1" x14ac:dyDescent="0.2">
      <c r="A11" s="2">
        <v>45</v>
      </c>
      <c r="B11" s="30" t="s">
        <v>160</v>
      </c>
      <c r="C11" s="2" t="s">
        <v>162</v>
      </c>
      <c r="D11" s="2" t="s">
        <v>166</v>
      </c>
      <c r="E11" s="2" t="s">
        <v>144</v>
      </c>
      <c r="F11" s="14">
        <v>1</v>
      </c>
      <c r="G11" s="14">
        <v>4</v>
      </c>
      <c r="H11" s="14">
        <v>1</v>
      </c>
      <c r="I11" s="14">
        <v>4</v>
      </c>
      <c r="J11" s="33">
        <v>1</v>
      </c>
      <c r="K11" s="30">
        <v>1</v>
      </c>
      <c r="L11" s="26"/>
      <c r="N11" s="1"/>
    </row>
    <row r="12" spans="1:14" ht="12.75" customHeight="1" x14ac:dyDescent="0.2">
      <c r="A12" s="2">
        <v>46</v>
      </c>
      <c r="B12" s="30" t="s">
        <v>160</v>
      </c>
      <c r="C12" s="2" t="s">
        <v>162</v>
      </c>
      <c r="D12" s="2" t="s">
        <v>167</v>
      </c>
      <c r="E12" s="2" t="s">
        <v>146</v>
      </c>
      <c r="F12" s="14">
        <v>1</v>
      </c>
      <c r="G12" s="14">
        <v>1</v>
      </c>
      <c r="H12" s="14">
        <v>1</v>
      </c>
      <c r="I12" s="14">
        <v>1</v>
      </c>
      <c r="J12" s="33">
        <v>1</v>
      </c>
      <c r="K12" s="30">
        <v>1</v>
      </c>
      <c r="L12" s="26"/>
      <c r="N12" s="1"/>
    </row>
    <row r="13" spans="1:14" ht="12.75" customHeight="1" x14ac:dyDescent="0.2">
      <c r="A13" s="2">
        <v>56</v>
      </c>
      <c r="B13" s="30" t="s">
        <v>160</v>
      </c>
      <c r="C13" s="2" t="s">
        <v>162</v>
      </c>
      <c r="D13" s="2" t="s">
        <v>168</v>
      </c>
      <c r="E13" s="2" t="s">
        <v>71</v>
      </c>
      <c r="F13" s="14">
        <v>1</v>
      </c>
      <c r="G13" s="14">
        <v>0</v>
      </c>
      <c r="H13" s="14">
        <v>1</v>
      </c>
      <c r="I13" s="14">
        <v>1</v>
      </c>
      <c r="J13" s="33">
        <v>1</v>
      </c>
      <c r="K13" s="30">
        <v>0.5</v>
      </c>
      <c r="L13" s="26"/>
      <c r="N13" s="1"/>
    </row>
    <row r="14" spans="1:14" ht="12.75" customHeight="1" x14ac:dyDescent="0.2">
      <c r="A14" s="2">
        <v>3</v>
      </c>
      <c r="B14" s="30" t="s">
        <v>160</v>
      </c>
      <c r="C14" s="2" t="s">
        <v>169</v>
      </c>
      <c r="D14" s="2" t="s">
        <v>170</v>
      </c>
      <c r="E14" s="2" t="s">
        <v>171</v>
      </c>
      <c r="F14" s="14">
        <v>1</v>
      </c>
      <c r="G14" s="14">
        <v>0</v>
      </c>
      <c r="H14" s="14">
        <v>1</v>
      </c>
      <c r="I14" s="14">
        <v>1</v>
      </c>
      <c r="J14" s="33">
        <v>1</v>
      </c>
      <c r="K14" s="30">
        <v>0.5</v>
      </c>
      <c r="L14" s="26"/>
      <c r="N14" s="1"/>
    </row>
    <row r="15" spans="1:14" ht="12.75" customHeight="1" x14ac:dyDescent="0.2">
      <c r="A15" s="2">
        <v>11</v>
      </c>
      <c r="B15" s="30" t="s">
        <v>160</v>
      </c>
      <c r="C15" s="2" t="s">
        <v>169</v>
      </c>
      <c r="D15" s="2" t="s">
        <v>172</v>
      </c>
      <c r="E15" s="2" t="s">
        <v>57</v>
      </c>
      <c r="F15" s="14">
        <v>1</v>
      </c>
      <c r="G15" s="14">
        <v>0</v>
      </c>
      <c r="H15" s="14">
        <v>1</v>
      </c>
      <c r="I15" s="14">
        <v>1</v>
      </c>
      <c r="J15" s="33">
        <v>1</v>
      </c>
      <c r="K15" s="30">
        <v>1</v>
      </c>
      <c r="L15" s="26"/>
      <c r="N15" s="1"/>
    </row>
    <row r="16" spans="1:14" ht="12.75" customHeight="1" x14ac:dyDescent="0.2">
      <c r="A16" s="2">
        <v>29</v>
      </c>
      <c r="B16" s="30" t="s">
        <v>160</v>
      </c>
      <c r="C16" s="2" t="s">
        <v>169</v>
      </c>
      <c r="D16" s="2" t="s">
        <v>173</v>
      </c>
      <c r="E16" s="2" t="s">
        <v>174</v>
      </c>
      <c r="F16" s="14">
        <v>1</v>
      </c>
      <c r="G16" s="14">
        <v>4</v>
      </c>
      <c r="H16" s="14">
        <v>2</v>
      </c>
      <c r="I16" s="14">
        <v>4</v>
      </c>
      <c r="J16" s="33">
        <v>2</v>
      </c>
      <c r="K16" s="30">
        <v>2</v>
      </c>
      <c r="L16" s="26"/>
      <c r="N16" s="1"/>
    </row>
    <row r="17" spans="1:14" ht="12.75" customHeight="1" x14ac:dyDescent="0.2">
      <c r="A17" s="2">
        <v>30</v>
      </c>
      <c r="B17" s="30" t="s">
        <v>160</v>
      </c>
      <c r="C17" s="2" t="s">
        <v>169</v>
      </c>
      <c r="D17" s="2" t="s">
        <v>175</v>
      </c>
      <c r="E17" s="2" t="s">
        <v>176</v>
      </c>
      <c r="F17" s="14">
        <v>1</v>
      </c>
      <c r="G17" s="14">
        <v>1</v>
      </c>
      <c r="H17" s="14">
        <v>1</v>
      </c>
      <c r="I17" s="14">
        <v>1</v>
      </c>
      <c r="J17" s="33">
        <v>1</v>
      </c>
      <c r="K17" s="30">
        <v>1</v>
      </c>
      <c r="L17" s="26"/>
      <c r="N17" s="1"/>
    </row>
    <row r="18" spans="1:14" ht="12.75" customHeight="1" x14ac:dyDescent="0.2">
      <c r="A18" s="2">
        <v>54</v>
      </c>
      <c r="B18" s="30" t="s">
        <v>160</v>
      </c>
      <c r="C18" s="2" t="s">
        <v>169</v>
      </c>
      <c r="D18" s="2" t="s">
        <v>177</v>
      </c>
      <c r="E18" s="2" t="s">
        <v>71</v>
      </c>
      <c r="F18" s="14">
        <v>1</v>
      </c>
      <c r="G18" s="14">
        <v>0</v>
      </c>
      <c r="H18" s="14">
        <v>1</v>
      </c>
      <c r="I18" s="14">
        <v>1</v>
      </c>
      <c r="J18" s="33">
        <v>1</v>
      </c>
      <c r="K18" s="30">
        <v>0.75</v>
      </c>
      <c r="L18" s="26"/>
      <c r="N18" s="1"/>
    </row>
    <row r="19" spans="1:14" ht="12.75" customHeight="1" x14ac:dyDescent="0.2">
      <c r="A19" s="2">
        <v>7</v>
      </c>
      <c r="B19" s="30" t="s">
        <v>160</v>
      </c>
      <c r="C19" s="2" t="s">
        <v>178</v>
      </c>
      <c r="D19" s="2" t="s">
        <v>179</v>
      </c>
      <c r="E19" s="2" t="s">
        <v>180</v>
      </c>
      <c r="F19" s="14">
        <v>0</v>
      </c>
      <c r="G19" s="14">
        <v>0</v>
      </c>
      <c r="H19" s="14">
        <v>1</v>
      </c>
      <c r="I19" s="14">
        <v>1</v>
      </c>
      <c r="J19" s="33">
        <v>1</v>
      </c>
      <c r="K19" s="30">
        <v>0.5</v>
      </c>
      <c r="L19" s="26"/>
      <c r="N19" s="1"/>
    </row>
    <row r="20" spans="1:14" ht="12.75" customHeight="1" x14ac:dyDescent="0.2">
      <c r="A20" s="2">
        <v>15</v>
      </c>
      <c r="B20" s="30" t="s">
        <v>160</v>
      </c>
      <c r="C20" s="2" t="s">
        <v>178</v>
      </c>
      <c r="D20" s="2" t="s">
        <v>181</v>
      </c>
      <c r="E20" s="2" t="s">
        <v>57</v>
      </c>
      <c r="F20" s="14">
        <v>1</v>
      </c>
      <c r="G20" s="14">
        <v>0</v>
      </c>
      <c r="H20" s="14">
        <v>1</v>
      </c>
      <c r="I20" s="14">
        <v>1</v>
      </c>
      <c r="J20" s="33">
        <v>1</v>
      </c>
      <c r="K20" s="30">
        <v>1</v>
      </c>
      <c r="L20" s="1"/>
    </row>
    <row r="21" spans="1:14" ht="12.75" customHeight="1" x14ac:dyDescent="0.2">
      <c r="A21" s="2">
        <v>47</v>
      </c>
      <c r="B21" s="30" t="s">
        <v>160</v>
      </c>
      <c r="C21" s="2" t="s">
        <v>178</v>
      </c>
      <c r="D21" s="2" t="s">
        <v>182</v>
      </c>
      <c r="E21" s="2" t="s">
        <v>176</v>
      </c>
      <c r="F21" s="14">
        <v>1</v>
      </c>
      <c r="G21" s="14">
        <v>1</v>
      </c>
      <c r="H21" s="14">
        <v>1</v>
      </c>
      <c r="I21" s="14">
        <v>1</v>
      </c>
      <c r="J21" s="33">
        <v>1</v>
      </c>
      <c r="K21" s="30">
        <v>1</v>
      </c>
      <c r="L21" s="26"/>
      <c r="N21" s="1"/>
    </row>
    <row r="22" spans="1:14" ht="12.75" customHeight="1" x14ac:dyDescent="0.2">
      <c r="A22" s="2">
        <v>48</v>
      </c>
      <c r="B22" s="30" t="s">
        <v>160</v>
      </c>
      <c r="C22" s="2" t="s">
        <v>178</v>
      </c>
      <c r="D22" s="2" t="s">
        <v>183</v>
      </c>
      <c r="E22" s="2" t="s">
        <v>184</v>
      </c>
      <c r="F22" s="14">
        <v>1</v>
      </c>
      <c r="G22" s="14">
        <v>0</v>
      </c>
      <c r="H22" s="14">
        <v>4</v>
      </c>
      <c r="I22" s="14">
        <v>2</v>
      </c>
      <c r="J22" s="33">
        <v>1</v>
      </c>
      <c r="K22" s="30"/>
      <c r="L22" s="1"/>
    </row>
    <row r="23" spans="1:14" ht="12.75" customHeight="1" x14ac:dyDescent="0.2">
      <c r="A23" s="2">
        <v>55</v>
      </c>
      <c r="B23" s="30" t="s">
        <v>160</v>
      </c>
      <c r="C23" s="2" t="s">
        <v>178</v>
      </c>
      <c r="D23" s="2" t="s">
        <v>185</v>
      </c>
      <c r="E23" s="2" t="s">
        <v>71</v>
      </c>
      <c r="F23" s="14">
        <v>1</v>
      </c>
      <c r="G23" s="14">
        <v>1</v>
      </c>
      <c r="H23" s="14">
        <v>1</v>
      </c>
      <c r="I23" s="14">
        <v>1</v>
      </c>
      <c r="J23" s="33">
        <v>1</v>
      </c>
      <c r="K23" s="30">
        <v>1</v>
      </c>
      <c r="L23" s="1"/>
    </row>
    <row r="24" spans="1:14" ht="12.75" customHeight="1" x14ac:dyDescent="0.2">
      <c r="A24" s="2">
        <v>24</v>
      </c>
      <c r="B24" s="30" t="s">
        <v>160</v>
      </c>
      <c r="C24" s="2" t="s">
        <v>186</v>
      </c>
      <c r="D24" s="2" t="s">
        <v>187</v>
      </c>
      <c r="E24" s="2" t="s">
        <v>57</v>
      </c>
      <c r="F24" s="14"/>
      <c r="G24" s="14"/>
      <c r="H24" s="14"/>
      <c r="I24" s="14"/>
      <c r="J24" s="33">
        <v>1</v>
      </c>
      <c r="K24" s="30">
        <v>1</v>
      </c>
      <c r="L24" s="1"/>
    </row>
    <row r="25" spans="1:14" ht="12.75" customHeight="1" x14ac:dyDescent="0.2">
      <c r="A25" s="2">
        <v>25</v>
      </c>
      <c r="B25" s="30" t="s">
        <v>160</v>
      </c>
      <c r="C25" s="44" t="s">
        <v>148</v>
      </c>
      <c r="D25" s="44" t="s">
        <v>152</v>
      </c>
      <c r="E25" s="44" t="s">
        <v>153</v>
      </c>
      <c r="F25" s="14">
        <v>4</v>
      </c>
      <c r="G25" s="14">
        <v>2</v>
      </c>
      <c r="H25" s="14">
        <v>2</v>
      </c>
      <c r="I25" s="14">
        <v>1</v>
      </c>
      <c r="J25" s="33">
        <v>2</v>
      </c>
      <c r="K25" s="30">
        <v>4</v>
      </c>
      <c r="L25" s="1"/>
    </row>
    <row r="26" spans="1:14" ht="12.75" customHeight="1" x14ac:dyDescent="0.2">
      <c r="A26" s="2">
        <v>26</v>
      </c>
      <c r="B26" s="30" t="s">
        <v>160</v>
      </c>
      <c r="C26" s="2" t="s">
        <v>186</v>
      </c>
      <c r="D26" s="44" t="s">
        <v>154</v>
      </c>
      <c r="E26" s="44" t="s">
        <v>155</v>
      </c>
      <c r="F26" s="14">
        <v>1</v>
      </c>
      <c r="G26" s="14">
        <v>1</v>
      </c>
      <c r="H26" s="14">
        <v>1</v>
      </c>
      <c r="I26" s="14">
        <v>1</v>
      </c>
      <c r="J26" s="33">
        <v>1</v>
      </c>
      <c r="K26" s="30">
        <v>1</v>
      </c>
      <c r="L26" s="1"/>
    </row>
    <row r="27" spans="1:14" ht="12.75" customHeight="1" x14ac:dyDescent="0.2">
      <c r="A27" s="2">
        <v>27</v>
      </c>
      <c r="B27" s="30" t="s">
        <v>160</v>
      </c>
      <c r="C27" s="44" t="s">
        <v>148</v>
      </c>
      <c r="D27" s="44" t="s">
        <v>156</v>
      </c>
      <c r="E27" s="44" t="s">
        <v>157</v>
      </c>
      <c r="F27" s="14">
        <v>1</v>
      </c>
      <c r="G27" s="14">
        <v>1</v>
      </c>
      <c r="H27" s="14">
        <v>1</v>
      </c>
      <c r="I27" s="14">
        <v>1</v>
      </c>
      <c r="J27" s="33">
        <v>1</v>
      </c>
      <c r="K27" s="30">
        <v>0.5</v>
      </c>
      <c r="L27" s="1"/>
    </row>
    <row r="28" spans="1:14" ht="12.75" customHeight="1" x14ac:dyDescent="0.2">
      <c r="A28" s="2">
        <v>28</v>
      </c>
      <c r="B28" s="30" t="s">
        <v>160</v>
      </c>
      <c r="C28" s="44" t="s">
        <v>148</v>
      </c>
      <c r="D28" s="2" t="s">
        <v>188</v>
      </c>
      <c r="E28" s="2" t="s">
        <v>189</v>
      </c>
      <c r="F28" s="14">
        <v>1</v>
      </c>
      <c r="G28" s="14">
        <v>1</v>
      </c>
      <c r="H28" s="14">
        <v>1</v>
      </c>
      <c r="I28" s="14">
        <v>1</v>
      </c>
      <c r="J28" s="33">
        <v>1</v>
      </c>
      <c r="K28" s="30">
        <v>1</v>
      </c>
      <c r="L28" s="1"/>
    </row>
    <row r="29" spans="1:14" ht="12.75" customHeight="1" x14ac:dyDescent="0.2">
      <c r="A29" s="2">
        <v>60</v>
      </c>
      <c r="B29" s="30" t="s">
        <v>160</v>
      </c>
      <c r="C29" s="44" t="s">
        <v>148</v>
      </c>
      <c r="D29" s="44" t="s">
        <v>158</v>
      </c>
      <c r="E29" s="44" t="s">
        <v>71</v>
      </c>
      <c r="F29" s="14">
        <v>1</v>
      </c>
      <c r="G29" s="14">
        <v>1</v>
      </c>
      <c r="H29" s="14">
        <v>1</v>
      </c>
      <c r="I29" s="14">
        <v>1</v>
      </c>
      <c r="J29" s="33">
        <v>1</v>
      </c>
      <c r="K29" s="30">
        <v>0.5</v>
      </c>
      <c r="L29" s="1"/>
    </row>
    <row r="30" spans="1:14" ht="12.75" customHeight="1" x14ac:dyDescent="0.2">
      <c r="A30" s="2"/>
      <c r="B30" s="30" t="s">
        <v>160</v>
      </c>
      <c r="C30" s="2" t="s">
        <v>186</v>
      </c>
      <c r="D30" s="2" t="s">
        <v>190</v>
      </c>
      <c r="E30" s="2" t="s">
        <v>191</v>
      </c>
      <c r="F30" s="14"/>
      <c r="G30" s="14"/>
      <c r="H30" s="14"/>
      <c r="I30" s="14"/>
      <c r="J30" s="33">
        <v>1</v>
      </c>
      <c r="K30" s="30">
        <v>1</v>
      </c>
      <c r="L30" s="1"/>
      <c r="M30" s="13"/>
    </row>
    <row r="31" spans="1:14" x14ac:dyDescent="0.2">
      <c r="A31" s="2">
        <v>53</v>
      </c>
      <c r="B31" s="30" t="s">
        <v>160</v>
      </c>
      <c r="C31" s="2" t="s">
        <v>192</v>
      </c>
      <c r="D31" s="2" t="s">
        <v>193</v>
      </c>
      <c r="E31" s="2" t="s">
        <v>194</v>
      </c>
      <c r="F31" s="14">
        <v>1</v>
      </c>
      <c r="G31" s="14">
        <v>2</v>
      </c>
      <c r="H31" s="14">
        <v>1</v>
      </c>
      <c r="I31" s="14">
        <v>2</v>
      </c>
      <c r="J31" s="33">
        <v>2</v>
      </c>
      <c r="K31" s="30">
        <v>1</v>
      </c>
      <c r="L31" s="1"/>
    </row>
    <row r="32" spans="1:14" x14ac:dyDescent="0.2">
      <c r="A32" s="2">
        <v>8</v>
      </c>
      <c r="B32" s="30" t="s">
        <v>160</v>
      </c>
      <c r="C32" s="2" t="s">
        <v>195</v>
      </c>
      <c r="D32" s="2" t="s">
        <v>196</v>
      </c>
      <c r="E32" s="2" t="s">
        <v>197</v>
      </c>
      <c r="F32" s="14">
        <v>0</v>
      </c>
      <c r="G32" s="14">
        <v>0</v>
      </c>
      <c r="H32" s="14">
        <v>1</v>
      </c>
      <c r="I32" s="14">
        <v>1</v>
      </c>
      <c r="J32" s="33">
        <v>1</v>
      </c>
      <c r="K32" s="30">
        <v>1</v>
      </c>
      <c r="L32" s="1"/>
      <c r="M32" s="13" t="s">
        <v>198</v>
      </c>
    </row>
    <row r="33" spans="1:13" x14ac:dyDescent="0.2">
      <c r="A33" s="2">
        <v>49</v>
      </c>
      <c r="B33" s="30" t="s">
        <v>160</v>
      </c>
      <c r="C33" s="2" t="s">
        <v>195</v>
      </c>
      <c r="D33" s="2" t="s">
        <v>199</v>
      </c>
      <c r="E33" s="2" t="s">
        <v>76</v>
      </c>
      <c r="F33" s="14">
        <v>1</v>
      </c>
      <c r="G33" s="14">
        <v>0</v>
      </c>
      <c r="H33" s="14">
        <v>1</v>
      </c>
      <c r="I33" s="14">
        <v>1</v>
      </c>
      <c r="J33" s="33">
        <v>1</v>
      </c>
      <c r="K33" s="30">
        <v>1</v>
      </c>
      <c r="L33" s="1"/>
    </row>
    <row r="34" spans="1:13" x14ac:dyDescent="0.2">
      <c r="A34" s="2">
        <v>50</v>
      </c>
      <c r="B34" s="30" t="s">
        <v>160</v>
      </c>
      <c r="C34" s="2" t="s">
        <v>195</v>
      </c>
      <c r="D34" s="2" t="s">
        <v>200</v>
      </c>
      <c r="E34" s="2" t="s">
        <v>201</v>
      </c>
      <c r="F34" s="14">
        <v>1</v>
      </c>
      <c r="G34" s="14">
        <v>2</v>
      </c>
      <c r="H34" s="14">
        <v>1</v>
      </c>
      <c r="I34" s="14">
        <v>2</v>
      </c>
      <c r="J34" s="33">
        <v>2</v>
      </c>
      <c r="K34" s="30">
        <v>2</v>
      </c>
      <c r="L34" s="1"/>
    </row>
    <row r="35" spans="1:13" x14ac:dyDescent="0.2">
      <c r="A35" s="2">
        <v>51</v>
      </c>
      <c r="B35" s="30" t="s">
        <v>160</v>
      </c>
      <c r="C35" s="2" t="s">
        <v>195</v>
      </c>
      <c r="D35" s="2" t="s">
        <v>202</v>
      </c>
      <c r="E35" s="2" t="s">
        <v>203</v>
      </c>
      <c r="F35" s="14">
        <v>1</v>
      </c>
      <c r="G35" s="14">
        <v>2</v>
      </c>
      <c r="H35" s="14">
        <v>1</v>
      </c>
      <c r="I35" s="14">
        <v>1</v>
      </c>
      <c r="J35" s="33">
        <v>1</v>
      </c>
      <c r="K35" s="30">
        <v>1</v>
      </c>
      <c r="L35" s="1"/>
    </row>
    <row r="36" spans="1:13" x14ac:dyDescent="0.2">
      <c r="A36" s="2">
        <v>52</v>
      </c>
      <c r="B36" s="30" t="s">
        <v>160</v>
      </c>
      <c r="C36" s="2" t="s">
        <v>195</v>
      </c>
      <c r="D36" s="2" t="s">
        <v>204</v>
      </c>
      <c r="E36" s="2" t="s">
        <v>205</v>
      </c>
      <c r="F36" s="14">
        <v>1</v>
      </c>
      <c r="G36" s="14">
        <v>4</v>
      </c>
      <c r="H36" s="14">
        <v>1</v>
      </c>
      <c r="I36" s="14">
        <v>2</v>
      </c>
      <c r="J36" s="33">
        <v>1</v>
      </c>
      <c r="K36" s="30">
        <v>1</v>
      </c>
      <c r="L36" s="1"/>
    </row>
    <row r="37" spans="1:13" x14ac:dyDescent="0.2">
      <c r="A37" s="2">
        <v>57</v>
      </c>
      <c r="B37" s="30" t="s">
        <v>160</v>
      </c>
      <c r="C37" s="2" t="s">
        <v>195</v>
      </c>
      <c r="D37" s="2" t="s">
        <v>206</v>
      </c>
      <c r="E37" s="2" t="s">
        <v>71</v>
      </c>
      <c r="F37" s="14">
        <v>1</v>
      </c>
      <c r="G37" s="14">
        <v>0</v>
      </c>
      <c r="H37" s="14">
        <v>1</v>
      </c>
      <c r="I37" s="14">
        <v>1</v>
      </c>
      <c r="J37" s="33">
        <v>1</v>
      </c>
      <c r="K37" s="30">
        <v>0.5</v>
      </c>
      <c r="L37" s="1"/>
    </row>
    <row r="38" spans="1:13" x14ac:dyDescent="0.2">
      <c r="A38" s="2">
        <v>36</v>
      </c>
      <c r="B38" s="30" t="s">
        <v>160</v>
      </c>
      <c r="C38" s="2" t="s">
        <v>207</v>
      </c>
      <c r="D38" s="2" t="s">
        <v>208</v>
      </c>
      <c r="E38" s="2" t="s">
        <v>209</v>
      </c>
      <c r="F38" s="14">
        <v>1</v>
      </c>
      <c r="G38" s="14">
        <v>1</v>
      </c>
      <c r="H38" s="14">
        <v>1</v>
      </c>
      <c r="I38" s="14">
        <v>1</v>
      </c>
      <c r="J38" s="33">
        <v>1</v>
      </c>
      <c r="K38" s="30">
        <v>1</v>
      </c>
      <c r="L38" s="1"/>
    </row>
    <row r="39" spans="1:13" x14ac:dyDescent="0.2">
      <c r="A39" s="2">
        <v>37</v>
      </c>
      <c r="B39" s="30" t="s">
        <v>160</v>
      </c>
      <c r="C39" s="2" t="s">
        <v>207</v>
      </c>
      <c r="D39" s="2" t="s">
        <v>98</v>
      </c>
      <c r="E39" s="2" t="s">
        <v>210</v>
      </c>
      <c r="F39" s="14">
        <v>1</v>
      </c>
      <c r="G39" s="14">
        <v>1</v>
      </c>
      <c r="H39" s="14">
        <v>1</v>
      </c>
      <c r="I39" s="14">
        <v>1</v>
      </c>
      <c r="J39" s="33">
        <v>1</v>
      </c>
      <c r="K39" s="30">
        <v>0.5</v>
      </c>
      <c r="L39" s="1"/>
    </row>
    <row r="40" spans="1:13" x14ac:dyDescent="0.2">
      <c r="A40" s="2">
        <v>4</v>
      </c>
      <c r="B40" s="30" t="s">
        <v>211</v>
      </c>
      <c r="C40" s="2" t="s">
        <v>212</v>
      </c>
      <c r="D40" s="2" t="s">
        <v>213</v>
      </c>
      <c r="E40" s="2" t="s">
        <v>214</v>
      </c>
      <c r="F40" s="14">
        <v>1</v>
      </c>
      <c r="G40" s="14">
        <v>0</v>
      </c>
      <c r="H40" s="14">
        <v>1</v>
      </c>
      <c r="I40" s="14">
        <v>1</v>
      </c>
      <c r="J40" s="33">
        <v>1</v>
      </c>
      <c r="K40" s="30">
        <v>1</v>
      </c>
      <c r="L40" s="1"/>
      <c r="M40" s="13" t="s">
        <v>169</v>
      </c>
    </row>
    <row r="41" spans="1:13" x14ac:dyDescent="0.2">
      <c r="A41" s="2">
        <v>13</v>
      </c>
      <c r="B41" s="30" t="s">
        <v>211</v>
      </c>
      <c r="C41" s="2" t="s">
        <v>212</v>
      </c>
      <c r="D41" s="2" t="s">
        <v>215</v>
      </c>
      <c r="E41" s="2" t="s">
        <v>57</v>
      </c>
      <c r="F41" s="14">
        <v>1</v>
      </c>
      <c r="G41" s="14">
        <v>1</v>
      </c>
      <c r="H41" s="14">
        <v>1</v>
      </c>
      <c r="I41" s="14">
        <v>1</v>
      </c>
      <c r="J41" s="33">
        <v>1</v>
      </c>
      <c r="K41" s="30">
        <v>1</v>
      </c>
      <c r="L41" s="1"/>
      <c r="M41" s="13" t="s">
        <v>216</v>
      </c>
    </row>
    <row r="42" spans="1:13" ht="25.5" x14ac:dyDescent="0.2">
      <c r="A42" s="2">
        <v>38</v>
      </c>
      <c r="B42" s="30" t="s">
        <v>211</v>
      </c>
      <c r="C42" s="2" t="s">
        <v>212</v>
      </c>
      <c r="D42" s="2" t="s">
        <v>217</v>
      </c>
      <c r="E42" s="2" t="s">
        <v>218</v>
      </c>
      <c r="F42" s="14">
        <v>1</v>
      </c>
      <c r="G42" s="14">
        <v>2</v>
      </c>
      <c r="H42" s="14">
        <v>2</v>
      </c>
      <c r="I42" s="14">
        <v>1</v>
      </c>
      <c r="J42" s="33">
        <v>2</v>
      </c>
      <c r="K42" s="30">
        <v>1</v>
      </c>
      <c r="L42" s="1"/>
    </row>
    <row r="43" spans="1:13" x14ac:dyDescent="0.2">
      <c r="A43" s="2">
        <v>39</v>
      </c>
      <c r="B43" s="30" t="s">
        <v>211</v>
      </c>
      <c r="C43" s="2" t="s">
        <v>212</v>
      </c>
      <c r="D43" s="2" t="s">
        <v>219</v>
      </c>
      <c r="E43" s="2" t="s">
        <v>139</v>
      </c>
      <c r="F43" s="14">
        <v>1</v>
      </c>
      <c r="G43" s="14">
        <v>1</v>
      </c>
      <c r="H43" s="14">
        <v>1</v>
      </c>
      <c r="I43" s="14">
        <v>1</v>
      </c>
      <c r="J43" s="33">
        <v>1</v>
      </c>
      <c r="K43" s="30">
        <v>1</v>
      </c>
      <c r="L43" s="1"/>
    </row>
    <row r="44" spans="1:13" x14ac:dyDescent="0.2">
      <c r="A44" s="2">
        <v>40</v>
      </c>
      <c r="B44" s="30" t="s">
        <v>211</v>
      </c>
      <c r="C44" s="2" t="s">
        <v>212</v>
      </c>
      <c r="D44" s="2" t="s">
        <v>220</v>
      </c>
      <c r="E44" s="2" t="s">
        <v>221</v>
      </c>
      <c r="F44" s="14">
        <v>1</v>
      </c>
      <c r="G44" s="14">
        <v>4</v>
      </c>
      <c r="H44" s="14">
        <v>1</v>
      </c>
      <c r="I44" s="14">
        <v>4</v>
      </c>
      <c r="J44" s="33">
        <v>2</v>
      </c>
      <c r="K44" s="30">
        <v>1</v>
      </c>
      <c r="L44" s="1"/>
    </row>
    <row r="45" spans="1:13" x14ac:dyDescent="0.2">
      <c r="A45" s="2">
        <v>41</v>
      </c>
      <c r="B45" s="30" t="s">
        <v>211</v>
      </c>
      <c r="C45" s="2" t="s">
        <v>212</v>
      </c>
      <c r="D45" s="2" t="s">
        <v>222</v>
      </c>
      <c r="E45" s="2" t="s">
        <v>223</v>
      </c>
      <c r="F45" s="14">
        <v>1</v>
      </c>
      <c r="G45" s="14">
        <v>1</v>
      </c>
      <c r="H45" s="14">
        <v>2</v>
      </c>
      <c r="I45" s="14">
        <v>1</v>
      </c>
      <c r="J45" s="33">
        <v>1</v>
      </c>
      <c r="K45" s="30">
        <v>1</v>
      </c>
      <c r="L45" s="1"/>
    </row>
    <row r="46" spans="1:13" x14ac:dyDescent="0.2">
      <c r="A46" s="2">
        <v>42</v>
      </c>
      <c r="B46" s="30" t="s">
        <v>211</v>
      </c>
      <c r="C46" s="2" t="s">
        <v>212</v>
      </c>
      <c r="D46" s="2" t="s">
        <v>224</v>
      </c>
      <c r="E46" s="2" t="s">
        <v>225</v>
      </c>
      <c r="F46" s="14">
        <v>1</v>
      </c>
      <c r="G46" s="14">
        <v>1</v>
      </c>
      <c r="H46" s="14">
        <v>1</v>
      </c>
      <c r="I46" s="14">
        <v>1</v>
      </c>
      <c r="J46" s="33">
        <v>1</v>
      </c>
      <c r="K46" s="30">
        <v>1.5</v>
      </c>
      <c r="L46" s="1"/>
    </row>
    <row r="47" spans="1:13" x14ac:dyDescent="0.2">
      <c r="A47" s="2">
        <v>43</v>
      </c>
      <c r="B47" s="30" t="s">
        <v>211</v>
      </c>
      <c r="C47" s="2" t="s">
        <v>212</v>
      </c>
      <c r="D47" s="2" t="s">
        <v>226</v>
      </c>
      <c r="E47" s="2" t="s">
        <v>227</v>
      </c>
      <c r="F47" s="14">
        <v>1</v>
      </c>
      <c r="G47" s="14">
        <v>1</v>
      </c>
      <c r="H47" s="14">
        <v>1</v>
      </c>
      <c r="I47" s="14">
        <v>2</v>
      </c>
      <c r="J47" s="33">
        <v>1</v>
      </c>
      <c r="K47" s="30">
        <v>1</v>
      </c>
      <c r="L47" s="1"/>
    </row>
    <row r="48" spans="1:13" x14ac:dyDescent="0.2">
      <c r="A48" s="2">
        <v>58</v>
      </c>
      <c r="B48" s="30" t="s">
        <v>211</v>
      </c>
      <c r="C48" s="2" t="s">
        <v>212</v>
      </c>
      <c r="D48" s="2" t="s">
        <v>228</v>
      </c>
      <c r="E48" s="2" t="s">
        <v>71</v>
      </c>
      <c r="F48" s="14">
        <v>1</v>
      </c>
      <c r="G48" s="14">
        <v>1</v>
      </c>
      <c r="H48" s="14">
        <v>1</v>
      </c>
      <c r="I48" s="14">
        <v>1</v>
      </c>
      <c r="J48" s="33">
        <v>1</v>
      </c>
      <c r="K48" s="30">
        <v>0.25</v>
      </c>
      <c r="L48" s="1"/>
    </row>
    <row r="49" spans="1:13" x14ac:dyDescent="0.2">
      <c r="A49" s="2">
        <v>1</v>
      </c>
      <c r="B49" s="30" t="s">
        <v>211</v>
      </c>
      <c r="C49" s="44" t="s">
        <v>124</v>
      </c>
      <c r="D49" s="44" t="s">
        <v>127</v>
      </c>
      <c r="E49" s="44" t="s">
        <v>128</v>
      </c>
      <c r="F49" s="14">
        <v>1</v>
      </c>
      <c r="G49" s="14">
        <v>1</v>
      </c>
      <c r="H49" s="14">
        <v>1</v>
      </c>
      <c r="I49" s="14">
        <v>1</v>
      </c>
      <c r="J49" s="33">
        <v>1</v>
      </c>
      <c r="K49" s="30">
        <v>1</v>
      </c>
      <c r="L49" s="1"/>
      <c r="M49" s="13" t="s">
        <v>124</v>
      </c>
    </row>
    <row r="50" spans="1:13" x14ac:dyDescent="0.2">
      <c r="A50" s="2">
        <v>9</v>
      </c>
      <c r="B50" s="30" t="s">
        <v>211</v>
      </c>
      <c r="C50" s="44" t="s">
        <v>124</v>
      </c>
      <c r="D50" s="44" t="s">
        <v>129</v>
      </c>
      <c r="E50" s="44" t="s">
        <v>57</v>
      </c>
      <c r="F50" s="14">
        <v>1</v>
      </c>
      <c r="G50" s="14">
        <v>1</v>
      </c>
      <c r="H50" s="14">
        <v>1</v>
      </c>
      <c r="I50" s="14">
        <v>1</v>
      </c>
      <c r="J50" s="33">
        <v>1</v>
      </c>
      <c r="K50" s="30">
        <v>1</v>
      </c>
      <c r="L50" s="1"/>
      <c r="M50" s="13" t="s">
        <v>178</v>
      </c>
    </row>
    <row r="51" spans="1:13" x14ac:dyDescent="0.2">
      <c r="A51" s="2">
        <v>16</v>
      </c>
      <c r="B51" s="30" t="s">
        <v>211</v>
      </c>
      <c r="C51" s="44" t="s">
        <v>124</v>
      </c>
      <c r="D51" s="44" t="s">
        <v>125</v>
      </c>
      <c r="E51" s="44" t="s">
        <v>126</v>
      </c>
      <c r="F51" s="14">
        <v>2</v>
      </c>
      <c r="G51" s="14">
        <v>2</v>
      </c>
      <c r="H51" s="14">
        <v>1</v>
      </c>
      <c r="I51" s="14">
        <v>2</v>
      </c>
      <c r="J51" s="33">
        <v>2</v>
      </c>
      <c r="K51" s="30">
        <v>3</v>
      </c>
      <c r="L51" s="1"/>
      <c r="M51" s="13" t="s">
        <v>229</v>
      </c>
    </row>
    <row r="52" spans="1:13" x14ac:dyDescent="0.2">
      <c r="A52" s="2">
        <v>17</v>
      </c>
      <c r="B52" s="30" t="s">
        <v>211</v>
      </c>
      <c r="C52" s="44" t="s">
        <v>124</v>
      </c>
      <c r="D52" s="44" t="s">
        <v>230</v>
      </c>
      <c r="E52" s="44" t="s">
        <v>231</v>
      </c>
      <c r="F52" s="14">
        <v>1</v>
      </c>
      <c r="G52" s="14">
        <v>1</v>
      </c>
      <c r="H52" s="14">
        <v>1</v>
      </c>
      <c r="I52" s="14">
        <v>1</v>
      </c>
      <c r="J52" s="33">
        <v>1</v>
      </c>
      <c r="K52" s="30" t="s">
        <v>232</v>
      </c>
      <c r="L52" s="1"/>
      <c r="M52" s="13" t="s">
        <v>229</v>
      </c>
    </row>
    <row r="53" spans="1:13" x14ac:dyDescent="0.2">
      <c r="A53" s="2">
        <v>18</v>
      </c>
      <c r="B53" s="30" t="s">
        <v>211</v>
      </c>
      <c r="C53" s="44" t="s">
        <v>124</v>
      </c>
      <c r="D53" s="44" t="s">
        <v>130</v>
      </c>
      <c r="E53" s="44" t="s">
        <v>233</v>
      </c>
      <c r="F53" s="14">
        <v>1</v>
      </c>
      <c r="G53" s="14">
        <v>1</v>
      </c>
      <c r="H53" s="14">
        <v>1</v>
      </c>
      <c r="I53" s="14">
        <v>1</v>
      </c>
      <c r="J53" s="33">
        <v>1</v>
      </c>
      <c r="K53" s="30">
        <v>1</v>
      </c>
      <c r="L53" s="1"/>
    </row>
    <row r="54" spans="1:13" x14ac:dyDescent="0.2">
      <c r="A54" s="2">
        <v>19</v>
      </c>
      <c r="B54" s="30" t="s">
        <v>211</v>
      </c>
      <c r="C54" s="44" t="s">
        <v>124</v>
      </c>
      <c r="D54" s="44" t="s">
        <v>134</v>
      </c>
      <c r="E54" s="44" t="s">
        <v>135</v>
      </c>
      <c r="F54" s="14">
        <v>1</v>
      </c>
      <c r="G54" s="14">
        <v>1</v>
      </c>
      <c r="H54" s="14">
        <v>1</v>
      </c>
      <c r="I54" s="14">
        <v>2</v>
      </c>
      <c r="J54" s="33">
        <v>1</v>
      </c>
      <c r="K54" s="30">
        <v>3</v>
      </c>
      <c r="L54" s="1"/>
    </row>
    <row r="55" spans="1:13" x14ac:dyDescent="0.2">
      <c r="A55" s="2">
        <v>20</v>
      </c>
      <c r="B55" s="30" t="s">
        <v>211</v>
      </c>
      <c r="C55" s="44" t="s">
        <v>124</v>
      </c>
      <c r="D55" s="44" t="s">
        <v>132</v>
      </c>
      <c r="E55" s="44" t="s">
        <v>133</v>
      </c>
      <c r="F55" s="14">
        <v>2</v>
      </c>
      <c r="G55" s="14">
        <v>2</v>
      </c>
      <c r="H55" s="14">
        <v>1</v>
      </c>
      <c r="I55" s="14">
        <v>1</v>
      </c>
      <c r="J55" s="33">
        <v>2</v>
      </c>
      <c r="K55" s="30" t="s">
        <v>234</v>
      </c>
      <c r="L55" s="1"/>
    </row>
    <row r="56" spans="1:13" x14ac:dyDescent="0.2">
      <c r="A56" s="2">
        <v>62</v>
      </c>
      <c r="B56" s="30" t="s">
        <v>211</v>
      </c>
      <c r="C56" s="44" t="s">
        <v>124</v>
      </c>
      <c r="D56" s="44" t="s">
        <v>136</v>
      </c>
      <c r="E56" s="44" t="s">
        <v>71</v>
      </c>
      <c r="F56" s="14">
        <v>1</v>
      </c>
      <c r="G56" s="14">
        <v>1</v>
      </c>
      <c r="H56" s="14">
        <v>1</v>
      </c>
      <c r="I56" s="14">
        <v>1</v>
      </c>
      <c r="J56" s="33">
        <v>1</v>
      </c>
      <c r="K56" s="30">
        <v>0.25</v>
      </c>
      <c r="L56" s="1"/>
    </row>
    <row r="57" spans="1:13" x14ac:dyDescent="0.2">
      <c r="A57" s="2">
        <v>5</v>
      </c>
      <c r="B57" s="30" t="s">
        <v>211</v>
      </c>
      <c r="C57" s="2" t="s">
        <v>235</v>
      </c>
      <c r="D57" s="2" t="s">
        <v>236</v>
      </c>
      <c r="E57" s="2" t="s">
        <v>237</v>
      </c>
      <c r="F57" s="14">
        <v>1</v>
      </c>
      <c r="G57" s="14">
        <v>0</v>
      </c>
      <c r="H57" s="14">
        <v>1</v>
      </c>
      <c r="I57" s="14">
        <v>1</v>
      </c>
      <c r="J57" s="33">
        <v>1</v>
      </c>
      <c r="K57" s="30">
        <v>1</v>
      </c>
      <c r="L57" s="1"/>
      <c r="M57" s="13" t="s">
        <v>238</v>
      </c>
    </row>
    <row r="58" spans="1:13" x14ac:dyDescent="0.2">
      <c r="A58" s="2">
        <v>12</v>
      </c>
      <c r="B58" s="30" t="s">
        <v>211</v>
      </c>
      <c r="C58" s="2" t="s">
        <v>235</v>
      </c>
      <c r="D58" s="2" t="s">
        <v>239</v>
      </c>
      <c r="E58" s="2" t="s">
        <v>57</v>
      </c>
      <c r="F58" s="14">
        <v>1</v>
      </c>
      <c r="G58" s="14">
        <v>1</v>
      </c>
      <c r="H58" s="14">
        <v>1</v>
      </c>
      <c r="I58" s="14">
        <v>1</v>
      </c>
      <c r="J58" s="33">
        <v>1</v>
      </c>
      <c r="K58" s="30">
        <v>1</v>
      </c>
      <c r="L58" s="1"/>
      <c r="M58" s="13" t="s">
        <v>240</v>
      </c>
    </row>
    <row r="59" spans="1:13" x14ac:dyDescent="0.2">
      <c r="A59" s="2">
        <v>34</v>
      </c>
      <c r="B59" s="30" t="s">
        <v>211</v>
      </c>
      <c r="C59" s="2" t="s">
        <v>235</v>
      </c>
      <c r="D59" s="2" t="s">
        <v>241</v>
      </c>
      <c r="E59" s="2" t="s">
        <v>242</v>
      </c>
      <c r="F59" s="14">
        <v>1</v>
      </c>
      <c r="G59" s="14">
        <v>1</v>
      </c>
      <c r="H59" s="14">
        <v>1</v>
      </c>
      <c r="I59" s="14">
        <v>1</v>
      </c>
      <c r="J59" s="33">
        <v>1</v>
      </c>
      <c r="K59" s="30">
        <v>1</v>
      </c>
      <c r="L59" s="1"/>
    </row>
    <row r="60" spans="1:13" x14ac:dyDescent="0.2">
      <c r="A60" s="2">
        <v>35</v>
      </c>
      <c r="B60" s="30" t="s">
        <v>211</v>
      </c>
      <c r="C60" s="2" t="s">
        <v>235</v>
      </c>
      <c r="D60" s="2" t="s">
        <v>243</v>
      </c>
      <c r="E60" s="2" t="s">
        <v>244</v>
      </c>
      <c r="F60" s="14">
        <v>1</v>
      </c>
      <c r="G60" s="14">
        <v>1</v>
      </c>
      <c r="H60" s="14">
        <v>1</v>
      </c>
      <c r="I60" s="14">
        <v>2</v>
      </c>
      <c r="J60" s="33">
        <v>1</v>
      </c>
      <c r="K60" s="30">
        <v>1</v>
      </c>
      <c r="L60" s="1"/>
    </row>
    <row r="61" spans="1:13" x14ac:dyDescent="0.2">
      <c r="A61" s="2">
        <v>61</v>
      </c>
      <c r="B61" s="30" t="s">
        <v>211</v>
      </c>
      <c r="C61" s="2" t="s">
        <v>235</v>
      </c>
      <c r="D61" s="2" t="s">
        <v>245</v>
      </c>
      <c r="E61" s="2" t="s">
        <v>71</v>
      </c>
      <c r="F61" s="14">
        <v>1</v>
      </c>
      <c r="G61" s="14">
        <v>1</v>
      </c>
      <c r="H61" s="14">
        <v>1</v>
      </c>
      <c r="I61" s="14">
        <v>1</v>
      </c>
      <c r="J61" s="33">
        <v>1</v>
      </c>
      <c r="K61" s="30">
        <v>0</v>
      </c>
      <c r="L61" s="1"/>
    </row>
    <row r="62" spans="1:13" x14ac:dyDescent="0.2">
      <c r="A62" s="2">
        <v>31</v>
      </c>
      <c r="B62" s="30" t="s">
        <v>211</v>
      </c>
      <c r="C62" s="2" t="s">
        <v>246</v>
      </c>
      <c r="D62" s="2" t="s">
        <v>247</v>
      </c>
      <c r="E62" s="2" t="s">
        <v>248</v>
      </c>
      <c r="F62" s="14">
        <v>1</v>
      </c>
      <c r="G62" s="14">
        <v>4</v>
      </c>
      <c r="H62" s="14">
        <v>1</v>
      </c>
      <c r="I62" s="14">
        <v>2</v>
      </c>
      <c r="J62" s="33">
        <v>2</v>
      </c>
      <c r="K62" s="30">
        <v>0.5</v>
      </c>
      <c r="L62" s="1"/>
    </row>
    <row r="63" spans="1:13" x14ac:dyDescent="0.2">
      <c r="A63" s="2">
        <v>32</v>
      </c>
      <c r="B63" s="30" t="s">
        <v>211</v>
      </c>
      <c r="C63" s="2" t="s">
        <v>246</v>
      </c>
      <c r="D63" s="2" t="s">
        <v>249</v>
      </c>
      <c r="E63" s="2" t="s">
        <v>250</v>
      </c>
      <c r="F63" s="14">
        <v>1</v>
      </c>
      <c r="G63" s="14">
        <v>1</v>
      </c>
      <c r="H63" s="14">
        <v>2</v>
      </c>
      <c r="I63" s="14">
        <v>1</v>
      </c>
      <c r="J63" s="33">
        <v>1</v>
      </c>
      <c r="K63" s="30">
        <v>1.75</v>
      </c>
      <c r="L63" s="1"/>
    </row>
    <row r="64" spans="1:13" x14ac:dyDescent="0.2">
      <c r="A64" s="2">
        <v>33</v>
      </c>
      <c r="B64" s="30" t="s">
        <v>211</v>
      </c>
      <c r="C64" s="2" t="s">
        <v>246</v>
      </c>
      <c r="D64" s="2" t="s">
        <v>251</v>
      </c>
      <c r="E64" s="2" t="s">
        <v>252</v>
      </c>
      <c r="F64" s="14">
        <v>1</v>
      </c>
      <c r="G64" s="14">
        <v>1</v>
      </c>
      <c r="H64" s="14">
        <v>1</v>
      </c>
      <c r="I64" s="14">
        <v>1</v>
      </c>
      <c r="J64" s="33">
        <v>1</v>
      </c>
      <c r="K64" s="30">
        <v>2</v>
      </c>
      <c r="L64" s="1"/>
    </row>
    <row r="65" spans="1:12" x14ac:dyDescent="0.2">
      <c r="A65" s="48"/>
      <c r="B65" s="41"/>
      <c r="C65" s="41"/>
      <c r="D65" s="59"/>
      <c r="E65" s="43" t="s">
        <v>253</v>
      </c>
      <c r="F65" s="43">
        <f>SUM(F4:F64)</f>
        <v>64</v>
      </c>
      <c r="G65" s="43">
        <f>SUM(G4:G64)</f>
        <v>72</v>
      </c>
      <c r="H65" s="43">
        <f>SUM(H4:H64)</f>
        <v>69</v>
      </c>
      <c r="I65" s="43">
        <f>SUM(I4:I64)</f>
        <v>81</v>
      </c>
      <c r="J65" s="33">
        <f>SUM(J4:J64)</f>
        <v>74</v>
      </c>
      <c r="K65" s="30">
        <f>SUM(K2:K64)</f>
        <v>77.5</v>
      </c>
      <c r="L65" s="1"/>
    </row>
    <row r="66" spans="1:12" x14ac:dyDescent="0.2">
      <c r="A66" s="1"/>
      <c r="E66" s="41"/>
      <c r="F66" s="41"/>
      <c r="G66" s="41"/>
      <c r="H66" s="41"/>
      <c r="I66" s="41"/>
      <c r="J66" s="29"/>
      <c r="K66" s="41"/>
    </row>
    <row r="67" spans="1:12" x14ac:dyDescent="0.2">
      <c r="A67" s="1"/>
      <c r="J67" s="6"/>
    </row>
    <row r="68" spans="1:12" x14ac:dyDescent="0.2">
      <c r="A68" s="1"/>
      <c r="J68" s="6"/>
    </row>
    <row r="69" spans="1:12" x14ac:dyDescent="0.2">
      <c r="A69" s="1"/>
      <c r="J69" s="6"/>
    </row>
    <row r="70" spans="1:12" x14ac:dyDescent="0.2">
      <c r="A70" s="1"/>
      <c r="J70" s="6"/>
    </row>
    <row r="71" spans="1:12" x14ac:dyDescent="0.2">
      <c r="A71" s="1"/>
      <c r="J71" s="6"/>
    </row>
    <row r="72" spans="1:12" x14ac:dyDescent="0.2">
      <c r="A72" s="1"/>
      <c r="J72" s="6"/>
    </row>
    <row r="73" spans="1:12" x14ac:dyDescent="0.2">
      <c r="A73" s="1"/>
      <c r="J73" s="6"/>
    </row>
    <row r="74" spans="1:12" x14ac:dyDescent="0.2">
      <c r="A74" s="1"/>
      <c r="J74" s="6"/>
    </row>
    <row r="75" spans="1:12" x14ac:dyDescent="0.2">
      <c r="A75" s="1"/>
      <c r="J75" s="6"/>
    </row>
    <row r="76" spans="1:12" x14ac:dyDescent="0.2">
      <c r="A76" s="1"/>
      <c r="J76" s="6"/>
    </row>
    <row r="77" spans="1:12" x14ac:dyDescent="0.2">
      <c r="A77" s="1"/>
      <c r="J77" s="6"/>
    </row>
    <row r="78" spans="1:12" x14ac:dyDescent="0.2">
      <c r="J78" s="6"/>
    </row>
    <row r="79" spans="1:12" x14ac:dyDescent="0.2">
      <c r="J79" s="6"/>
    </row>
    <row r="80" spans="1:12" x14ac:dyDescent="0.2">
      <c r="J80" s="6"/>
    </row>
    <row r="81" spans="10:10" x14ac:dyDescent="0.2">
      <c r="J81" s="6"/>
    </row>
    <row r="82" spans="10:10" x14ac:dyDescent="0.2">
      <c r="J82" s="6"/>
    </row>
    <row r="83" spans="10:10" x14ac:dyDescent="0.2">
      <c r="J83" s="6"/>
    </row>
    <row r="84" spans="10:10" x14ac:dyDescent="0.2">
      <c r="J84" s="6"/>
    </row>
    <row r="85" spans="10:10" x14ac:dyDescent="0.2">
      <c r="J85" s="6"/>
    </row>
    <row r="86" spans="10:10" x14ac:dyDescent="0.2">
      <c r="J86" s="6"/>
    </row>
    <row r="87" spans="10:10" x14ac:dyDescent="0.2">
      <c r="J87" s="6"/>
    </row>
    <row r="88" spans="10:10" x14ac:dyDescent="0.2">
      <c r="J88" s="6"/>
    </row>
    <row r="89" spans="10:10" x14ac:dyDescent="0.2">
      <c r="J89" s="6"/>
    </row>
    <row r="90" spans="10:10" x14ac:dyDescent="0.2">
      <c r="J90" s="6"/>
    </row>
    <row r="91" spans="10:10" x14ac:dyDescent="0.2">
      <c r="J91" s="6"/>
    </row>
    <row r="92" spans="10:10" x14ac:dyDescent="0.2">
      <c r="J92" s="6"/>
    </row>
    <row r="93" spans="10:10" x14ac:dyDescent="0.2">
      <c r="J93" s="6"/>
    </row>
    <row r="94" spans="10:10" x14ac:dyDescent="0.2">
      <c r="J94" s="6"/>
    </row>
    <row r="95" spans="10:10" x14ac:dyDescent="0.2">
      <c r="J95" s="6"/>
    </row>
    <row r="96" spans="10:10" x14ac:dyDescent="0.2">
      <c r="J96" s="6"/>
    </row>
    <row r="97" spans="2:10" x14ac:dyDescent="0.2">
      <c r="J97" s="6"/>
    </row>
    <row r="98" spans="2:10" x14ac:dyDescent="0.2">
      <c r="J98" s="6"/>
    </row>
    <row r="99" spans="2:10" x14ac:dyDescent="0.2">
      <c r="J99" s="6"/>
    </row>
    <row r="100" spans="2:10" x14ac:dyDescent="0.2">
      <c r="B100" s="51"/>
      <c r="J100" s="6"/>
    </row>
    <row r="101" spans="2:10" x14ac:dyDescent="0.2">
      <c r="B101" s="29"/>
      <c r="J101" s="6"/>
    </row>
    <row r="102" spans="2:10" x14ac:dyDescent="0.2">
      <c r="B102" s="6"/>
      <c r="J102" s="6"/>
    </row>
    <row r="103" spans="2:10" x14ac:dyDescent="0.2">
      <c r="B103" s="6"/>
      <c r="J103" s="6"/>
    </row>
  </sheetData>
  <conditionalFormatting sqref="B2 B3 B4 B5 B6 B7 B8 B9 B10 B11 B12 B13 B14 B15 B16 B17 B18 B19 B20 B21 B22 B23 B24 B25 B26 B27 B28 B29 B30 B31 B32 B33 B34 B35 B36 B37 B38 B39 B40 B41 B42 B43 B44 B45 B46 B47 B48 B49 B50 B51 B52 B53 B54 B55 B56 B57 B58 B59 B60 B61 B62 B63 B64">
    <cfRule type="containsText" dxfId="5" priority="1" stopIfTrue="1" operator="containsText" text="Android">
      <formula>NOT(ISERROR(SEARCH("Android", B2)))</formula>
    </cfRule>
    <cfRule type="containsText" dxfId="4" priority="2" stopIfTrue="1" operator="containsText" text="Backend">
      <formula>NOT(ISERROR(SEARCH("Backend", B2)))</formula>
    </cfRule>
  </conditionalFormatting>
  <dataValidations count="1">
    <dataValidation type="list" errorStyle="warning" allowBlank="1" showErrorMessage="1" sqref="B2:B64">
      <formula1>"Android,Backend,"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2"/>
  <sheetViews>
    <sheetView workbookViewId="0">
      <pane ySplit="1" topLeftCell="A2" activePane="bottomLeft" state="frozen"/>
      <selection pane="bottomLeft" activeCell="A2" sqref="A2"/>
    </sheetView>
  </sheetViews>
  <sheetFormatPr defaultColWidth="17.140625" defaultRowHeight="12.75" customHeight="1" x14ac:dyDescent="0.2"/>
  <cols>
    <col min="1" max="1" width="9.42578125" customWidth="1"/>
    <col min="2" max="2" width="21.140625" customWidth="1"/>
    <col min="3" max="3" width="23.28515625" customWidth="1"/>
    <col min="4" max="4" width="7.85546875" customWidth="1"/>
    <col min="5" max="5" width="64.42578125" customWidth="1"/>
    <col min="6" max="6" width="8" bestFit="1" customWidth="1"/>
    <col min="7" max="7" width="7.28515625" bestFit="1" customWidth="1"/>
    <col min="8" max="8" width="10" bestFit="1" customWidth="1"/>
    <col min="9" max="9" width="6.85546875" bestFit="1" customWidth="1"/>
    <col min="10" max="10" width="5.5703125" bestFit="1" customWidth="1"/>
    <col min="11" max="11" width="27.28515625" customWidth="1"/>
    <col min="12" max="12" width="43" customWidth="1"/>
  </cols>
  <sheetData>
    <row r="1" spans="1:12" ht="12.75" customHeight="1" x14ac:dyDescent="0.2">
      <c r="A1" s="9" t="s">
        <v>0</v>
      </c>
      <c r="B1" s="9" t="s">
        <v>159</v>
      </c>
      <c r="C1" s="9" t="s">
        <v>1</v>
      </c>
      <c r="D1" s="9" t="s">
        <v>41</v>
      </c>
      <c r="E1" s="9" t="s">
        <v>42</v>
      </c>
      <c r="F1" s="9" t="s">
        <v>3</v>
      </c>
      <c r="G1" s="9" t="s">
        <v>4</v>
      </c>
      <c r="H1" s="50" t="s">
        <v>5</v>
      </c>
      <c r="I1" s="9" t="s">
        <v>6</v>
      </c>
      <c r="J1" s="25" t="s">
        <v>7</v>
      </c>
      <c r="K1" s="9" t="s">
        <v>254</v>
      </c>
      <c r="L1" s="1"/>
    </row>
    <row r="2" spans="1:12" ht="12.75" customHeight="1" x14ac:dyDescent="0.2">
      <c r="A2" s="2">
        <v>1</v>
      </c>
      <c r="B2" s="3" t="s">
        <v>255</v>
      </c>
      <c r="C2" s="2" t="s">
        <v>8</v>
      </c>
      <c r="D2" s="2" t="s">
        <v>256</v>
      </c>
      <c r="E2" s="2" t="s">
        <v>257</v>
      </c>
      <c r="F2" s="14">
        <v>1</v>
      </c>
      <c r="G2" s="14">
        <v>1.5</v>
      </c>
      <c r="H2" s="14">
        <v>1</v>
      </c>
      <c r="I2" s="38">
        <v>1</v>
      </c>
      <c r="J2" s="14">
        <v>1</v>
      </c>
      <c r="K2" s="53">
        <v>1</v>
      </c>
      <c r="L2" s="1"/>
    </row>
    <row r="3" spans="1:12" ht="12.75" customHeight="1" x14ac:dyDescent="0.2">
      <c r="A3" s="2">
        <v>2</v>
      </c>
      <c r="B3" s="3" t="s">
        <v>255</v>
      </c>
      <c r="C3" s="2" t="s">
        <v>8</v>
      </c>
      <c r="D3" s="2" t="s">
        <v>258</v>
      </c>
      <c r="E3" s="2" t="s">
        <v>259</v>
      </c>
      <c r="F3" s="14">
        <v>0.5</v>
      </c>
      <c r="G3" s="14">
        <v>1</v>
      </c>
      <c r="H3" s="14">
        <v>0.5</v>
      </c>
      <c r="I3" s="38">
        <v>0.5</v>
      </c>
      <c r="J3" s="14">
        <v>0.5</v>
      </c>
      <c r="K3" s="53">
        <v>0.5</v>
      </c>
      <c r="L3" s="1"/>
    </row>
    <row r="4" spans="1:12" ht="12.75" customHeight="1" x14ac:dyDescent="0.2">
      <c r="A4" s="2">
        <v>3</v>
      </c>
      <c r="B4" s="3" t="s">
        <v>255</v>
      </c>
      <c r="C4" s="2" t="s">
        <v>8</v>
      </c>
      <c r="D4" s="2" t="s">
        <v>260</v>
      </c>
      <c r="E4" s="2" t="s">
        <v>261</v>
      </c>
      <c r="F4" s="14">
        <v>1.5</v>
      </c>
      <c r="G4" s="14">
        <v>2</v>
      </c>
      <c r="H4" s="14">
        <v>1</v>
      </c>
      <c r="I4" s="38">
        <v>2</v>
      </c>
      <c r="J4" s="14">
        <v>1.5</v>
      </c>
      <c r="K4" s="53">
        <v>1.5</v>
      </c>
      <c r="L4" s="1"/>
    </row>
    <row r="5" spans="1:12" ht="12.75" customHeight="1" x14ac:dyDescent="0.2">
      <c r="A5" s="2">
        <v>4</v>
      </c>
      <c r="B5" s="3" t="s">
        <v>255</v>
      </c>
      <c r="C5" s="2" t="s">
        <v>8</v>
      </c>
      <c r="D5" s="2" t="s">
        <v>262</v>
      </c>
      <c r="E5" s="2" t="s">
        <v>263</v>
      </c>
      <c r="F5" s="14">
        <v>1.5</v>
      </c>
      <c r="G5" s="14">
        <v>2</v>
      </c>
      <c r="H5" s="14">
        <v>1</v>
      </c>
      <c r="I5" s="38">
        <v>1</v>
      </c>
      <c r="J5" s="14">
        <v>1.5</v>
      </c>
      <c r="K5" s="53">
        <v>1</v>
      </c>
      <c r="L5" s="1"/>
    </row>
    <row r="6" spans="1:12" ht="12.75" customHeight="1" x14ac:dyDescent="0.2">
      <c r="A6" s="2">
        <v>5</v>
      </c>
      <c r="B6" s="3" t="s">
        <v>255</v>
      </c>
      <c r="C6" s="2" t="s">
        <v>8</v>
      </c>
      <c r="D6" s="2" t="s">
        <v>264</v>
      </c>
      <c r="E6" s="2" t="s">
        <v>265</v>
      </c>
      <c r="F6" s="14">
        <v>1.5</v>
      </c>
      <c r="G6" s="14">
        <v>2</v>
      </c>
      <c r="H6" s="14">
        <v>0.25</v>
      </c>
      <c r="I6" s="38">
        <v>2</v>
      </c>
      <c r="J6" s="14">
        <v>2</v>
      </c>
      <c r="K6" s="53">
        <v>2</v>
      </c>
      <c r="L6" s="1"/>
    </row>
    <row r="7" spans="1:12" ht="12.75" customHeight="1" x14ac:dyDescent="0.2">
      <c r="A7" s="2">
        <v>6</v>
      </c>
      <c r="B7" s="3" t="s">
        <v>211</v>
      </c>
      <c r="C7" s="2" t="s">
        <v>266</v>
      </c>
      <c r="D7" s="2" t="s">
        <v>267</v>
      </c>
      <c r="E7" s="2" t="s">
        <v>268</v>
      </c>
      <c r="F7" s="14">
        <v>0.5</v>
      </c>
      <c r="G7" s="14">
        <v>0.5</v>
      </c>
      <c r="H7" s="14">
        <v>0.25</v>
      </c>
      <c r="I7" s="38">
        <v>0.5</v>
      </c>
      <c r="J7" s="14">
        <v>0.5</v>
      </c>
      <c r="K7" s="53">
        <v>0.5</v>
      </c>
      <c r="L7" s="1" t="s">
        <v>269</v>
      </c>
    </row>
    <row r="8" spans="1:12" ht="12.75" customHeight="1" x14ac:dyDescent="0.2">
      <c r="A8" s="2">
        <v>7</v>
      </c>
      <c r="B8" s="3" t="s">
        <v>211</v>
      </c>
      <c r="C8" s="2" t="s">
        <v>270</v>
      </c>
      <c r="D8" s="2" t="s">
        <v>271</v>
      </c>
      <c r="E8" s="2" t="s">
        <v>268</v>
      </c>
      <c r="F8" s="14">
        <v>0.5</v>
      </c>
      <c r="G8" s="14">
        <v>0.5</v>
      </c>
      <c r="H8" s="14">
        <v>0.25</v>
      </c>
      <c r="I8" s="38">
        <v>0.5</v>
      </c>
      <c r="J8" s="14">
        <v>0.5</v>
      </c>
      <c r="K8" s="53">
        <v>0.5</v>
      </c>
      <c r="L8" s="1" t="s">
        <v>269</v>
      </c>
    </row>
    <row r="9" spans="1:12" ht="12.75" customHeight="1" x14ac:dyDescent="0.2">
      <c r="A9" s="2">
        <v>8</v>
      </c>
      <c r="B9" s="3" t="s">
        <v>211</v>
      </c>
      <c r="C9" s="2" t="s">
        <v>272</v>
      </c>
      <c r="D9" s="2" t="s">
        <v>273</v>
      </c>
      <c r="E9" s="2" t="s">
        <v>268</v>
      </c>
      <c r="F9" s="14">
        <v>0.5</v>
      </c>
      <c r="G9" s="14">
        <v>0.5</v>
      </c>
      <c r="H9" s="14">
        <v>0.25</v>
      </c>
      <c r="I9" s="38">
        <v>0.5</v>
      </c>
      <c r="J9" s="14">
        <v>0.5</v>
      </c>
      <c r="K9" s="53">
        <v>0.5</v>
      </c>
      <c r="L9" s="1" t="s">
        <v>269</v>
      </c>
    </row>
    <row r="10" spans="1:12" ht="12.75" customHeight="1" x14ac:dyDescent="0.2">
      <c r="A10" s="2">
        <v>9</v>
      </c>
      <c r="B10" s="3" t="s">
        <v>211</v>
      </c>
      <c r="C10" s="2" t="s">
        <v>274</v>
      </c>
      <c r="D10" s="2" t="s">
        <v>275</v>
      </c>
      <c r="E10" s="2" t="s">
        <v>268</v>
      </c>
      <c r="F10" s="14">
        <v>0.5</v>
      </c>
      <c r="G10" s="14">
        <v>0.5</v>
      </c>
      <c r="H10" s="14">
        <v>0.25</v>
      </c>
      <c r="I10" s="38">
        <v>0.5</v>
      </c>
      <c r="J10" s="14">
        <v>0.5</v>
      </c>
      <c r="K10" s="53">
        <v>0.5</v>
      </c>
      <c r="L10" s="1" t="s">
        <v>269</v>
      </c>
    </row>
    <row r="11" spans="1:12" ht="12.75" customHeight="1" x14ac:dyDescent="0.2">
      <c r="A11" s="2">
        <v>10</v>
      </c>
      <c r="B11" s="3" t="s">
        <v>211</v>
      </c>
      <c r="C11" s="2" t="s">
        <v>276</v>
      </c>
      <c r="D11" s="2" t="s">
        <v>277</v>
      </c>
      <c r="E11" s="2" t="s">
        <v>268</v>
      </c>
      <c r="F11" s="14">
        <v>0.5</v>
      </c>
      <c r="G11" s="14">
        <v>0.5</v>
      </c>
      <c r="H11" s="14">
        <v>0.25</v>
      </c>
      <c r="I11" s="38">
        <v>0.5</v>
      </c>
      <c r="J11" s="14">
        <v>0.5</v>
      </c>
      <c r="K11" s="53">
        <v>0.75</v>
      </c>
      <c r="L11" s="1" t="s">
        <v>269</v>
      </c>
    </row>
    <row r="12" spans="1:12" ht="12.75" customHeight="1" x14ac:dyDescent="0.2">
      <c r="A12" s="2">
        <v>11</v>
      </c>
      <c r="B12" s="3" t="s">
        <v>160</v>
      </c>
      <c r="C12" s="2" t="s">
        <v>278</v>
      </c>
      <c r="D12" s="2" t="s">
        <v>279</v>
      </c>
      <c r="E12" s="2" t="s">
        <v>280</v>
      </c>
      <c r="F12" s="14">
        <v>0.5</v>
      </c>
      <c r="G12" s="14">
        <v>1</v>
      </c>
      <c r="H12" s="14">
        <v>1</v>
      </c>
      <c r="I12" s="38">
        <v>1</v>
      </c>
      <c r="J12" s="14">
        <v>0.5</v>
      </c>
      <c r="K12" s="53">
        <v>0.5</v>
      </c>
      <c r="L12" s="1"/>
    </row>
    <row r="13" spans="1:12" ht="12.75" customHeight="1" x14ac:dyDescent="0.2">
      <c r="A13" s="2">
        <v>12</v>
      </c>
      <c r="B13" s="3" t="s">
        <v>160</v>
      </c>
      <c r="C13" s="2" t="s">
        <v>281</v>
      </c>
      <c r="D13" s="2" t="s">
        <v>282</v>
      </c>
      <c r="E13" s="2" t="s">
        <v>268</v>
      </c>
      <c r="F13" s="14">
        <v>0.5</v>
      </c>
      <c r="G13" s="14">
        <v>0.5</v>
      </c>
      <c r="H13" s="14">
        <v>0.5</v>
      </c>
      <c r="I13" s="38">
        <v>0.5</v>
      </c>
      <c r="J13" s="14">
        <v>0.5</v>
      </c>
      <c r="K13" s="53">
        <v>0.25</v>
      </c>
      <c r="L13" s="1"/>
    </row>
    <row r="14" spans="1:12" ht="12.75" customHeight="1" x14ac:dyDescent="0.2">
      <c r="A14" s="2">
        <v>13</v>
      </c>
      <c r="B14" s="3" t="s">
        <v>160</v>
      </c>
      <c r="C14" s="44" t="s">
        <v>283</v>
      </c>
      <c r="D14" s="2" t="s">
        <v>284</v>
      </c>
      <c r="E14" s="2" t="s">
        <v>141</v>
      </c>
      <c r="F14" s="14"/>
      <c r="G14" s="14">
        <v>0.5</v>
      </c>
      <c r="H14" s="14">
        <v>0.5</v>
      </c>
      <c r="I14" s="38">
        <v>0.5</v>
      </c>
      <c r="J14" s="14">
        <v>0.5</v>
      </c>
      <c r="K14" s="53">
        <v>0.25</v>
      </c>
      <c r="L14" s="1"/>
    </row>
    <row r="15" spans="1:12" ht="12.75" customHeight="1" x14ac:dyDescent="0.2">
      <c r="A15" s="2">
        <v>15</v>
      </c>
      <c r="B15" s="3" t="s">
        <v>160</v>
      </c>
      <c r="C15" s="2" t="s">
        <v>285</v>
      </c>
      <c r="D15" s="2" t="s">
        <v>286</v>
      </c>
      <c r="E15" s="2" t="s">
        <v>180</v>
      </c>
      <c r="F15" s="14"/>
      <c r="G15" s="14">
        <v>0.5</v>
      </c>
      <c r="H15" s="14">
        <v>0.5</v>
      </c>
      <c r="I15" s="38">
        <v>0.5</v>
      </c>
      <c r="J15" s="14">
        <v>0.5</v>
      </c>
      <c r="K15" s="53">
        <v>0</v>
      </c>
      <c r="L15" s="1"/>
    </row>
    <row r="16" spans="1:12" ht="12.75" customHeight="1" x14ac:dyDescent="0.2">
      <c r="A16" s="2">
        <v>16</v>
      </c>
      <c r="B16" s="3" t="s">
        <v>211</v>
      </c>
      <c r="C16" s="2" t="s">
        <v>270</v>
      </c>
      <c r="D16" s="2" t="s">
        <v>287</v>
      </c>
      <c r="E16" s="2" t="s">
        <v>57</v>
      </c>
      <c r="F16" s="14">
        <v>1.5</v>
      </c>
      <c r="G16" s="14">
        <v>0.5</v>
      </c>
      <c r="H16" s="14">
        <v>0.5</v>
      </c>
      <c r="I16" s="38">
        <v>0.5</v>
      </c>
      <c r="J16" s="14">
        <v>0.5</v>
      </c>
      <c r="K16" s="53">
        <v>0.75</v>
      </c>
      <c r="L16" s="1"/>
    </row>
    <row r="17" spans="1:12" ht="12.75" customHeight="1" x14ac:dyDescent="0.2">
      <c r="A17" s="2">
        <v>17</v>
      </c>
      <c r="B17" s="3" t="s">
        <v>211</v>
      </c>
      <c r="C17" s="2" t="s">
        <v>272</v>
      </c>
      <c r="D17" s="2" t="s">
        <v>288</v>
      </c>
      <c r="E17" s="2" t="s">
        <v>57</v>
      </c>
      <c r="F17" s="14">
        <v>1.5</v>
      </c>
      <c r="G17" s="14">
        <v>0.5</v>
      </c>
      <c r="H17" s="14">
        <v>0.5</v>
      </c>
      <c r="I17" s="38">
        <v>0.5</v>
      </c>
      <c r="J17" s="14">
        <v>0.5</v>
      </c>
      <c r="K17" s="53">
        <v>0.5</v>
      </c>
      <c r="L17" s="1"/>
    </row>
    <row r="18" spans="1:12" ht="12.75" customHeight="1" x14ac:dyDescent="0.2">
      <c r="A18" s="2">
        <v>18</v>
      </c>
      <c r="B18" s="3" t="s">
        <v>160</v>
      </c>
      <c r="C18" s="2" t="s">
        <v>278</v>
      </c>
      <c r="D18" s="2" t="s">
        <v>289</v>
      </c>
      <c r="E18" s="2" t="s">
        <v>290</v>
      </c>
      <c r="F18" s="14">
        <v>1</v>
      </c>
      <c r="G18" s="14">
        <v>0.5</v>
      </c>
      <c r="H18" s="14">
        <v>0.5</v>
      </c>
      <c r="I18" s="38">
        <v>0.5</v>
      </c>
      <c r="J18" s="14">
        <v>0.5</v>
      </c>
      <c r="K18" s="53">
        <v>0.5</v>
      </c>
      <c r="L18" s="1"/>
    </row>
    <row r="19" spans="1:12" ht="12.75" customHeight="1" x14ac:dyDescent="0.2">
      <c r="A19" s="2">
        <v>19</v>
      </c>
      <c r="B19" s="3" t="s">
        <v>211</v>
      </c>
      <c r="C19" s="2" t="s">
        <v>266</v>
      </c>
      <c r="D19" s="2" t="s">
        <v>291</v>
      </c>
      <c r="E19" s="2" t="s">
        <v>57</v>
      </c>
      <c r="F19" s="14">
        <v>0.5</v>
      </c>
      <c r="G19" s="14">
        <v>0.5</v>
      </c>
      <c r="H19" s="14">
        <v>0.5</v>
      </c>
      <c r="I19" s="38">
        <v>0.5</v>
      </c>
      <c r="J19" s="14">
        <v>0.5</v>
      </c>
      <c r="K19" s="53">
        <v>0.25</v>
      </c>
      <c r="L19" s="1"/>
    </row>
    <row r="20" spans="1:12" ht="12.75" customHeight="1" x14ac:dyDescent="0.2">
      <c r="A20" s="2">
        <v>20</v>
      </c>
      <c r="B20" s="3" t="s">
        <v>211</v>
      </c>
      <c r="C20" s="2" t="s">
        <v>274</v>
      </c>
      <c r="D20" s="2" t="s">
        <v>292</v>
      </c>
      <c r="E20" s="2" t="s">
        <v>57</v>
      </c>
      <c r="F20" s="14">
        <v>1</v>
      </c>
      <c r="G20" s="14">
        <v>0.5</v>
      </c>
      <c r="H20" s="14">
        <v>0.5</v>
      </c>
      <c r="I20" s="38">
        <v>0.5</v>
      </c>
      <c r="J20" s="14">
        <v>0.5</v>
      </c>
      <c r="K20" s="53">
        <v>0.25</v>
      </c>
      <c r="L20" s="1"/>
    </row>
    <row r="21" spans="1:12" ht="12.75" customHeight="1" x14ac:dyDescent="0.2">
      <c r="A21" s="2">
        <v>21</v>
      </c>
      <c r="B21" s="3" t="s">
        <v>160</v>
      </c>
      <c r="C21" s="2" t="s">
        <v>281</v>
      </c>
      <c r="D21" s="2" t="s">
        <v>293</v>
      </c>
      <c r="E21" s="2" t="s">
        <v>57</v>
      </c>
      <c r="F21" s="14">
        <v>1</v>
      </c>
      <c r="G21" s="14">
        <v>0.5</v>
      </c>
      <c r="H21" s="14">
        <v>0.5</v>
      </c>
      <c r="I21" s="38">
        <v>0.5</v>
      </c>
      <c r="J21" s="14">
        <v>0.5</v>
      </c>
      <c r="K21" s="53">
        <v>0.5</v>
      </c>
      <c r="L21" s="1"/>
    </row>
    <row r="22" spans="1:12" ht="12.75" customHeight="1" x14ac:dyDescent="0.2">
      <c r="A22" s="2">
        <v>22</v>
      </c>
      <c r="B22" s="3" t="s">
        <v>160</v>
      </c>
      <c r="C22" s="44" t="s">
        <v>283</v>
      </c>
      <c r="D22" s="2" t="s">
        <v>294</v>
      </c>
      <c r="E22" s="2" t="s">
        <v>57</v>
      </c>
      <c r="F22" s="2"/>
      <c r="G22" s="14">
        <v>0.5</v>
      </c>
      <c r="H22" s="2"/>
      <c r="I22" s="2">
        <v>0.5</v>
      </c>
      <c r="J22" s="2">
        <v>0.5</v>
      </c>
      <c r="K22" s="53">
        <v>0.5</v>
      </c>
      <c r="L22" s="1"/>
    </row>
    <row r="23" spans="1:12" ht="12.75" customHeight="1" x14ac:dyDescent="0.2">
      <c r="A23" s="2">
        <v>23</v>
      </c>
      <c r="B23" s="3" t="s">
        <v>160</v>
      </c>
      <c r="C23" s="2" t="s">
        <v>285</v>
      </c>
      <c r="D23" s="2" t="s">
        <v>295</v>
      </c>
      <c r="E23" s="2" t="s">
        <v>57</v>
      </c>
      <c r="F23" s="14"/>
      <c r="G23" s="14">
        <v>0.5</v>
      </c>
      <c r="H23" s="14">
        <v>0.5</v>
      </c>
      <c r="I23" s="38">
        <v>0.5</v>
      </c>
      <c r="J23" s="14">
        <v>0.5</v>
      </c>
      <c r="K23" s="53">
        <v>0.5</v>
      </c>
      <c r="L23" s="1"/>
    </row>
    <row r="24" spans="1:12" ht="12.75" customHeight="1" x14ac:dyDescent="0.2">
      <c r="A24" s="2">
        <v>24</v>
      </c>
      <c r="B24" s="3" t="s">
        <v>211</v>
      </c>
      <c r="C24" s="2" t="s">
        <v>276</v>
      </c>
      <c r="D24" s="2" t="s">
        <v>296</v>
      </c>
      <c r="E24" s="2" t="s">
        <v>57</v>
      </c>
      <c r="F24" s="2"/>
      <c r="G24" s="14">
        <v>0.5</v>
      </c>
      <c r="H24" s="2"/>
      <c r="I24" s="2">
        <v>1</v>
      </c>
      <c r="J24" s="2">
        <v>0.5</v>
      </c>
      <c r="K24" s="30">
        <v>0.75</v>
      </c>
      <c r="L24" s="1"/>
    </row>
    <row r="25" spans="1:12" ht="12.75" customHeight="1" x14ac:dyDescent="0.2">
      <c r="A25" s="2">
        <v>25</v>
      </c>
      <c r="B25" s="3" t="s">
        <v>211</v>
      </c>
      <c r="C25" s="2" t="s">
        <v>207</v>
      </c>
      <c r="D25" s="2" t="s">
        <v>297</v>
      </c>
      <c r="E25" s="2" t="s">
        <v>298</v>
      </c>
      <c r="F25" s="14">
        <v>1</v>
      </c>
      <c r="G25" s="14">
        <v>1</v>
      </c>
      <c r="H25" s="14">
        <v>1</v>
      </c>
      <c r="I25" s="38">
        <v>1</v>
      </c>
      <c r="J25" s="14">
        <v>1</v>
      </c>
      <c r="K25" s="53">
        <v>1.25</v>
      </c>
      <c r="L25" s="1"/>
    </row>
    <row r="26" spans="1:12" ht="12.75" customHeight="1" x14ac:dyDescent="0.2">
      <c r="A26" s="2">
        <v>25</v>
      </c>
      <c r="B26" s="3" t="s">
        <v>160</v>
      </c>
      <c r="C26" s="2" t="s">
        <v>207</v>
      </c>
      <c r="D26" s="2" t="s">
        <v>299</v>
      </c>
      <c r="E26" s="2" t="s">
        <v>300</v>
      </c>
      <c r="F26" s="14"/>
      <c r="G26" s="14"/>
      <c r="H26" s="14"/>
      <c r="I26" s="38"/>
      <c r="J26" s="14">
        <v>0.5</v>
      </c>
      <c r="K26" s="22">
        <v>0.5</v>
      </c>
      <c r="L26" s="1"/>
    </row>
    <row r="27" spans="1:12" ht="12.75" customHeight="1" x14ac:dyDescent="0.2">
      <c r="A27" s="2">
        <v>26</v>
      </c>
      <c r="B27" s="3" t="s">
        <v>211</v>
      </c>
      <c r="C27" s="2" t="s">
        <v>301</v>
      </c>
      <c r="D27" s="2" t="s">
        <v>302</v>
      </c>
      <c r="E27" s="2" t="s">
        <v>303</v>
      </c>
      <c r="F27" s="14">
        <v>1</v>
      </c>
      <c r="G27" s="14">
        <v>2</v>
      </c>
      <c r="H27" s="14">
        <v>1</v>
      </c>
      <c r="I27" s="38">
        <v>1</v>
      </c>
      <c r="J27" s="14">
        <v>1</v>
      </c>
      <c r="K27" s="22">
        <v>1.25</v>
      </c>
      <c r="L27" s="1" t="s">
        <v>269</v>
      </c>
    </row>
    <row r="28" spans="1:12" ht="12.75" customHeight="1" x14ac:dyDescent="0.2">
      <c r="A28" s="2">
        <v>27</v>
      </c>
      <c r="B28" s="3" t="s">
        <v>160</v>
      </c>
      <c r="C28" s="2" t="s">
        <v>278</v>
      </c>
      <c r="D28" s="2" t="s">
        <v>304</v>
      </c>
      <c r="E28" s="2" t="s">
        <v>305</v>
      </c>
      <c r="F28" s="14">
        <v>1</v>
      </c>
      <c r="G28" s="14">
        <v>0.5</v>
      </c>
      <c r="H28" s="14">
        <v>1</v>
      </c>
      <c r="I28" s="38">
        <v>0.5</v>
      </c>
      <c r="J28" s="14">
        <v>1</v>
      </c>
      <c r="K28" s="22">
        <v>0.5</v>
      </c>
      <c r="L28" s="1" t="s">
        <v>306</v>
      </c>
    </row>
    <row r="29" spans="1:12" ht="12.75" customHeight="1" x14ac:dyDescent="0.2">
      <c r="A29" s="2">
        <v>28</v>
      </c>
      <c r="B29" s="3" t="s">
        <v>160</v>
      </c>
      <c r="C29" s="2" t="s">
        <v>278</v>
      </c>
      <c r="D29" s="2" t="s">
        <v>307</v>
      </c>
      <c r="E29" s="2" t="s">
        <v>308</v>
      </c>
      <c r="F29" s="14">
        <v>0.5</v>
      </c>
      <c r="G29" s="14">
        <v>1</v>
      </c>
      <c r="H29" s="14">
        <v>0.5</v>
      </c>
      <c r="I29" s="38">
        <v>0.5</v>
      </c>
      <c r="J29" s="14">
        <v>0.5</v>
      </c>
      <c r="K29" s="22">
        <v>0.5</v>
      </c>
      <c r="L29" s="1"/>
    </row>
    <row r="30" spans="1:12" ht="12.75" customHeight="1" x14ac:dyDescent="0.2">
      <c r="A30" s="2">
        <v>29</v>
      </c>
      <c r="B30" s="3" t="s">
        <v>160</v>
      </c>
      <c r="C30" s="2" t="s">
        <v>278</v>
      </c>
      <c r="D30" s="2" t="s">
        <v>309</v>
      </c>
      <c r="E30" s="2" t="s">
        <v>310</v>
      </c>
      <c r="F30" s="14">
        <v>0.5</v>
      </c>
      <c r="G30" s="14">
        <v>1</v>
      </c>
      <c r="H30" s="14">
        <v>0.5</v>
      </c>
      <c r="I30" s="38">
        <v>2</v>
      </c>
      <c r="J30" s="14">
        <v>1</v>
      </c>
      <c r="K30" s="22">
        <v>0.5</v>
      </c>
      <c r="L30" s="1"/>
    </row>
    <row r="31" spans="1:12" ht="25.5" x14ac:dyDescent="0.2">
      <c r="A31" s="2">
        <v>30</v>
      </c>
      <c r="B31" s="3" t="s">
        <v>160</v>
      </c>
      <c r="C31" s="2" t="s">
        <v>278</v>
      </c>
      <c r="D31" s="2" t="s">
        <v>311</v>
      </c>
      <c r="E31" s="2" t="s">
        <v>312</v>
      </c>
      <c r="F31" s="14">
        <v>2</v>
      </c>
      <c r="G31" s="14">
        <v>2</v>
      </c>
      <c r="H31" s="14">
        <v>2</v>
      </c>
      <c r="I31" s="38">
        <v>2</v>
      </c>
      <c r="J31" s="14">
        <v>2</v>
      </c>
      <c r="K31" s="22">
        <v>3</v>
      </c>
      <c r="L31" s="1"/>
    </row>
    <row r="32" spans="1:12" x14ac:dyDescent="0.2">
      <c r="A32" s="2">
        <v>31</v>
      </c>
      <c r="B32" s="3" t="s">
        <v>160</v>
      </c>
      <c r="C32" s="2" t="s">
        <v>313</v>
      </c>
      <c r="D32" s="2" t="s">
        <v>314</v>
      </c>
      <c r="E32" s="2" t="s">
        <v>315</v>
      </c>
      <c r="F32" s="14">
        <v>1</v>
      </c>
      <c r="G32" s="14">
        <v>1</v>
      </c>
      <c r="H32" s="14">
        <v>1</v>
      </c>
      <c r="I32" s="38">
        <v>1</v>
      </c>
      <c r="J32" s="14">
        <v>1</v>
      </c>
      <c r="K32" s="22">
        <v>1</v>
      </c>
      <c r="L32" s="1"/>
    </row>
    <row r="33" spans="1:12" x14ac:dyDescent="0.2">
      <c r="A33" s="2">
        <v>32</v>
      </c>
      <c r="B33" s="3" t="s">
        <v>160</v>
      </c>
      <c r="C33" s="2" t="s">
        <v>266</v>
      </c>
      <c r="D33" s="2" t="s">
        <v>316</v>
      </c>
      <c r="E33" s="2" t="s">
        <v>317</v>
      </c>
      <c r="F33" s="14">
        <v>2</v>
      </c>
      <c r="G33" s="14">
        <v>2</v>
      </c>
      <c r="H33" s="14">
        <v>2</v>
      </c>
      <c r="I33" s="38">
        <v>1</v>
      </c>
      <c r="J33" s="14">
        <v>2</v>
      </c>
      <c r="K33" s="22">
        <v>1</v>
      </c>
      <c r="L33" s="1"/>
    </row>
    <row r="34" spans="1:12" x14ac:dyDescent="0.2">
      <c r="A34" s="2">
        <v>32</v>
      </c>
      <c r="B34" s="3" t="s">
        <v>160</v>
      </c>
      <c r="C34" s="2" t="s">
        <v>266</v>
      </c>
      <c r="D34" s="2" t="s">
        <v>318</v>
      </c>
      <c r="E34" s="2" t="s">
        <v>319</v>
      </c>
      <c r="F34" s="2"/>
      <c r="G34" s="2"/>
      <c r="H34" s="2"/>
      <c r="I34" s="2"/>
      <c r="J34" s="2">
        <v>0.5</v>
      </c>
      <c r="K34" s="30">
        <v>0.5</v>
      </c>
      <c r="L34" s="1"/>
    </row>
    <row r="35" spans="1:12" x14ac:dyDescent="0.2">
      <c r="A35" s="2">
        <v>33</v>
      </c>
      <c r="B35" s="3" t="s">
        <v>211</v>
      </c>
      <c r="C35" s="2" t="s">
        <v>266</v>
      </c>
      <c r="D35" s="2" t="s">
        <v>320</v>
      </c>
      <c r="E35" s="2" t="s">
        <v>321</v>
      </c>
      <c r="F35" s="14">
        <v>1</v>
      </c>
      <c r="G35" s="14">
        <v>1</v>
      </c>
      <c r="H35" s="14">
        <v>1</v>
      </c>
      <c r="I35" s="38">
        <v>0.5</v>
      </c>
      <c r="J35" s="14">
        <v>1</v>
      </c>
      <c r="K35" s="22">
        <v>1</v>
      </c>
      <c r="L35" s="1" t="s">
        <v>322</v>
      </c>
    </row>
    <row r="36" spans="1:12" x14ac:dyDescent="0.2">
      <c r="A36" s="2">
        <v>34</v>
      </c>
      <c r="B36" s="3" t="s">
        <v>211</v>
      </c>
      <c r="C36" s="2" t="s">
        <v>266</v>
      </c>
      <c r="D36" s="2" t="s">
        <v>323</v>
      </c>
      <c r="E36" s="2" t="s">
        <v>324</v>
      </c>
      <c r="F36" s="14">
        <v>3</v>
      </c>
      <c r="G36" s="14">
        <v>4</v>
      </c>
      <c r="H36" s="14">
        <v>4</v>
      </c>
      <c r="I36" s="38">
        <v>8</v>
      </c>
      <c r="J36" s="14">
        <v>6</v>
      </c>
      <c r="K36" s="22">
        <v>8</v>
      </c>
      <c r="L36" s="1" t="s">
        <v>322</v>
      </c>
    </row>
    <row r="37" spans="1:12" x14ac:dyDescent="0.2">
      <c r="A37" s="2">
        <v>35</v>
      </c>
      <c r="B37" s="3" t="s">
        <v>160</v>
      </c>
      <c r="C37" s="2" t="s">
        <v>270</v>
      </c>
      <c r="D37" s="2" t="s">
        <v>325</v>
      </c>
      <c r="E37" s="2" t="s">
        <v>326</v>
      </c>
      <c r="F37" s="14">
        <v>1</v>
      </c>
      <c r="G37" s="14">
        <v>0.5</v>
      </c>
      <c r="H37" s="14">
        <v>1</v>
      </c>
      <c r="I37" s="38">
        <v>1</v>
      </c>
      <c r="J37" s="14">
        <v>1</v>
      </c>
      <c r="K37" s="22">
        <v>1</v>
      </c>
      <c r="L37" s="1"/>
    </row>
    <row r="38" spans="1:12" x14ac:dyDescent="0.2">
      <c r="A38" s="2">
        <v>36</v>
      </c>
      <c r="B38" s="3" t="s">
        <v>160</v>
      </c>
      <c r="C38" s="2" t="s">
        <v>270</v>
      </c>
      <c r="D38" s="2" t="s">
        <v>327</v>
      </c>
      <c r="E38" s="2" t="s">
        <v>328</v>
      </c>
      <c r="F38" s="14">
        <v>1</v>
      </c>
      <c r="G38" s="14">
        <v>1</v>
      </c>
      <c r="H38" s="14">
        <v>1</v>
      </c>
      <c r="I38" s="38">
        <v>1</v>
      </c>
      <c r="J38" s="14">
        <v>1</v>
      </c>
      <c r="K38" s="22">
        <v>1</v>
      </c>
      <c r="L38" s="1"/>
    </row>
    <row r="39" spans="1:12" x14ac:dyDescent="0.2">
      <c r="A39" s="2">
        <v>37</v>
      </c>
      <c r="B39" s="3" t="s">
        <v>160</v>
      </c>
      <c r="C39" s="2" t="s">
        <v>270</v>
      </c>
      <c r="D39" s="2" t="s">
        <v>329</v>
      </c>
      <c r="E39" s="2" t="s">
        <v>330</v>
      </c>
      <c r="F39" s="14">
        <v>1</v>
      </c>
      <c r="G39" s="14">
        <v>1</v>
      </c>
      <c r="H39" s="14">
        <v>1</v>
      </c>
      <c r="I39" s="38">
        <v>1</v>
      </c>
      <c r="J39" s="14">
        <v>1</v>
      </c>
      <c r="K39" s="22">
        <v>1</v>
      </c>
      <c r="L39" s="1"/>
    </row>
    <row r="40" spans="1:12" x14ac:dyDescent="0.2">
      <c r="A40" s="2">
        <v>38</v>
      </c>
      <c r="B40" s="3" t="s">
        <v>160</v>
      </c>
      <c r="C40" s="2" t="s">
        <v>270</v>
      </c>
      <c r="D40" s="2" t="s">
        <v>331</v>
      </c>
      <c r="E40" s="2" t="s">
        <v>332</v>
      </c>
      <c r="F40" s="14">
        <v>2</v>
      </c>
      <c r="G40" s="14">
        <v>1</v>
      </c>
      <c r="H40" s="14">
        <v>1.5</v>
      </c>
      <c r="I40" s="38">
        <v>2</v>
      </c>
      <c r="J40" s="14">
        <v>1.5</v>
      </c>
      <c r="K40" s="27">
        <v>0.5</v>
      </c>
      <c r="L40" s="1"/>
    </row>
    <row r="41" spans="1:12" x14ac:dyDescent="0.2">
      <c r="A41" s="2">
        <v>39</v>
      </c>
      <c r="B41" s="3" t="s">
        <v>160</v>
      </c>
      <c r="C41" s="2" t="s">
        <v>270</v>
      </c>
      <c r="D41" s="2" t="s">
        <v>333</v>
      </c>
      <c r="E41" s="2" t="s">
        <v>334</v>
      </c>
      <c r="F41" s="14">
        <v>1</v>
      </c>
      <c r="G41" s="14">
        <v>1</v>
      </c>
      <c r="H41" s="14">
        <v>1</v>
      </c>
      <c r="I41" s="38">
        <v>1</v>
      </c>
      <c r="J41" s="14">
        <v>1</v>
      </c>
      <c r="K41" s="27">
        <v>1</v>
      </c>
      <c r="L41" s="1"/>
    </row>
    <row r="42" spans="1:12" x14ac:dyDescent="0.2">
      <c r="A42" s="2">
        <v>40</v>
      </c>
      <c r="B42" s="3" t="s">
        <v>160</v>
      </c>
      <c r="C42" s="2" t="s">
        <v>270</v>
      </c>
      <c r="D42" s="2" t="s">
        <v>335</v>
      </c>
      <c r="E42" s="2" t="s">
        <v>336</v>
      </c>
      <c r="F42" s="14">
        <v>1</v>
      </c>
      <c r="G42" s="14">
        <v>1</v>
      </c>
      <c r="H42" s="14">
        <v>1</v>
      </c>
      <c r="I42" s="38">
        <v>1</v>
      </c>
      <c r="J42" s="14">
        <v>1</v>
      </c>
      <c r="K42" s="53">
        <v>1</v>
      </c>
      <c r="L42" s="1"/>
    </row>
    <row r="43" spans="1:12" x14ac:dyDescent="0.2">
      <c r="A43" s="2">
        <v>41</v>
      </c>
      <c r="B43" s="3" t="s">
        <v>211</v>
      </c>
      <c r="C43" s="2" t="s">
        <v>270</v>
      </c>
      <c r="D43" s="2" t="s">
        <v>337</v>
      </c>
      <c r="E43" s="2" t="s">
        <v>338</v>
      </c>
      <c r="F43" s="14">
        <v>1</v>
      </c>
      <c r="G43" s="14">
        <v>1</v>
      </c>
      <c r="H43" s="14">
        <v>1</v>
      </c>
      <c r="I43" s="38">
        <v>0.5</v>
      </c>
      <c r="J43" s="14">
        <v>1</v>
      </c>
      <c r="K43" s="53">
        <v>0.5</v>
      </c>
      <c r="L43" s="1" t="s">
        <v>269</v>
      </c>
    </row>
    <row r="44" spans="1:12" x14ac:dyDescent="0.2">
      <c r="A44" s="2">
        <v>42</v>
      </c>
      <c r="B44" s="3" t="s">
        <v>211</v>
      </c>
      <c r="C44" s="2" t="s">
        <v>270</v>
      </c>
      <c r="D44" s="2" t="s">
        <v>339</v>
      </c>
      <c r="E44" s="2" t="s">
        <v>340</v>
      </c>
      <c r="F44" s="14">
        <v>1</v>
      </c>
      <c r="G44" s="14">
        <v>1</v>
      </c>
      <c r="H44" s="14">
        <v>1</v>
      </c>
      <c r="I44" s="38">
        <v>0.5</v>
      </c>
      <c r="J44" s="14">
        <v>1</v>
      </c>
      <c r="K44" s="53">
        <v>0.75</v>
      </c>
      <c r="L44" s="1" t="s">
        <v>269</v>
      </c>
    </row>
    <row r="45" spans="1:12" x14ac:dyDescent="0.2">
      <c r="A45" s="2">
        <v>43</v>
      </c>
      <c r="B45" s="3" t="s">
        <v>211</v>
      </c>
      <c r="C45" s="2" t="s">
        <v>270</v>
      </c>
      <c r="D45" s="2" t="s">
        <v>341</v>
      </c>
      <c r="E45" s="2" t="s">
        <v>342</v>
      </c>
      <c r="F45" s="14">
        <v>1</v>
      </c>
      <c r="G45" s="14">
        <v>1</v>
      </c>
      <c r="H45" s="14">
        <v>1</v>
      </c>
      <c r="I45" s="38">
        <v>0</v>
      </c>
      <c r="J45" s="14">
        <v>1</v>
      </c>
      <c r="K45" s="53">
        <v>0.5</v>
      </c>
      <c r="L45" s="1" t="s">
        <v>269</v>
      </c>
    </row>
    <row r="46" spans="1:12" x14ac:dyDescent="0.2">
      <c r="A46" s="2">
        <v>44</v>
      </c>
      <c r="B46" s="3" t="s">
        <v>211</v>
      </c>
      <c r="C46" s="2" t="s">
        <v>270</v>
      </c>
      <c r="D46" s="2" t="s">
        <v>343</v>
      </c>
      <c r="E46" s="2" t="s">
        <v>344</v>
      </c>
      <c r="F46" s="14">
        <v>1</v>
      </c>
      <c r="G46" s="14">
        <v>1</v>
      </c>
      <c r="H46" s="14">
        <v>1</v>
      </c>
      <c r="I46" s="38">
        <v>0.5</v>
      </c>
      <c r="J46" s="14">
        <v>1</v>
      </c>
      <c r="K46" s="53">
        <v>0.5</v>
      </c>
      <c r="L46" s="1" t="s">
        <v>269</v>
      </c>
    </row>
    <row r="47" spans="1:12" x14ac:dyDescent="0.2">
      <c r="A47" s="2">
        <v>45</v>
      </c>
      <c r="B47" s="3" t="s">
        <v>211</v>
      </c>
      <c r="C47" s="2" t="s">
        <v>270</v>
      </c>
      <c r="D47" s="2" t="s">
        <v>345</v>
      </c>
      <c r="E47" s="2" t="s">
        <v>346</v>
      </c>
      <c r="F47" s="14">
        <v>1</v>
      </c>
      <c r="G47" s="14">
        <v>1</v>
      </c>
      <c r="H47" s="14">
        <v>1</v>
      </c>
      <c r="I47" s="38">
        <v>0.5</v>
      </c>
      <c r="J47" s="14">
        <v>1</v>
      </c>
      <c r="K47" s="53">
        <v>0.25</v>
      </c>
      <c r="L47" s="1" t="s">
        <v>269</v>
      </c>
    </row>
    <row r="48" spans="1:12" x14ac:dyDescent="0.2">
      <c r="A48" s="2">
        <v>46</v>
      </c>
      <c r="B48" s="3" t="s">
        <v>211</v>
      </c>
      <c r="C48" s="2" t="s">
        <v>270</v>
      </c>
      <c r="D48" s="2" t="s">
        <v>347</v>
      </c>
      <c r="E48" s="2" t="s">
        <v>348</v>
      </c>
      <c r="F48" s="14"/>
      <c r="G48" s="14"/>
      <c r="H48" s="14"/>
      <c r="I48" s="38"/>
      <c r="J48" s="14">
        <v>3</v>
      </c>
      <c r="K48" s="53">
        <v>2</v>
      </c>
      <c r="L48" s="1" t="s">
        <v>269</v>
      </c>
    </row>
    <row r="49" spans="1:12" x14ac:dyDescent="0.2">
      <c r="A49" s="2">
        <v>47</v>
      </c>
      <c r="B49" s="3" t="s">
        <v>211</v>
      </c>
      <c r="C49" s="2" t="s">
        <v>270</v>
      </c>
      <c r="D49" s="2" t="s">
        <v>349</v>
      </c>
      <c r="E49" s="2" t="s">
        <v>350</v>
      </c>
      <c r="F49" s="14">
        <v>2</v>
      </c>
      <c r="G49" s="14">
        <v>2</v>
      </c>
      <c r="H49" s="14">
        <v>2</v>
      </c>
      <c r="I49" s="38">
        <v>2</v>
      </c>
      <c r="J49" s="14">
        <v>2</v>
      </c>
      <c r="K49" s="53">
        <v>2.5</v>
      </c>
      <c r="L49" s="1" t="s">
        <v>269</v>
      </c>
    </row>
    <row r="50" spans="1:12" x14ac:dyDescent="0.2">
      <c r="A50" s="2">
        <v>48</v>
      </c>
      <c r="B50" s="3" t="s">
        <v>211</v>
      </c>
      <c r="C50" s="2" t="s">
        <v>270</v>
      </c>
      <c r="D50" s="2" t="s">
        <v>351</v>
      </c>
      <c r="E50" s="2" t="s">
        <v>352</v>
      </c>
      <c r="F50" s="14">
        <v>2</v>
      </c>
      <c r="G50" s="14">
        <v>1</v>
      </c>
      <c r="H50" s="14">
        <v>1.5</v>
      </c>
      <c r="I50" s="38">
        <v>2</v>
      </c>
      <c r="J50" s="14">
        <v>1.5</v>
      </c>
      <c r="K50" s="53">
        <v>2.5</v>
      </c>
      <c r="L50" s="1" t="s">
        <v>269</v>
      </c>
    </row>
    <row r="51" spans="1:12" x14ac:dyDescent="0.2">
      <c r="A51" s="2">
        <v>49</v>
      </c>
      <c r="B51" s="3" t="s">
        <v>211</v>
      </c>
      <c r="C51" s="2" t="s">
        <v>270</v>
      </c>
      <c r="D51" s="2" t="s">
        <v>353</v>
      </c>
      <c r="E51" s="2" t="s">
        <v>354</v>
      </c>
      <c r="F51" s="14">
        <v>2</v>
      </c>
      <c r="G51" s="14">
        <v>1</v>
      </c>
      <c r="H51" s="14">
        <v>1.5</v>
      </c>
      <c r="I51" s="38">
        <v>2</v>
      </c>
      <c r="J51" s="14">
        <v>1.5</v>
      </c>
      <c r="K51" s="53">
        <v>2.25</v>
      </c>
      <c r="L51" s="1" t="s">
        <v>269</v>
      </c>
    </row>
    <row r="52" spans="1:12" x14ac:dyDescent="0.2">
      <c r="A52" s="2">
        <v>50</v>
      </c>
      <c r="B52" s="3" t="s">
        <v>160</v>
      </c>
      <c r="C52" s="2" t="s">
        <v>272</v>
      </c>
      <c r="D52" s="2" t="s">
        <v>355</v>
      </c>
      <c r="E52" s="2" t="s">
        <v>356</v>
      </c>
      <c r="F52" s="14">
        <v>2</v>
      </c>
      <c r="G52" s="14">
        <v>1</v>
      </c>
      <c r="H52" s="14">
        <v>1.5</v>
      </c>
      <c r="I52" s="38">
        <v>1</v>
      </c>
      <c r="J52" s="14">
        <v>2</v>
      </c>
      <c r="K52" s="53">
        <v>0.5</v>
      </c>
      <c r="L52" s="1"/>
    </row>
    <row r="53" spans="1:12" x14ac:dyDescent="0.2">
      <c r="A53" s="2">
        <v>51</v>
      </c>
      <c r="B53" s="3" t="s">
        <v>160</v>
      </c>
      <c r="C53" s="2" t="s">
        <v>274</v>
      </c>
      <c r="D53" s="2" t="s">
        <v>357</v>
      </c>
      <c r="E53" s="2" t="s">
        <v>358</v>
      </c>
      <c r="F53" s="14">
        <v>0.5</v>
      </c>
      <c r="G53" s="14">
        <v>1</v>
      </c>
      <c r="H53" s="14">
        <v>0.5</v>
      </c>
      <c r="I53" s="38">
        <v>1</v>
      </c>
      <c r="J53" s="14">
        <v>0.5</v>
      </c>
      <c r="K53" s="53">
        <v>1</v>
      </c>
      <c r="L53" s="1"/>
    </row>
    <row r="54" spans="1:12" x14ac:dyDescent="0.2">
      <c r="A54" s="2">
        <v>52</v>
      </c>
      <c r="B54" s="3" t="s">
        <v>211</v>
      </c>
      <c r="C54" s="2" t="s">
        <v>272</v>
      </c>
      <c r="D54" s="2" t="s">
        <v>359</v>
      </c>
      <c r="E54" s="2" t="s">
        <v>360</v>
      </c>
      <c r="F54" s="14">
        <v>0.5</v>
      </c>
      <c r="G54" s="14">
        <v>1</v>
      </c>
      <c r="H54" s="14">
        <v>1</v>
      </c>
      <c r="I54" s="38">
        <v>0.5</v>
      </c>
      <c r="J54" s="14">
        <v>0.5</v>
      </c>
      <c r="K54" s="53">
        <v>1</v>
      </c>
      <c r="L54" s="1" t="s">
        <v>269</v>
      </c>
    </row>
    <row r="55" spans="1:12" x14ac:dyDescent="0.2">
      <c r="A55" s="2">
        <v>53</v>
      </c>
      <c r="B55" s="3" t="s">
        <v>211</v>
      </c>
      <c r="C55" s="2" t="s">
        <v>270</v>
      </c>
      <c r="D55" s="2" t="s">
        <v>361</v>
      </c>
      <c r="E55" s="2" t="s">
        <v>362</v>
      </c>
      <c r="F55" s="14">
        <v>0.5</v>
      </c>
      <c r="G55" s="14">
        <v>1</v>
      </c>
      <c r="H55" s="14">
        <v>1</v>
      </c>
      <c r="I55" s="38">
        <v>1</v>
      </c>
      <c r="J55" s="14">
        <v>1</v>
      </c>
      <c r="K55" s="53">
        <v>1</v>
      </c>
      <c r="L55" s="1" t="s">
        <v>269</v>
      </c>
    </row>
    <row r="56" spans="1:12" x14ac:dyDescent="0.2">
      <c r="A56" s="2">
        <v>54</v>
      </c>
      <c r="B56" s="3" t="s">
        <v>211</v>
      </c>
      <c r="C56" s="2" t="s">
        <v>270</v>
      </c>
      <c r="D56" s="2" t="s">
        <v>363</v>
      </c>
      <c r="E56" s="2" t="s">
        <v>364</v>
      </c>
      <c r="F56" s="14">
        <v>0.5</v>
      </c>
      <c r="G56" s="14">
        <v>1</v>
      </c>
      <c r="H56" s="14">
        <v>1</v>
      </c>
      <c r="I56" s="38">
        <v>1</v>
      </c>
      <c r="J56" s="14">
        <v>1</v>
      </c>
      <c r="K56" s="53">
        <v>0.5</v>
      </c>
      <c r="L56" s="1" t="s">
        <v>269</v>
      </c>
    </row>
    <row r="57" spans="1:12" x14ac:dyDescent="0.2">
      <c r="A57" s="2">
        <v>55</v>
      </c>
      <c r="B57" s="3" t="s">
        <v>160</v>
      </c>
      <c r="C57" s="2" t="s">
        <v>272</v>
      </c>
      <c r="D57" s="2" t="s">
        <v>365</v>
      </c>
      <c r="E57" s="2" t="s">
        <v>366</v>
      </c>
      <c r="F57" s="14">
        <v>1</v>
      </c>
      <c r="G57" s="14">
        <v>1</v>
      </c>
      <c r="H57" s="14">
        <v>1</v>
      </c>
      <c r="I57" s="38">
        <v>1</v>
      </c>
      <c r="J57" s="14">
        <v>1</v>
      </c>
      <c r="K57" s="53">
        <v>1</v>
      </c>
      <c r="L57" s="1"/>
    </row>
    <row r="58" spans="1:12" x14ac:dyDescent="0.2">
      <c r="A58" s="2">
        <v>56</v>
      </c>
      <c r="B58" s="3" t="s">
        <v>160</v>
      </c>
      <c r="C58" s="2" t="s">
        <v>272</v>
      </c>
      <c r="D58" s="2" t="s">
        <v>367</v>
      </c>
      <c r="E58" s="2" t="s">
        <v>368</v>
      </c>
      <c r="F58" s="14">
        <v>2</v>
      </c>
      <c r="G58" s="14">
        <v>2</v>
      </c>
      <c r="H58" s="14">
        <v>2</v>
      </c>
      <c r="I58" s="38">
        <v>1</v>
      </c>
      <c r="J58" s="14">
        <v>2</v>
      </c>
      <c r="K58" s="53">
        <v>0.5</v>
      </c>
      <c r="L58" s="1"/>
    </row>
    <row r="59" spans="1:12" x14ac:dyDescent="0.2">
      <c r="A59" s="2">
        <v>57</v>
      </c>
      <c r="B59" s="3" t="s">
        <v>211</v>
      </c>
      <c r="C59" s="2" t="s">
        <v>272</v>
      </c>
      <c r="D59" s="2" t="s">
        <v>369</v>
      </c>
      <c r="E59" s="2" t="s">
        <v>370</v>
      </c>
      <c r="F59" s="14">
        <v>1</v>
      </c>
      <c r="G59" s="14">
        <v>1</v>
      </c>
      <c r="H59" s="14">
        <v>2</v>
      </c>
      <c r="I59" s="38">
        <v>0.5</v>
      </c>
      <c r="J59" s="14">
        <v>1</v>
      </c>
      <c r="K59" s="53">
        <v>0.5</v>
      </c>
      <c r="L59" s="1" t="s">
        <v>322</v>
      </c>
    </row>
    <row r="60" spans="1:12" x14ac:dyDescent="0.2">
      <c r="A60" s="2">
        <v>58</v>
      </c>
      <c r="B60" s="3" t="s">
        <v>211</v>
      </c>
      <c r="C60" s="2" t="s">
        <v>272</v>
      </c>
      <c r="D60" s="2" t="s">
        <v>371</v>
      </c>
      <c r="E60" s="2" t="s">
        <v>372</v>
      </c>
      <c r="F60" s="14">
        <v>2</v>
      </c>
      <c r="G60" s="14">
        <v>2</v>
      </c>
      <c r="H60" s="14">
        <v>1.5</v>
      </c>
      <c r="I60" s="38">
        <v>2</v>
      </c>
      <c r="J60" s="14">
        <v>2</v>
      </c>
      <c r="K60" s="53">
        <v>2.5</v>
      </c>
      <c r="L60" s="1" t="s">
        <v>373</v>
      </c>
    </row>
    <row r="61" spans="1:12" x14ac:dyDescent="0.2">
      <c r="A61" s="2">
        <v>59</v>
      </c>
      <c r="B61" s="3" t="s">
        <v>160</v>
      </c>
      <c r="C61" s="2" t="s">
        <v>274</v>
      </c>
      <c r="D61" s="2" t="s">
        <v>374</v>
      </c>
      <c r="E61" s="2" t="s">
        <v>375</v>
      </c>
      <c r="F61" s="14">
        <v>0.5</v>
      </c>
      <c r="G61" s="14">
        <v>1</v>
      </c>
      <c r="H61" s="14"/>
      <c r="I61" s="38">
        <v>0.5</v>
      </c>
      <c r="J61" s="14">
        <v>0.5</v>
      </c>
      <c r="K61" s="53">
        <v>0.5</v>
      </c>
      <c r="L61" s="1"/>
    </row>
    <row r="62" spans="1:12" x14ac:dyDescent="0.2">
      <c r="A62" s="2">
        <v>60</v>
      </c>
      <c r="B62" s="3" t="s">
        <v>160</v>
      </c>
      <c r="C62" s="2" t="s">
        <v>274</v>
      </c>
      <c r="D62" s="2" t="s">
        <v>376</v>
      </c>
      <c r="E62" s="2" t="s">
        <v>377</v>
      </c>
      <c r="F62" s="14">
        <v>1</v>
      </c>
      <c r="G62" s="14">
        <v>1</v>
      </c>
      <c r="H62" s="14">
        <v>2</v>
      </c>
      <c r="I62" s="38">
        <v>1</v>
      </c>
      <c r="J62" s="14">
        <v>1</v>
      </c>
      <c r="K62" s="53">
        <v>2</v>
      </c>
      <c r="L62" s="1"/>
    </row>
    <row r="63" spans="1:12" x14ac:dyDescent="0.2">
      <c r="A63" s="2">
        <v>61</v>
      </c>
      <c r="B63" s="3" t="s">
        <v>211</v>
      </c>
      <c r="C63" s="2" t="s">
        <v>274</v>
      </c>
      <c r="D63" s="2" t="s">
        <v>378</v>
      </c>
      <c r="E63" s="2" t="s">
        <v>379</v>
      </c>
      <c r="F63" s="14">
        <v>1</v>
      </c>
      <c r="G63" s="14">
        <v>1</v>
      </c>
      <c r="H63" s="14">
        <v>2</v>
      </c>
      <c r="I63" s="38">
        <v>0.5</v>
      </c>
      <c r="J63" s="14">
        <v>1</v>
      </c>
      <c r="K63" s="53" t="s">
        <v>232</v>
      </c>
      <c r="L63" s="1" t="s">
        <v>322</v>
      </c>
    </row>
    <row r="64" spans="1:12" x14ac:dyDescent="0.2">
      <c r="A64" s="2">
        <v>62</v>
      </c>
      <c r="B64" s="3" t="s">
        <v>211</v>
      </c>
      <c r="C64" s="2" t="s">
        <v>274</v>
      </c>
      <c r="D64" s="2" t="s">
        <v>380</v>
      </c>
      <c r="E64" s="2" t="s">
        <v>381</v>
      </c>
      <c r="F64" s="14">
        <v>1</v>
      </c>
      <c r="G64" s="14">
        <v>1</v>
      </c>
      <c r="H64" s="14">
        <v>1</v>
      </c>
      <c r="I64" s="38">
        <v>1</v>
      </c>
      <c r="J64" s="14">
        <v>1</v>
      </c>
      <c r="K64" s="53">
        <v>0.5</v>
      </c>
      <c r="L64" s="1" t="s">
        <v>269</v>
      </c>
    </row>
    <row r="65" spans="1:12" x14ac:dyDescent="0.2">
      <c r="A65" s="2">
        <v>63</v>
      </c>
      <c r="B65" s="3" t="s">
        <v>255</v>
      </c>
      <c r="C65" s="2" t="s">
        <v>93</v>
      </c>
      <c r="D65" s="2" t="s">
        <v>382</v>
      </c>
      <c r="E65" s="2" t="s">
        <v>383</v>
      </c>
      <c r="F65" s="14">
        <v>1</v>
      </c>
      <c r="G65" s="14">
        <v>2</v>
      </c>
      <c r="H65" s="14">
        <v>1.5</v>
      </c>
      <c r="I65" s="38">
        <v>0.5</v>
      </c>
      <c r="J65" s="14">
        <v>1</v>
      </c>
      <c r="K65" s="53">
        <v>0.25</v>
      </c>
      <c r="L65" s="1" t="s">
        <v>306</v>
      </c>
    </row>
    <row r="66" spans="1:12" x14ac:dyDescent="0.2">
      <c r="A66" s="2">
        <v>64</v>
      </c>
      <c r="B66" s="3" t="s">
        <v>160</v>
      </c>
      <c r="C66" s="2" t="s">
        <v>276</v>
      </c>
      <c r="D66" s="2" t="s">
        <v>384</v>
      </c>
      <c r="E66" s="2" t="s">
        <v>385</v>
      </c>
      <c r="F66" s="14">
        <v>1</v>
      </c>
      <c r="G66" s="14">
        <v>1</v>
      </c>
      <c r="H66" s="14">
        <v>1</v>
      </c>
      <c r="I66" s="38">
        <v>1</v>
      </c>
      <c r="J66" s="14">
        <v>1</v>
      </c>
      <c r="K66" s="53">
        <v>1.5</v>
      </c>
      <c r="L66" s="1" t="s">
        <v>306</v>
      </c>
    </row>
    <row r="67" spans="1:12" x14ac:dyDescent="0.2">
      <c r="A67" s="2">
        <v>65</v>
      </c>
      <c r="B67" s="3" t="s">
        <v>160</v>
      </c>
      <c r="C67" s="2" t="s">
        <v>276</v>
      </c>
      <c r="D67" s="2" t="s">
        <v>386</v>
      </c>
      <c r="E67" s="2" t="s">
        <v>387</v>
      </c>
      <c r="F67" s="14">
        <v>1</v>
      </c>
      <c r="G67" s="14">
        <v>1</v>
      </c>
      <c r="H67" s="14">
        <v>1</v>
      </c>
      <c r="I67" s="38">
        <v>1</v>
      </c>
      <c r="J67" s="14">
        <v>1</v>
      </c>
      <c r="K67" s="53">
        <v>1</v>
      </c>
      <c r="L67" s="1"/>
    </row>
    <row r="68" spans="1:12" x14ac:dyDescent="0.2">
      <c r="A68" s="2">
        <v>66</v>
      </c>
      <c r="B68" s="3" t="s">
        <v>160</v>
      </c>
      <c r="C68" s="2" t="s">
        <v>276</v>
      </c>
      <c r="D68" s="2" t="s">
        <v>388</v>
      </c>
      <c r="E68" s="2" t="s">
        <v>389</v>
      </c>
      <c r="F68" s="14">
        <v>1</v>
      </c>
      <c r="G68" s="14">
        <v>1</v>
      </c>
      <c r="H68" s="14">
        <v>1</v>
      </c>
      <c r="I68" s="38">
        <v>0.5</v>
      </c>
      <c r="J68" s="14">
        <v>1</v>
      </c>
      <c r="K68" s="53">
        <v>1</v>
      </c>
      <c r="L68" s="1"/>
    </row>
    <row r="69" spans="1:12" x14ac:dyDescent="0.2">
      <c r="A69" s="2">
        <v>67</v>
      </c>
      <c r="B69" s="3" t="s">
        <v>160</v>
      </c>
      <c r="C69" s="2" t="s">
        <v>276</v>
      </c>
      <c r="D69" s="2" t="s">
        <v>390</v>
      </c>
      <c r="E69" s="2" t="s">
        <v>391</v>
      </c>
      <c r="F69" s="14">
        <v>1</v>
      </c>
      <c r="G69" s="14">
        <v>1</v>
      </c>
      <c r="H69" s="14">
        <v>1</v>
      </c>
      <c r="I69" s="38">
        <v>1</v>
      </c>
      <c r="J69" s="14">
        <v>1</v>
      </c>
      <c r="K69" s="53">
        <v>0.5</v>
      </c>
      <c r="L69" s="1"/>
    </row>
    <row r="70" spans="1:12" x14ac:dyDescent="0.2">
      <c r="A70" s="2">
        <v>68</v>
      </c>
      <c r="B70" s="3" t="s">
        <v>211</v>
      </c>
      <c r="C70" s="2" t="s">
        <v>276</v>
      </c>
      <c r="D70" s="2" t="s">
        <v>392</v>
      </c>
      <c r="E70" s="2" t="s">
        <v>393</v>
      </c>
      <c r="F70" s="14">
        <v>0.5</v>
      </c>
      <c r="G70" s="14">
        <v>1</v>
      </c>
      <c r="H70" s="14">
        <v>1</v>
      </c>
      <c r="I70" s="38">
        <v>0.5</v>
      </c>
      <c r="J70" s="14">
        <v>0.5</v>
      </c>
      <c r="K70" s="53">
        <v>0.5</v>
      </c>
      <c r="L70" s="1" t="s">
        <v>322</v>
      </c>
    </row>
    <row r="71" spans="1:12" x14ac:dyDescent="0.2">
      <c r="A71" s="2">
        <v>69</v>
      </c>
      <c r="B71" s="3" t="s">
        <v>160</v>
      </c>
      <c r="C71" s="2" t="s">
        <v>281</v>
      </c>
      <c r="D71" s="2" t="s">
        <v>394</v>
      </c>
      <c r="E71" s="2" t="s">
        <v>395</v>
      </c>
      <c r="F71" s="14">
        <v>1</v>
      </c>
      <c r="G71" s="14">
        <v>1</v>
      </c>
      <c r="H71" s="14">
        <v>1</v>
      </c>
      <c r="I71" s="38">
        <v>0.5</v>
      </c>
      <c r="J71" s="14">
        <v>1</v>
      </c>
      <c r="K71" s="53">
        <v>0.5</v>
      </c>
      <c r="L71" s="1" t="s">
        <v>306</v>
      </c>
    </row>
    <row r="72" spans="1:12" x14ac:dyDescent="0.2">
      <c r="A72" s="2">
        <v>70</v>
      </c>
      <c r="B72" s="3" t="s">
        <v>211</v>
      </c>
      <c r="C72" s="2" t="s">
        <v>276</v>
      </c>
      <c r="D72" s="2" t="s">
        <v>396</v>
      </c>
      <c r="E72" s="2" t="s">
        <v>397</v>
      </c>
      <c r="F72" s="14">
        <v>0.5</v>
      </c>
      <c r="G72" s="14">
        <v>1</v>
      </c>
      <c r="H72" s="14">
        <v>1</v>
      </c>
      <c r="I72" s="38">
        <v>0.5</v>
      </c>
      <c r="J72" s="14">
        <v>0.5</v>
      </c>
      <c r="K72" s="53">
        <v>0.5</v>
      </c>
      <c r="L72" s="1" t="s">
        <v>322</v>
      </c>
    </row>
    <row r="73" spans="1:12" x14ac:dyDescent="0.2">
      <c r="A73" s="2">
        <v>71</v>
      </c>
      <c r="B73" s="3" t="s">
        <v>160</v>
      </c>
      <c r="C73" s="2" t="s">
        <v>281</v>
      </c>
      <c r="D73" s="2" t="s">
        <v>398</v>
      </c>
      <c r="E73" s="2" t="s">
        <v>399</v>
      </c>
      <c r="F73" s="14">
        <v>1</v>
      </c>
      <c r="G73" s="14">
        <v>1</v>
      </c>
      <c r="H73" s="14">
        <v>1</v>
      </c>
      <c r="I73" s="38">
        <v>1</v>
      </c>
      <c r="J73" s="14">
        <v>1</v>
      </c>
      <c r="K73" s="53">
        <v>1.5</v>
      </c>
      <c r="L73" s="1" t="s">
        <v>306</v>
      </c>
    </row>
    <row r="74" spans="1:12" x14ac:dyDescent="0.2">
      <c r="A74" s="2">
        <v>72</v>
      </c>
      <c r="B74" s="3" t="s">
        <v>160</v>
      </c>
      <c r="C74" s="44" t="s">
        <v>283</v>
      </c>
      <c r="D74" s="2" t="s">
        <v>400</v>
      </c>
      <c r="E74" s="2" t="s">
        <v>401</v>
      </c>
      <c r="F74" s="14">
        <v>1</v>
      </c>
      <c r="G74" s="14">
        <v>2</v>
      </c>
      <c r="H74" s="14">
        <v>1</v>
      </c>
      <c r="I74" s="38">
        <v>2</v>
      </c>
      <c r="J74" s="14">
        <v>1</v>
      </c>
      <c r="K74" s="53">
        <v>1.5</v>
      </c>
      <c r="L74" s="1" t="s">
        <v>306</v>
      </c>
    </row>
    <row r="75" spans="1:12" x14ac:dyDescent="0.2">
      <c r="A75" s="2">
        <v>73</v>
      </c>
      <c r="B75" s="3" t="s">
        <v>211</v>
      </c>
      <c r="C75" s="2" t="s">
        <v>276</v>
      </c>
      <c r="D75" s="2" t="s">
        <v>402</v>
      </c>
      <c r="E75" s="2" t="s">
        <v>403</v>
      </c>
      <c r="F75" s="14">
        <v>0.5</v>
      </c>
      <c r="G75" s="14">
        <v>1</v>
      </c>
      <c r="H75" s="14">
        <v>1</v>
      </c>
      <c r="I75" s="38">
        <v>0.5</v>
      </c>
      <c r="J75" s="14">
        <v>0.5</v>
      </c>
      <c r="K75" s="53">
        <v>1</v>
      </c>
      <c r="L75" s="1" t="s">
        <v>322</v>
      </c>
    </row>
    <row r="76" spans="1:12" x14ac:dyDescent="0.2">
      <c r="A76" s="2">
        <v>74</v>
      </c>
      <c r="B76" s="3" t="s">
        <v>160</v>
      </c>
      <c r="C76" s="44" t="s">
        <v>283</v>
      </c>
      <c r="D76" s="2" t="s">
        <v>404</v>
      </c>
      <c r="E76" s="2" t="s">
        <v>146</v>
      </c>
      <c r="F76" s="14"/>
      <c r="G76" s="14">
        <v>1</v>
      </c>
      <c r="H76" s="14">
        <v>1</v>
      </c>
      <c r="I76" s="38">
        <v>1</v>
      </c>
      <c r="J76" s="14">
        <v>1</v>
      </c>
      <c r="K76" s="53">
        <v>1</v>
      </c>
      <c r="L76" s="1" t="s">
        <v>306</v>
      </c>
    </row>
    <row r="77" spans="1:12" x14ac:dyDescent="0.2">
      <c r="A77" s="2">
        <v>75</v>
      </c>
      <c r="B77" s="3" t="s">
        <v>211</v>
      </c>
      <c r="C77" s="2" t="s">
        <v>276</v>
      </c>
      <c r="D77" s="2" t="s">
        <v>405</v>
      </c>
      <c r="E77" s="2" t="s">
        <v>406</v>
      </c>
      <c r="F77" s="14">
        <v>1</v>
      </c>
      <c r="G77" s="14">
        <v>2</v>
      </c>
      <c r="H77" s="14">
        <v>3</v>
      </c>
      <c r="I77" s="38">
        <v>2</v>
      </c>
      <c r="J77" s="14">
        <v>2</v>
      </c>
      <c r="K77" s="53">
        <v>2.5</v>
      </c>
      <c r="L77" s="1" t="s">
        <v>322</v>
      </c>
    </row>
    <row r="78" spans="1:12" x14ac:dyDescent="0.2">
      <c r="A78" s="2">
        <v>76</v>
      </c>
      <c r="B78" s="3" t="s">
        <v>160</v>
      </c>
      <c r="C78" s="2" t="s">
        <v>285</v>
      </c>
      <c r="D78" s="2" t="s">
        <v>407</v>
      </c>
      <c r="E78" s="2" t="s">
        <v>174</v>
      </c>
      <c r="F78" s="14"/>
      <c r="G78" s="14">
        <v>1</v>
      </c>
      <c r="H78" s="14">
        <v>1</v>
      </c>
      <c r="I78" s="38">
        <v>2</v>
      </c>
      <c r="J78" s="14">
        <v>1</v>
      </c>
      <c r="K78" s="53">
        <v>0.25</v>
      </c>
      <c r="L78" s="1"/>
    </row>
    <row r="79" spans="1:12" ht="25.5" x14ac:dyDescent="0.2">
      <c r="A79" s="2">
        <v>77</v>
      </c>
      <c r="B79" s="3" t="s">
        <v>211</v>
      </c>
      <c r="C79" s="2" t="s">
        <v>408</v>
      </c>
      <c r="D79" s="2" t="s">
        <v>409</v>
      </c>
      <c r="E79" s="2" t="s">
        <v>410</v>
      </c>
      <c r="F79" s="14">
        <v>2</v>
      </c>
      <c r="G79" s="14">
        <v>2</v>
      </c>
      <c r="H79" s="14">
        <v>2</v>
      </c>
      <c r="I79" s="38">
        <v>2</v>
      </c>
      <c r="J79" s="14">
        <v>2</v>
      </c>
      <c r="K79" s="53">
        <v>1</v>
      </c>
      <c r="L79" s="1" t="s">
        <v>269</v>
      </c>
    </row>
    <row r="80" spans="1:12" ht="25.5" x14ac:dyDescent="0.2">
      <c r="A80" s="2">
        <v>78</v>
      </c>
      <c r="B80" s="3" t="s">
        <v>211</v>
      </c>
      <c r="C80" s="2" t="s">
        <v>408</v>
      </c>
      <c r="D80" s="2" t="s">
        <v>411</v>
      </c>
      <c r="E80" s="2" t="s">
        <v>412</v>
      </c>
      <c r="F80" s="14">
        <v>1</v>
      </c>
      <c r="G80" s="14">
        <v>1</v>
      </c>
      <c r="H80" s="14">
        <v>2</v>
      </c>
      <c r="I80" s="38">
        <v>1</v>
      </c>
      <c r="J80" s="14">
        <v>1</v>
      </c>
      <c r="K80" s="53">
        <v>0.5</v>
      </c>
      <c r="L80" s="1" t="s">
        <v>269</v>
      </c>
    </row>
    <row r="81" spans="1:12" x14ac:dyDescent="0.2">
      <c r="A81" s="2">
        <v>79</v>
      </c>
      <c r="B81" s="3" t="s">
        <v>211</v>
      </c>
      <c r="C81" s="2" t="s">
        <v>270</v>
      </c>
      <c r="D81" s="2" t="s">
        <v>413</v>
      </c>
      <c r="E81" s="2" t="s">
        <v>414</v>
      </c>
      <c r="F81" s="14">
        <v>0.5</v>
      </c>
      <c r="G81" s="14">
        <v>2</v>
      </c>
      <c r="H81" s="14">
        <v>0.5</v>
      </c>
      <c r="I81" s="38">
        <v>1</v>
      </c>
      <c r="J81" s="14">
        <v>1</v>
      </c>
      <c r="K81" s="53">
        <v>0.25</v>
      </c>
      <c r="L81" s="1" t="s">
        <v>269</v>
      </c>
    </row>
    <row r="82" spans="1:12" x14ac:dyDescent="0.2">
      <c r="A82" s="2">
        <v>80</v>
      </c>
      <c r="B82" s="3" t="s">
        <v>160</v>
      </c>
      <c r="C82" s="2" t="s">
        <v>285</v>
      </c>
      <c r="D82" s="2" t="s">
        <v>415</v>
      </c>
      <c r="E82" s="2" t="s">
        <v>176</v>
      </c>
      <c r="F82" s="14"/>
      <c r="G82" s="14">
        <v>0.5</v>
      </c>
      <c r="H82" s="14">
        <v>1</v>
      </c>
      <c r="I82" s="38">
        <v>1</v>
      </c>
      <c r="J82" s="14">
        <v>0.5</v>
      </c>
      <c r="K82" s="53">
        <v>0.75</v>
      </c>
      <c r="L82" s="1"/>
    </row>
    <row r="83" spans="1:12" x14ac:dyDescent="0.2">
      <c r="A83" s="2">
        <v>81</v>
      </c>
      <c r="B83" s="3" t="s">
        <v>211</v>
      </c>
      <c r="C83" s="2" t="s">
        <v>270</v>
      </c>
      <c r="D83" s="2" t="s">
        <v>416</v>
      </c>
      <c r="E83" s="2" t="s">
        <v>417</v>
      </c>
      <c r="F83" s="14">
        <v>0.5</v>
      </c>
      <c r="G83" s="14">
        <v>1</v>
      </c>
      <c r="H83" s="14">
        <v>0.5</v>
      </c>
      <c r="I83" s="38">
        <v>0.5</v>
      </c>
      <c r="J83" s="14">
        <v>0.5</v>
      </c>
      <c r="K83" s="53">
        <v>0.25</v>
      </c>
      <c r="L83" s="1" t="s">
        <v>269</v>
      </c>
    </row>
    <row r="84" spans="1:12" x14ac:dyDescent="0.2">
      <c r="A84" s="2">
        <v>82</v>
      </c>
      <c r="B84" s="3" t="s">
        <v>160</v>
      </c>
      <c r="C84" s="2" t="s">
        <v>46</v>
      </c>
      <c r="D84" s="2" t="s">
        <v>418</v>
      </c>
      <c r="E84" s="2" t="s">
        <v>419</v>
      </c>
      <c r="F84" s="14">
        <v>1</v>
      </c>
      <c r="G84" s="14">
        <v>1</v>
      </c>
      <c r="H84" s="14">
        <v>1</v>
      </c>
      <c r="I84" s="38">
        <v>0.5</v>
      </c>
      <c r="J84" s="14">
        <v>1</v>
      </c>
      <c r="K84" s="53">
        <v>0.75</v>
      </c>
      <c r="L84" s="1" t="s">
        <v>306</v>
      </c>
    </row>
    <row r="85" spans="1:12" x14ac:dyDescent="0.2">
      <c r="A85" s="2">
        <v>85</v>
      </c>
      <c r="B85" s="3" t="s">
        <v>160</v>
      </c>
      <c r="C85" s="2" t="s">
        <v>420</v>
      </c>
      <c r="D85" s="2" t="s">
        <v>421</v>
      </c>
      <c r="E85" s="2" t="s">
        <v>422</v>
      </c>
      <c r="F85" s="14">
        <v>3</v>
      </c>
      <c r="G85" s="14">
        <v>4</v>
      </c>
      <c r="H85" s="14">
        <v>4</v>
      </c>
      <c r="I85" s="38">
        <v>4</v>
      </c>
      <c r="J85" s="14">
        <v>4</v>
      </c>
      <c r="K85" s="53">
        <v>3</v>
      </c>
      <c r="L85" s="1"/>
    </row>
    <row r="86" spans="1:12" x14ac:dyDescent="0.2">
      <c r="A86" s="2">
        <v>87</v>
      </c>
      <c r="B86" s="3" t="s">
        <v>160</v>
      </c>
      <c r="C86" s="2" t="s">
        <v>278</v>
      </c>
      <c r="D86" s="2" t="s">
        <v>423</v>
      </c>
      <c r="E86" s="2" t="s">
        <v>424</v>
      </c>
      <c r="F86" s="14">
        <v>1</v>
      </c>
      <c r="G86" s="14">
        <v>0.5</v>
      </c>
      <c r="H86" s="14">
        <v>0.25</v>
      </c>
      <c r="I86" s="38">
        <v>1</v>
      </c>
      <c r="J86" s="14">
        <v>1</v>
      </c>
      <c r="K86" s="53">
        <v>0.25</v>
      </c>
      <c r="L86" s="1"/>
    </row>
    <row r="87" spans="1:12" x14ac:dyDescent="0.2">
      <c r="A87" s="2">
        <v>88</v>
      </c>
      <c r="B87" s="3" t="s">
        <v>211</v>
      </c>
      <c r="C87" s="2" t="s">
        <v>266</v>
      </c>
      <c r="D87" s="2" t="s">
        <v>425</v>
      </c>
      <c r="E87" s="2" t="s">
        <v>424</v>
      </c>
      <c r="F87" s="14">
        <v>1</v>
      </c>
      <c r="G87" s="14">
        <v>0.5</v>
      </c>
      <c r="H87" s="14">
        <v>0.25</v>
      </c>
      <c r="I87" s="38">
        <v>1</v>
      </c>
      <c r="J87" s="14">
        <v>1</v>
      </c>
      <c r="K87" s="53">
        <v>0.25</v>
      </c>
      <c r="L87" s="1"/>
    </row>
    <row r="88" spans="1:12" x14ac:dyDescent="0.2">
      <c r="A88" s="2">
        <v>89</v>
      </c>
      <c r="B88" s="3" t="s">
        <v>211</v>
      </c>
      <c r="C88" s="2" t="s">
        <v>270</v>
      </c>
      <c r="D88" s="2" t="s">
        <v>426</v>
      </c>
      <c r="E88" s="2" t="s">
        <v>424</v>
      </c>
      <c r="F88" s="14">
        <v>1</v>
      </c>
      <c r="G88" s="14">
        <v>0.5</v>
      </c>
      <c r="H88" s="14">
        <v>0.25</v>
      </c>
      <c r="I88" s="38">
        <v>1</v>
      </c>
      <c r="J88" s="14">
        <v>1</v>
      </c>
      <c r="K88" s="53">
        <v>0.25</v>
      </c>
      <c r="L88" s="1"/>
    </row>
    <row r="89" spans="1:12" x14ac:dyDescent="0.2">
      <c r="A89" s="2">
        <v>90</v>
      </c>
      <c r="B89" s="3" t="s">
        <v>211</v>
      </c>
      <c r="C89" s="2" t="s">
        <v>272</v>
      </c>
      <c r="D89" s="2" t="s">
        <v>427</v>
      </c>
      <c r="E89" s="2" t="s">
        <v>424</v>
      </c>
      <c r="F89" s="14">
        <v>1</v>
      </c>
      <c r="G89" s="14">
        <v>0.5</v>
      </c>
      <c r="H89" s="14">
        <v>0.25</v>
      </c>
      <c r="I89" s="38">
        <v>1</v>
      </c>
      <c r="J89" s="14">
        <v>1</v>
      </c>
      <c r="K89" s="53">
        <v>0.5</v>
      </c>
      <c r="L89" s="1"/>
    </row>
    <row r="90" spans="1:12" x14ac:dyDescent="0.2">
      <c r="A90" s="2">
        <v>91</v>
      </c>
      <c r="B90" s="3" t="s">
        <v>211</v>
      </c>
      <c r="C90" s="2" t="s">
        <v>274</v>
      </c>
      <c r="D90" s="2" t="s">
        <v>428</v>
      </c>
      <c r="E90" s="2" t="s">
        <v>424</v>
      </c>
      <c r="F90" s="14">
        <v>1</v>
      </c>
      <c r="G90" s="14">
        <v>0.5</v>
      </c>
      <c r="H90" s="14">
        <v>0.25</v>
      </c>
      <c r="I90" s="38">
        <v>1</v>
      </c>
      <c r="J90" s="14">
        <v>1</v>
      </c>
      <c r="K90" s="53">
        <v>0.25</v>
      </c>
      <c r="L90" s="1"/>
    </row>
    <row r="91" spans="1:12" x14ac:dyDescent="0.2">
      <c r="A91" s="2">
        <v>92</v>
      </c>
      <c r="B91" s="3" t="s">
        <v>211</v>
      </c>
      <c r="C91" s="2" t="s">
        <v>276</v>
      </c>
      <c r="D91" s="2" t="s">
        <v>429</v>
      </c>
      <c r="E91" s="2" t="s">
        <v>424</v>
      </c>
      <c r="F91" s="14">
        <v>1</v>
      </c>
      <c r="G91" s="14">
        <v>0.5</v>
      </c>
      <c r="H91" s="14">
        <v>0.25</v>
      </c>
      <c r="I91" s="38">
        <v>1</v>
      </c>
      <c r="J91" s="14">
        <v>1</v>
      </c>
      <c r="K91" s="53">
        <v>0.25</v>
      </c>
      <c r="L91" s="1"/>
    </row>
    <row r="92" spans="1:12" x14ac:dyDescent="0.2">
      <c r="A92" s="2">
        <v>93</v>
      </c>
      <c r="B92" s="3" t="s">
        <v>160</v>
      </c>
      <c r="C92" s="2" t="s">
        <v>281</v>
      </c>
      <c r="D92" s="2" t="s">
        <v>430</v>
      </c>
      <c r="E92" s="2" t="s">
        <v>424</v>
      </c>
      <c r="F92" s="14">
        <v>1</v>
      </c>
      <c r="G92" s="14">
        <v>0.5</v>
      </c>
      <c r="H92" s="14">
        <v>0.25</v>
      </c>
      <c r="I92" s="38">
        <v>0.5</v>
      </c>
      <c r="J92" s="14">
        <v>1</v>
      </c>
      <c r="K92" s="53">
        <v>0.25</v>
      </c>
      <c r="L92" s="1"/>
    </row>
    <row r="93" spans="1:12" x14ac:dyDescent="0.2">
      <c r="A93" s="2">
        <v>94</v>
      </c>
      <c r="B93" s="3" t="s">
        <v>160</v>
      </c>
      <c r="C93" s="44" t="s">
        <v>283</v>
      </c>
      <c r="D93" s="2" t="s">
        <v>431</v>
      </c>
      <c r="E93" s="2" t="s">
        <v>424</v>
      </c>
      <c r="F93" s="14"/>
      <c r="G93" s="14">
        <v>0.5</v>
      </c>
      <c r="H93" s="14">
        <v>0.25</v>
      </c>
      <c r="I93" s="38">
        <v>0.5</v>
      </c>
      <c r="J93" s="14">
        <v>1</v>
      </c>
      <c r="K93" s="53">
        <v>0.25</v>
      </c>
      <c r="L93" s="1"/>
    </row>
    <row r="94" spans="1:12" x14ac:dyDescent="0.2">
      <c r="A94" s="2">
        <v>95</v>
      </c>
      <c r="B94" s="3" t="s">
        <v>160</v>
      </c>
      <c r="C94" s="2" t="s">
        <v>285</v>
      </c>
      <c r="D94" s="2" t="s">
        <v>432</v>
      </c>
      <c r="E94" s="2" t="s">
        <v>424</v>
      </c>
      <c r="F94" s="14"/>
      <c r="G94" s="14">
        <v>0.5</v>
      </c>
      <c r="H94" s="14">
        <v>0.25</v>
      </c>
      <c r="I94" s="38">
        <v>0.5</v>
      </c>
      <c r="J94" s="14">
        <v>1</v>
      </c>
      <c r="K94" s="53">
        <v>0.25</v>
      </c>
      <c r="L94" s="1"/>
    </row>
    <row r="95" spans="1:12" x14ac:dyDescent="0.2">
      <c r="A95" s="2">
        <v>96</v>
      </c>
      <c r="B95" s="3" t="s">
        <v>160</v>
      </c>
      <c r="C95" s="2" t="s">
        <v>274</v>
      </c>
      <c r="D95" s="2" t="s">
        <v>433</v>
      </c>
      <c r="E95" s="2" t="s">
        <v>434</v>
      </c>
      <c r="F95" s="2"/>
      <c r="G95" s="2"/>
      <c r="H95" s="2"/>
      <c r="I95" s="2"/>
      <c r="J95" s="2">
        <v>1.5</v>
      </c>
      <c r="K95" s="30">
        <v>1.5</v>
      </c>
      <c r="L95" s="1"/>
    </row>
    <row r="96" spans="1:12" x14ac:dyDescent="0.2">
      <c r="A96" s="2">
        <v>97</v>
      </c>
      <c r="B96" s="3" t="s">
        <v>211</v>
      </c>
      <c r="C96" s="2" t="s">
        <v>274</v>
      </c>
      <c r="D96" s="2" t="s">
        <v>435</v>
      </c>
      <c r="E96" s="2" t="s">
        <v>436</v>
      </c>
      <c r="F96" s="2"/>
      <c r="G96" s="2"/>
      <c r="H96" s="2"/>
      <c r="I96" s="2"/>
      <c r="J96" s="2">
        <v>0.5</v>
      </c>
      <c r="K96" s="30">
        <v>0.5</v>
      </c>
      <c r="L96" s="1"/>
    </row>
    <row r="97" spans="1:12" x14ac:dyDescent="0.2">
      <c r="A97" s="2">
        <v>98</v>
      </c>
      <c r="B97" s="3" t="s">
        <v>160</v>
      </c>
      <c r="C97" s="2" t="s">
        <v>272</v>
      </c>
      <c r="D97" s="2" t="s">
        <v>437</v>
      </c>
      <c r="E97" s="2" t="s">
        <v>438</v>
      </c>
      <c r="F97" s="2"/>
      <c r="G97" s="2"/>
      <c r="H97" s="2"/>
      <c r="I97" s="2"/>
      <c r="J97" s="2">
        <v>0.5</v>
      </c>
      <c r="K97" s="30">
        <v>0.5</v>
      </c>
      <c r="L97" s="1"/>
    </row>
    <row r="98" spans="1:12" x14ac:dyDescent="0.2">
      <c r="A98" s="2">
        <v>99</v>
      </c>
      <c r="B98" s="3" t="s">
        <v>211</v>
      </c>
      <c r="C98" s="2" t="s">
        <v>272</v>
      </c>
      <c r="D98" s="2" t="s">
        <v>439</v>
      </c>
      <c r="E98" s="2" t="s">
        <v>436</v>
      </c>
      <c r="F98" s="2"/>
      <c r="G98" s="2"/>
      <c r="H98" s="2"/>
      <c r="I98" s="2"/>
      <c r="J98" s="2">
        <v>0.5</v>
      </c>
      <c r="K98" s="30">
        <v>0.5</v>
      </c>
      <c r="L98" s="1"/>
    </row>
    <row r="99" spans="1:12" x14ac:dyDescent="0.2">
      <c r="A99" s="2">
        <v>100</v>
      </c>
      <c r="B99" s="3" t="s">
        <v>160</v>
      </c>
      <c r="C99" s="2" t="s">
        <v>93</v>
      </c>
      <c r="D99" s="2" t="s">
        <v>440</v>
      </c>
      <c r="E99" s="2" t="s">
        <v>441</v>
      </c>
      <c r="F99" s="2"/>
      <c r="G99" s="2"/>
      <c r="H99" s="2"/>
      <c r="I99" s="2"/>
      <c r="J99" s="2">
        <v>0.5</v>
      </c>
      <c r="K99" s="30">
        <v>0.5</v>
      </c>
      <c r="L99" s="1"/>
    </row>
    <row r="100" spans="1:12" x14ac:dyDescent="0.2">
      <c r="A100" s="2">
        <v>101</v>
      </c>
      <c r="B100" s="3" t="s">
        <v>160</v>
      </c>
      <c r="C100" s="2" t="s">
        <v>93</v>
      </c>
      <c r="D100" s="2" t="s">
        <v>442</v>
      </c>
      <c r="E100" s="2" t="s">
        <v>443</v>
      </c>
      <c r="F100" s="2"/>
      <c r="G100" s="2"/>
      <c r="H100" s="2"/>
      <c r="I100" s="2"/>
      <c r="J100" s="2">
        <v>2</v>
      </c>
      <c r="K100" s="30">
        <v>1</v>
      </c>
      <c r="L100" s="1"/>
    </row>
    <row r="101" spans="1:12" x14ac:dyDescent="0.2">
      <c r="A101" s="2">
        <v>102</v>
      </c>
      <c r="B101" s="3" t="s">
        <v>160</v>
      </c>
      <c r="C101" s="2" t="s">
        <v>444</v>
      </c>
      <c r="D101" s="2" t="s">
        <v>445</v>
      </c>
      <c r="E101" s="2" t="s">
        <v>446</v>
      </c>
      <c r="F101" s="2"/>
      <c r="G101" s="2"/>
      <c r="H101" s="2"/>
      <c r="I101" s="2"/>
      <c r="J101" s="2">
        <v>1</v>
      </c>
      <c r="K101" s="30">
        <v>1</v>
      </c>
      <c r="L101" s="1"/>
    </row>
    <row r="102" spans="1:12" x14ac:dyDescent="0.2">
      <c r="A102" s="56"/>
      <c r="B102" s="56"/>
      <c r="C102" s="56"/>
      <c r="D102" s="56"/>
      <c r="E102" s="34" t="s">
        <v>40</v>
      </c>
      <c r="F102" s="15">
        <f>SUM(F23:F94)</f>
        <v>70</v>
      </c>
      <c r="G102" s="15">
        <f>SUM(G23:G94)</f>
        <v>79</v>
      </c>
      <c r="H102" s="15">
        <f>SUM(H23:H94)</f>
        <v>77.25</v>
      </c>
      <c r="I102" s="15">
        <f>SUM(I23:I94)</f>
        <v>77.5</v>
      </c>
      <c r="J102" s="15">
        <f>SUM(J2:J101)</f>
        <v>106</v>
      </c>
      <c r="K102" s="39">
        <f>SUM(K2:K101)</f>
        <v>90</v>
      </c>
      <c r="L102" s="1"/>
    </row>
    <row r="103" spans="1:12" x14ac:dyDescent="0.2">
      <c r="A103" s="41"/>
      <c r="B103" s="41"/>
      <c r="C103" s="41"/>
      <c r="D103" s="41"/>
      <c r="E103" s="41"/>
      <c r="F103" s="41"/>
      <c r="G103" s="41"/>
      <c r="H103" s="41"/>
      <c r="I103" s="41"/>
      <c r="J103" s="41"/>
      <c r="K103" s="29"/>
    </row>
    <row r="104" spans="1:12" x14ac:dyDescent="0.2">
      <c r="K104" s="6"/>
    </row>
    <row r="105" spans="1:12" x14ac:dyDescent="0.2">
      <c r="K105" s="6"/>
    </row>
    <row r="106" spans="1:12" x14ac:dyDescent="0.2">
      <c r="K106" s="6"/>
    </row>
    <row r="107" spans="1:12" x14ac:dyDescent="0.2">
      <c r="K107" s="6"/>
    </row>
    <row r="108" spans="1:12" x14ac:dyDescent="0.2">
      <c r="K108" s="6"/>
    </row>
    <row r="109" spans="1:12" x14ac:dyDescent="0.2">
      <c r="K109" s="6"/>
    </row>
    <row r="110" spans="1:12" x14ac:dyDescent="0.2">
      <c r="K110" s="6"/>
    </row>
    <row r="111" spans="1:12" x14ac:dyDescent="0.2">
      <c r="K111" s="6"/>
    </row>
    <row r="112" spans="1:12" x14ac:dyDescent="0.2">
      <c r="K112" s="6"/>
    </row>
  </sheetData>
  <conditionalFormatting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cfRule type="containsText" dxfId="3" priority="1" stopIfTrue="1" operator="containsText" text="Android">
      <formula>NOT(ISERROR(SEARCH("Android", B2)))</formula>
    </cfRule>
    <cfRule type="containsText" dxfId="2" priority="2" stopIfTrue="1" operator="containsText" text="Backend">
      <formula>NOT(ISERROR(SEARCH("Backend", B2)))</formula>
    </cfRule>
  </conditionalFormatting>
  <dataValidations count="1">
    <dataValidation type="list" errorStyle="warning" allowBlank="1" showErrorMessage="1" sqref="B2:B101">
      <formula1>"Android,Backend,Gestión,"</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abSelected="1" workbookViewId="0">
      <pane ySplit="1" topLeftCell="A2" activePane="bottomLeft" state="frozen"/>
      <selection pane="bottomLeft" activeCell="A2" sqref="A2"/>
    </sheetView>
  </sheetViews>
  <sheetFormatPr defaultColWidth="17.140625" defaultRowHeight="12.75" customHeight="1" x14ac:dyDescent="0.2"/>
  <cols>
    <col min="1" max="1" width="9.42578125" customWidth="1"/>
    <col min="3" max="3" width="37.140625" customWidth="1"/>
    <col min="5" max="5" width="116.140625" bestFit="1" customWidth="1"/>
    <col min="6" max="6" width="8" bestFit="1" customWidth="1"/>
    <col min="7" max="7" width="7.28515625" bestFit="1" customWidth="1"/>
    <col min="8" max="8" width="10" bestFit="1" customWidth="1"/>
    <col min="9" max="9" width="6.85546875" bestFit="1" customWidth="1"/>
    <col min="10" max="10" width="4.85546875" customWidth="1"/>
    <col min="11" max="11" width="13.140625" customWidth="1"/>
  </cols>
  <sheetData>
    <row r="1" spans="1:12" ht="12.75" customHeight="1" x14ac:dyDescent="0.2">
      <c r="A1" s="9" t="s">
        <v>0</v>
      </c>
      <c r="B1" s="9" t="s">
        <v>159</v>
      </c>
      <c r="C1" s="9" t="s">
        <v>1</v>
      </c>
      <c r="D1" s="9" t="s">
        <v>41</v>
      </c>
      <c r="E1" s="9" t="s">
        <v>42</v>
      </c>
      <c r="F1" s="9" t="s">
        <v>3</v>
      </c>
      <c r="G1" s="9" t="s">
        <v>4</v>
      </c>
      <c r="H1" s="50" t="s">
        <v>5</v>
      </c>
      <c r="I1" s="9" t="s">
        <v>6</v>
      </c>
      <c r="J1" s="25" t="s">
        <v>7</v>
      </c>
      <c r="K1" s="9" t="s">
        <v>254</v>
      </c>
      <c r="L1" s="1"/>
    </row>
    <row r="2" spans="1:12" ht="12.75" customHeight="1" x14ac:dyDescent="0.2">
      <c r="A2" s="2">
        <v>1</v>
      </c>
      <c r="B2" s="3" t="s">
        <v>255</v>
      </c>
      <c r="C2" s="2" t="s">
        <v>8</v>
      </c>
      <c r="D2" s="2" t="s">
        <v>447</v>
      </c>
      <c r="E2" s="2" t="s">
        <v>261</v>
      </c>
      <c r="F2" s="45">
        <v>1</v>
      </c>
      <c r="G2" s="45">
        <v>1</v>
      </c>
      <c r="H2" s="45">
        <v>1</v>
      </c>
      <c r="I2" s="45">
        <v>1</v>
      </c>
      <c r="J2" s="53">
        <v>0.5</v>
      </c>
      <c r="K2" s="30">
        <v>1</v>
      </c>
      <c r="L2" s="1"/>
    </row>
    <row r="3" spans="1:12" ht="12.75" customHeight="1" x14ac:dyDescent="0.2">
      <c r="A3" s="2">
        <v>2</v>
      </c>
      <c r="B3" s="3" t="s">
        <v>255</v>
      </c>
      <c r="C3" s="2" t="s">
        <v>8</v>
      </c>
      <c r="D3" s="2" t="s">
        <v>448</v>
      </c>
      <c r="E3" s="2" t="s">
        <v>265</v>
      </c>
      <c r="F3" s="53">
        <v>1.5</v>
      </c>
      <c r="G3" s="53">
        <v>2</v>
      </c>
      <c r="H3" s="53">
        <v>1</v>
      </c>
      <c r="I3" s="45">
        <v>1</v>
      </c>
      <c r="J3" s="53">
        <v>1.5</v>
      </c>
      <c r="K3" s="30">
        <v>1.75</v>
      </c>
      <c r="L3" s="1"/>
    </row>
    <row r="4" spans="1:12" ht="12.75" customHeight="1" x14ac:dyDescent="0.2">
      <c r="A4" s="2">
        <v>3</v>
      </c>
      <c r="B4" s="3" t="s">
        <v>211</v>
      </c>
      <c r="C4" s="2" t="s">
        <v>420</v>
      </c>
      <c r="D4" s="2" t="s">
        <v>449</v>
      </c>
      <c r="E4" s="2" t="s">
        <v>450</v>
      </c>
      <c r="F4" s="53">
        <v>3</v>
      </c>
      <c r="G4" s="53">
        <v>4</v>
      </c>
      <c r="H4" s="53">
        <v>4</v>
      </c>
      <c r="I4" s="45">
        <v>4</v>
      </c>
      <c r="J4" s="53">
        <v>3</v>
      </c>
      <c r="K4" s="30">
        <v>4</v>
      </c>
      <c r="L4" s="1"/>
    </row>
    <row r="5" spans="1:12" ht="12.75" customHeight="1" x14ac:dyDescent="0.2">
      <c r="A5" s="2">
        <v>4</v>
      </c>
      <c r="B5" s="3" t="s">
        <v>160</v>
      </c>
      <c r="C5" s="2" t="s">
        <v>451</v>
      </c>
      <c r="D5" s="2" t="s">
        <v>452</v>
      </c>
      <c r="E5" s="2" t="s">
        <v>453</v>
      </c>
      <c r="F5" s="53">
        <v>2</v>
      </c>
      <c r="G5" s="53">
        <v>2</v>
      </c>
      <c r="H5" s="53">
        <v>2</v>
      </c>
      <c r="I5" s="53">
        <v>4</v>
      </c>
      <c r="J5" s="45">
        <v>2</v>
      </c>
      <c r="K5" s="30">
        <v>4</v>
      </c>
      <c r="L5" s="1"/>
    </row>
    <row r="6" spans="1:12" ht="12.75" customHeight="1" x14ac:dyDescent="0.2">
      <c r="A6" s="2">
        <v>5</v>
      </c>
      <c r="B6" s="3" t="s">
        <v>160</v>
      </c>
      <c r="C6" s="2" t="s">
        <v>454</v>
      </c>
      <c r="D6" s="2" t="s">
        <v>455</v>
      </c>
      <c r="E6" s="2" t="s">
        <v>456</v>
      </c>
      <c r="F6" s="53">
        <v>0.5</v>
      </c>
      <c r="G6" s="53">
        <v>0.5</v>
      </c>
      <c r="H6" s="53">
        <v>0.5</v>
      </c>
      <c r="I6" s="53">
        <v>1</v>
      </c>
      <c r="J6" s="53">
        <v>0.5</v>
      </c>
      <c r="K6" s="53">
        <v>0.5</v>
      </c>
      <c r="L6" s="1"/>
    </row>
    <row r="7" spans="1:12" ht="12.75" customHeight="1" x14ac:dyDescent="0.2">
      <c r="A7" s="2">
        <v>6</v>
      </c>
      <c r="B7" s="3" t="s">
        <v>160</v>
      </c>
      <c r="C7" s="2" t="s">
        <v>457</v>
      </c>
      <c r="D7" s="2" t="s">
        <v>458</v>
      </c>
      <c r="E7" s="2" t="s">
        <v>456</v>
      </c>
      <c r="F7" s="53">
        <v>0.5</v>
      </c>
      <c r="G7" s="53">
        <v>0.5</v>
      </c>
      <c r="H7" s="53">
        <v>0.5</v>
      </c>
      <c r="I7" s="53">
        <v>1</v>
      </c>
      <c r="J7" s="53">
        <v>0.5</v>
      </c>
      <c r="K7" s="53">
        <v>0.5</v>
      </c>
      <c r="L7" s="1"/>
    </row>
    <row r="8" spans="1:12" ht="12.75" customHeight="1" x14ac:dyDescent="0.2">
      <c r="A8" s="2">
        <v>7</v>
      </c>
      <c r="B8" s="3" t="s">
        <v>160</v>
      </c>
      <c r="C8" s="2" t="s">
        <v>459</v>
      </c>
      <c r="D8" s="2" t="s">
        <v>460</v>
      </c>
      <c r="E8" s="2" t="s">
        <v>456</v>
      </c>
      <c r="F8" s="53">
        <v>0.5</v>
      </c>
      <c r="G8" s="53">
        <v>0.5</v>
      </c>
      <c r="H8" s="53">
        <v>0.5</v>
      </c>
      <c r="I8" s="53">
        <v>1</v>
      </c>
      <c r="J8" s="53">
        <v>0.5</v>
      </c>
      <c r="K8" s="53">
        <v>0.5</v>
      </c>
      <c r="L8" s="1"/>
    </row>
    <row r="9" spans="1:12" ht="12.75" customHeight="1" x14ac:dyDescent="0.2">
      <c r="A9" s="2">
        <v>8</v>
      </c>
      <c r="B9" s="3" t="s">
        <v>160</v>
      </c>
      <c r="C9" s="2" t="s">
        <v>461</v>
      </c>
      <c r="D9" s="2" t="s">
        <v>462</v>
      </c>
      <c r="E9" s="2" t="s">
        <v>456</v>
      </c>
      <c r="F9" s="53">
        <v>0.5</v>
      </c>
      <c r="G9" s="53">
        <v>0.5</v>
      </c>
      <c r="H9" s="53">
        <v>0.5</v>
      </c>
      <c r="I9" s="53">
        <v>1</v>
      </c>
      <c r="J9" s="53">
        <v>0.5</v>
      </c>
      <c r="K9" s="53">
        <v>0.5</v>
      </c>
      <c r="L9" s="1"/>
    </row>
    <row r="10" spans="1:12" ht="12.75" customHeight="1" x14ac:dyDescent="0.2">
      <c r="A10" s="2">
        <v>9</v>
      </c>
      <c r="B10" s="3" t="s">
        <v>160</v>
      </c>
      <c r="C10" s="2" t="s">
        <v>454</v>
      </c>
      <c r="D10" s="2" t="s">
        <v>463</v>
      </c>
      <c r="E10" s="2" t="s">
        <v>57</v>
      </c>
      <c r="F10" s="53">
        <v>1</v>
      </c>
      <c r="G10" s="53">
        <v>0.5</v>
      </c>
      <c r="H10" s="53">
        <v>1</v>
      </c>
      <c r="I10" s="53">
        <v>1</v>
      </c>
      <c r="J10" s="53">
        <v>1</v>
      </c>
      <c r="K10" s="30">
        <v>1</v>
      </c>
      <c r="L10" s="1"/>
    </row>
    <row r="11" spans="1:12" ht="12.75" customHeight="1" x14ac:dyDescent="0.2">
      <c r="A11" s="2">
        <v>10</v>
      </c>
      <c r="B11" s="3" t="s">
        <v>160</v>
      </c>
      <c r="C11" s="2" t="s">
        <v>457</v>
      </c>
      <c r="D11" s="2" t="s">
        <v>464</v>
      </c>
      <c r="E11" s="2" t="s">
        <v>57</v>
      </c>
      <c r="F11" s="53">
        <v>1</v>
      </c>
      <c r="G11" s="53">
        <v>0.5</v>
      </c>
      <c r="H11" s="53">
        <v>1</v>
      </c>
      <c r="I11" s="53">
        <v>1</v>
      </c>
      <c r="J11" s="53">
        <v>1</v>
      </c>
      <c r="K11" s="30">
        <v>1</v>
      </c>
      <c r="L11" s="1"/>
    </row>
    <row r="12" spans="1:12" ht="12.75" customHeight="1" x14ac:dyDescent="0.2">
      <c r="A12" s="2">
        <v>11</v>
      </c>
      <c r="B12" s="3" t="s">
        <v>160</v>
      </c>
      <c r="C12" s="2" t="s">
        <v>459</v>
      </c>
      <c r="D12" s="2" t="s">
        <v>465</v>
      </c>
      <c r="E12" s="2" t="s">
        <v>57</v>
      </c>
      <c r="F12" s="53">
        <v>1</v>
      </c>
      <c r="G12" s="53">
        <v>0.5</v>
      </c>
      <c r="H12" s="53">
        <v>1</v>
      </c>
      <c r="I12" s="53">
        <v>1</v>
      </c>
      <c r="J12" s="53">
        <v>1</v>
      </c>
      <c r="K12" s="30">
        <v>1</v>
      </c>
      <c r="L12" s="1"/>
    </row>
    <row r="13" spans="1:12" ht="12.75" customHeight="1" x14ac:dyDescent="0.2">
      <c r="A13" s="2">
        <v>12</v>
      </c>
      <c r="B13" s="3" t="s">
        <v>160</v>
      </c>
      <c r="C13" s="2" t="s">
        <v>461</v>
      </c>
      <c r="D13" s="2" t="s">
        <v>466</v>
      </c>
      <c r="E13" s="2" t="s">
        <v>57</v>
      </c>
      <c r="F13" s="53">
        <v>1</v>
      </c>
      <c r="G13" s="53">
        <v>0.5</v>
      </c>
      <c r="H13" s="53">
        <v>1</v>
      </c>
      <c r="I13" s="53">
        <v>1</v>
      </c>
      <c r="J13" s="53">
        <v>1</v>
      </c>
      <c r="K13" s="30">
        <v>1</v>
      </c>
      <c r="L13" s="1"/>
    </row>
    <row r="14" spans="1:12" ht="12.75" customHeight="1" x14ac:dyDescent="0.2">
      <c r="A14" s="2">
        <v>13</v>
      </c>
      <c r="B14" s="3" t="s">
        <v>160</v>
      </c>
      <c r="C14" s="2" t="s">
        <v>454</v>
      </c>
      <c r="D14" s="2" t="s">
        <v>467</v>
      </c>
      <c r="E14" s="2" t="s">
        <v>468</v>
      </c>
      <c r="F14" s="53">
        <v>1</v>
      </c>
      <c r="G14" s="53">
        <v>1</v>
      </c>
      <c r="H14" s="53">
        <v>1</v>
      </c>
      <c r="I14" s="53">
        <v>2</v>
      </c>
      <c r="J14" s="53">
        <v>1</v>
      </c>
      <c r="K14" s="30">
        <v>0.5</v>
      </c>
      <c r="L14" s="1"/>
    </row>
    <row r="15" spans="1:12" ht="12.75" customHeight="1" x14ac:dyDescent="0.2">
      <c r="A15" s="2">
        <v>14</v>
      </c>
      <c r="B15" s="3" t="s">
        <v>160</v>
      </c>
      <c r="C15" s="2" t="s">
        <v>454</v>
      </c>
      <c r="D15" s="2" t="s">
        <v>469</v>
      </c>
      <c r="E15" s="2" t="s">
        <v>470</v>
      </c>
      <c r="F15" s="53">
        <v>1</v>
      </c>
      <c r="G15" s="53">
        <v>2</v>
      </c>
      <c r="H15" s="53">
        <v>1</v>
      </c>
      <c r="I15" s="53">
        <v>2</v>
      </c>
      <c r="J15" s="53">
        <v>1</v>
      </c>
      <c r="K15" s="30">
        <v>0.5</v>
      </c>
      <c r="L15" s="1"/>
    </row>
    <row r="16" spans="1:12" ht="12.75" customHeight="1" x14ac:dyDescent="0.2">
      <c r="A16" s="2">
        <v>15</v>
      </c>
      <c r="B16" s="3" t="s">
        <v>160</v>
      </c>
      <c r="C16" s="2" t="s">
        <v>457</v>
      </c>
      <c r="D16" s="2" t="s">
        <v>471</v>
      </c>
      <c r="E16" s="2" t="s">
        <v>472</v>
      </c>
      <c r="F16" s="53">
        <v>3</v>
      </c>
      <c r="G16" s="53">
        <v>4</v>
      </c>
      <c r="H16" s="53">
        <v>4</v>
      </c>
      <c r="I16" s="53">
        <v>6</v>
      </c>
      <c r="J16" s="53">
        <v>3</v>
      </c>
      <c r="K16" s="30">
        <v>3</v>
      </c>
      <c r="L16" s="1"/>
    </row>
    <row r="17" spans="1:12" ht="12.75" customHeight="1" x14ac:dyDescent="0.2">
      <c r="A17" s="2">
        <v>16</v>
      </c>
      <c r="B17" s="3" t="s">
        <v>160</v>
      </c>
      <c r="C17" s="2" t="s">
        <v>459</v>
      </c>
      <c r="D17" s="2" t="s">
        <v>473</v>
      </c>
      <c r="E17" s="2" t="s">
        <v>472</v>
      </c>
      <c r="F17" s="53">
        <v>4</v>
      </c>
      <c r="G17" s="53">
        <v>4</v>
      </c>
      <c r="H17" s="53">
        <v>4</v>
      </c>
      <c r="I17" s="53">
        <v>6</v>
      </c>
      <c r="J17" s="53">
        <v>4</v>
      </c>
      <c r="K17" s="30">
        <v>5</v>
      </c>
      <c r="L17" s="1"/>
    </row>
    <row r="18" spans="1:12" ht="12.75" customHeight="1" x14ac:dyDescent="0.2">
      <c r="A18" s="2">
        <v>17</v>
      </c>
      <c r="B18" s="3" t="s">
        <v>160</v>
      </c>
      <c r="C18" s="2" t="s">
        <v>461</v>
      </c>
      <c r="D18" s="2" t="s">
        <v>474</v>
      </c>
      <c r="E18" s="2" t="s">
        <v>472</v>
      </c>
      <c r="F18" s="53">
        <v>4</v>
      </c>
      <c r="G18" s="53">
        <v>4</v>
      </c>
      <c r="H18" s="53">
        <v>4</v>
      </c>
      <c r="I18" s="53">
        <v>6</v>
      </c>
      <c r="J18" s="53">
        <v>4</v>
      </c>
      <c r="K18" s="30">
        <v>6</v>
      </c>
      <c r="L18" s="1"/>
    </row>
    <row r="19" spans="1:12" ht="12.75" customHeight="1" x14ac:dyDescent="0.2">
      <c r="A19" s="2">
        <v>18</v>
      </c>
      <c r="B19" s="3" t="s">
        <v>160</v>
      </c>
      <c r="C19" s="2" t="s">
        <v>454</v>
      </c>
      <c r="D19" s="2" t="s">
        <v>475</v>
      </c>
      <c r="E19" s="2" t="s">
        <v>71</v>
      </c>
      <c r="F19" s="53">
        <v>1</v>
      </c>
      <c r="G19" s="53">
        <v>0.5</v>
      </c>
      <c r="H19" s="53">
        <v>1</v>
      </c>
      <c r="I19" s="53">
        <v>1</v>
      </c>
      <c r="J19" s="53">
        <v>1</v>
      </c>
      <c r="K19" s="30">
        <v>0.5</v>
      </c>
      <c r="L19" s="1"/>
    </row>
    <row r="20" spans="1:12" ht="12.75" customHeight="1" x14ac:dyDescent="0.2">
      <c r="A20" s="2">
        <v>19</v>
      </c>
      <c r="B20" s="3" t="s">
        <v>160</v>
      </c>
      <c r="C20" s="2" t="s">
        <v>457</v>
      </c>
      <c r="D20" s="2" t="s">
        <v>476</v>
      </c>
      <c r="E20" s="2" t="s">
        <v>71</v>
      </c>
      <c r="F20" s="53">
        <v>1</v>
      </c>
      <c r="G20" s="53">
        <v>0.5</v>
      </c>
      <c r="H20" s="53">
        <v>1</v>
      </c>
      <c r="I20" s="53">
        <v>1</v>
      </c>
      <c r="J20" s="53">
        <v>1</v>
      </c>
      <c r="K20" s="30">
        <v>0.5</v>
      </c>
      <c r="L20" s="1"/>
    </row>
    <row r="21" spans="1:12" ht="12.75" customHeight="1" x14ac:dyDescent="0.2">
      <c r="A21" s="2">
        <v>20</v>
      </c>
      <c r="B21" s="3" t="s">
        <v>160</v>
      </c>
      <c r="C21" s="2" t="s">
        <v>459</v>
      </c>
      <c r="D21" s="2" t="s">
        <v>477</v>
      </c>
      <c r="E21" s="2" t="s">
        <v>71</v>
      </c>
      <c r="F21" s="53">
        <v>1</v>
      </c>
      <c r="G21" s="53">
        <v>0.5</v>
      </c>
      <c r="H21" s="53">
        <v>1</v>
      </c>
      <c r="I21" s="53">
        <v>1</v>
      </c>
      <c r="J21" s="53">
        <v>1</v>
      </c>
      <c r="K21" s="30">
        <v>0.5</v>
      </c>
      <c r="L21" s="1"/>
    </row>
    <row r="22" spans="1:12" ht="12.75" customHeight="1" x14ac:dyDescent="0.2">
      <c r="A22" s="2">
        <v>21</v>
      </c>
      <c r="B22" s="3" t="s">
        <v>160</v>
      </c>
      <c r="C22" s="2" t="s">
        <v>461</v>
      </c>
      <c r="D22" s="2" t="s">
        <v>478</v>
      </c>
      <c r="E22" s="2" t="s">
        <v>71</v>
      </c>
      <c r="F22" s="53">
        <v>1</v>
      </c>
      <c r="G22" s="53">
        <v>0.5</v>
      </c>
      <c r="H22" s="53">
        <v>1</v>
      </c>
      <c r="I22" s="53">
        <v>1</v>
      </c>
      <c r="J22" s="53">
        <v>1</v>
      </c>
      <c r="K22" s="30">
        <v>0.5</v>
      </c>
      <c r="L22" s="1"/>
    </row>
    <row r="23" spans="1:12" ht="12.75" customHeight="1" x14ac:dyDescent="0.2">
      <c r="A23" s="2">
        <v>22</v>
      </c>
      <c r="B23" s="3" t="s">
        <v>160</v>
      </c>
      <c r="C23" s="2" t="s">
        <v>479</v>
      </c>
      <c r="D23" s="2" t="s">
        <v>480</v>
      </c>
      <c r="E23" s="2" t="s">
        <v>481</v>
      </c>
      <c r="F23" s="53">
        <v>0.5</v>
      </c>
      <c r="G23" s="53">
        <v>1</v>
      </c>
      <c r="H23" s="53">
        <v>0.5</v>
      </c>
      <c r="I23" s="53">
        <v>1</v>
      </c>
      <c r="J23" s="53">
        <v>0.5</v>
      </c>
      <c r="K23" s="30">
        <v>0.25</v>
      </c>
      <c r="L23" s="1"/>
    </row>
    <row r="24" spans="1:12" ht="12.75" customHeight="1" x14ac:dyDescent="0.2">
      <c r="A24" s="2">
        <v>23</v>
      </c>
      <c r="B24" s="3" t="s">
        <v>160</v>
      </c>
      <c r="C24" s="2" t="s">
        <v>479</v>
      </c>
      <c r="D24" s="2" t="s">
        <v>482</v>
      </c>
      <c r="E24" s="2" t="s">
        <v>483</v>
      </c>
      <c r="F24" s="53">
        <v>0.5</v>
      </c>
      <c r="G24" s="53">
        <v>1</v>
      </c>
      <c r="H24" s="53">
        <v>0.5</v>
      </c>
      <c r="I24" s="53">
        <v>1</v>
      </c>
      <c r="J24" s="53">
        <v>0.5</v>
      </c>
      <c r="K24" s="30">
        <v>0.5</v>
      </c>
      <c r="L24" s="1"/>
    </row>
    <row r="25" spans="1:12" ht="12.75" customHeight="1" x14ac:dyDescent="0.2">
      <c r="A25" s="2">
        <v>24</v>
      </c>
      <c r="B25" s="3" t="s">
        <v>160</v>
      </c>
      <c r="C25" s="2" t="s">
        <v>479</v>
      </c>
      <c r="D25" s="2" t="s">
        <v>484</v>
      </c>
      <c r="E25" s="2" t="s">
        <v>485</v>
      </c>
      <c r="F25" s="53">
        <v>0.5</v>
      </c>
      <c r="G25" s="53">
        <v>1</v>
      </c>
      <c r="H25" s="53">
        <v>0.5</v>
      </c>
      <c r="I25" s="53">
        <v>1</v>
      </c>
      <c r="J25" s="53">
        <v>0.5</v>
      </c>
      <c r="K25" s="30">
        <v>0.25</v>
      </c>
      <c r="L25" s="1"/>
    </row>
    <row r="26" spans="1:12" ht="12.75" customHeight="1" x14ac:dyDescent="0.2">
      <c r="A26" s="2">
        <v>25</v>
      </c>
      <c r="B26" s="3" t="s">
        <v>160</v>
      </c>
      <c r="C26" s="2" t="s">
        <v>486</v>
      </c>
      <c r="D26" s="2" t="s">
        <v>487</v>
      </c>
      <c r="E26" s="2" t="s">
        <v>488</v>
      </c>
      <c r="F26" s="53">
        <v>1</v>
      </c>
      <c r="G26" s="53">
        <v>0.5</v>
      </c>
      <c r="H26" s="53">
        <v>0.5</v>
      </c>
      <c r="I26" s="53">
        <v>1</v>
      </c>
      <c r="J26" s="53">
        <v>1</v>
      </c>
      <c r="K26" s="30">
        <v>0.5</v>
      </c>
      <c r="L26" s="1"/>
    </row>
    <row r="27" spans="1:12" ht="12.75" customHeight="1" x14ac:dyDescent="0.2">
      <c r="A27" s="2">
        <v>26</v>
      </c>
      <c r="B27" s="3" t="s">
        <v>211</v>
      </c>
      <c r="C27" s="2" t="s">
        <v>486</v>
      </c>
      <c r="D27" s="2" t="s">
        <v>489</v>
      </c>
      <c r="E27" s="2" t="s">
        <v>490</v>
      </c>
      <c r="F27" s="53">
        <v>0.5</v>
      </c>
      <c r="G27" s="53">
        <v>1</v>
      </c>
      <c r="H27" s="53">
        <v>0.5</v>
      </c>
      <c r="I27" s="53">
        <v>0.25</v>
      </c>
      <c r="J27" s="53">
        <v>0.5</v>
      </c>
      <c r="K27" s="30">
        <v>0.5</v>
      </c>
      <c r="L27" s="1"/>
    </row>
    <row r="28" spans="1:12" ht="12.75" customHeight="1" x14ac:dyDescent="0.2">
      <c r="A28" s="2">
        <v>27</v>
      </c>
      <c r="B28" s="3" t="s">
        <v>211</v>
      </c>
      <c r="C28" s="2" t="s">
        <v>486</v>
      </c>
      <c r="D28" s="2" t="s">
        <v>491</v>
      </c>
      <c r="E28" s="2" t="s">
        <v>492</v>
      </c>
      <c r="F28" s="53">
        <v>1</v>
      </c>
      <c r="G28" s="53">
        <v>1.5</v>
      </c>
      <c r="H28" s="53">
        <v>0.5</v>
      </c>
      <c r="I28" s="53">
        <v>0.5</v>
      </c>
      <c r="J28" s="53">
        <v>0.5</v>
      </c>
      <c r="K28" s="30">
        <v>0.25</v>
      </c>
      <c r="L28" s="1"/>
    </row>
    <row r="29" spans="1:12" ht="12.75" customHeight="1" x14ac:dyDescent="0.2">
      <c r="A29" s="2">
        <v>28</v>
      </c>
      <c r="B29" s="3" t="s">
        <v>211</v>
      </c>
      <c r="C29" s="2" t="s">
        <v>486</v>
      </c>
      <c r="D29" s="2" t="s">
        <v>493</v>
      </c>
      <c r="E29" s="2" t="s">
        <v>494</v>
      </c>
      <c r="F29" s="53">
        <v>0.25</v>
      </c>
      <c r="G29" s="53">
        <v>0.5</v>
      </c>
      <c r="H29" s="53">
        <v>0.5</v>
      </c>
      <c r="I29" s="53">
        <v>0.25</v>
      </c>
      <c r="J29" s="53">
        <v>0.25</v>
      </c>
      <c r="K29" s="30">
        <v>0.25</v>
      </c>
      <c r="L29" s="1"/>
    </row>
    <row r="30" spans="1:12" ht="12.75" customHeight="1" x14ac:dyDescent="0.2">
      <c r="A30" s="2">
        <v>29</v>
      </c>
      <c r="B30" s="3" t="s">
        <v>211</v>
      </c>
      <c r="C30" s="2" t="s">
        <v>486</v>
      </c>
      <c r="D30" s="2" t="s">
        <v>495</v>
      </c>
      <c r="E30" s="2" t="s">
        <v>496</v>
      </c>
      <c r="F30" s="53">
        <v>0.5</v>
      </c>
      <c r="G30" s="53">
        <v>0.5</v>
      </c>
      <c r="H30" s="53">
        <v>0.5</v>
      </c>
      <c r="I30" s="53">
        <v>0.25</v>
      </c>
      <c r="J30" s="53">
        <v>0.5</v>
      </c>
      <c r="K30" s="30">
        <v>0.25</v>
      </c>
      <c r="L30" s="1"/>
    </row>
    <row r="31" spans="1:12" ht="25.5" x14ac:dyDescent="0.2">
      <c r="A31" s="2">
        <v>30</v>
      </c>
      <c r="B31" s="3" t="s">
        <v>211</v>
      </c>
      <c r="C31" s="2" t="s">
        <v>486</v>
      </c>
      <c r="D31" s="2" t="s">
        <v>497</v>
      </c>
      <c r="E31" s="2" t="s">
        <v>498</v>
      </c>
      <c r="F31" s="53">
        <v>0.5</v>
      </c>
      <c r="G31" s="53">
        <v>1</v>
      </c>
      <c r="H31" s="53">
        <v>0.5</v>
      </c>
      <c r="I31" s="53">
        <v>0.5</v>
      </c>
      <c r="J31" s="53">
        <v>0.5</v>
      </c>
      <c r="K31" s="30">
        <v>0.25</v>
      </c>
      <c r="L31" s="1"/>
    </row>
    <row r="32" spans="1:12" x14ac:dyDescent="0.2">
      <c r="A32" s="42"/>
      <c r="B32" s="42"/>
      <c r="C32" s="42"/>
      <c r="D32" s="42"/>
      <c r="E32" s="28" t="s">
        <v>40</v>
      </c>
      <c r="F32" s="12">
        <f t="shared" ref="F32:K32" si="0">SUM(F2:F31)</f>
        <v>35.75</v>
      </c>
      <c r="G32" s="12">
        <f t="shared" si="0"/>
        <v>38</v>
      </c>
      <c r="H32" s="12">
        <f t="shared" si="0"/>
        <v>36.5</v>
      </c>
      <c r="I32" s="12">
        <f t="shared" si="0"/>
        <v>49.75</v>
      </c>
      <c r="J32" s="12">
        <f t="shared" si="0"/>
        <v>34.75</v>
      </c>
      <c r="K32" s="12">
        <f t="shared" si="0"/>
        <v>36.75</v>
      </c>
    </row>
  </sheetData>
  <conditionalFormatting sqref="B2 B3 B4 B5 B6 B7 B8 B9 B10 B11 B12 B13 B14 B15 B16 B17 B18 B19 B20 B21 B22 B23 B24 B25 B26 B27 B28 B29 B30 B31">
    <cfRule type="containsText" dxfId="1" priority="1" stopIfTrue="1" operator="containsText" text="Android">
      <formula>NOT(ISERROR(SEARCH("Android", B2)))</formula>
    </cfRule>
    <cfRule type="containsText" dxfId="0" priority="2" stopIfTrue="1" operator="containsText" text="Backend">
      <formula>NOT(ISERROR(SEARCH("Backend", B2)))</formula>
    </cfRule>
  </conditionalFormatting>
  <dataValidations count="1">
    <dataValidation type="list" errorStyle="warning" allowBlank="1" showErrorMessage="1" sqref="B2:B31">
      <formula1>"Android,Backend,Gestión,"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Iteración 1</vt:lpstr>
      <vt:lpstr>Iteración 2</vt:lpstr>
      <vt:lpstr>Iteración 3</vt:lpstr>
      <vt:lpstr>Iteración 4</vt:lpstr>
      <vt:lpstr>Iteración 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Damian</cp:lastModifiedBy>
  <dcterms:modified xsi:type="dcterms:W3CDTF">2013-11-16T19:34:42Z</dcterms:modified>
</cp:coreProperties>
</file>