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ianeschnitkey/Dropbox (Rust Lab)/Lab_Work/Fluorostat/"/>
    </mc:Choice>
  </mc:AlternateContent>
  <xr:revisionPtr revIDLastSave="0" documentId="13_ncr:1_{AD0986E0-9572-CA4C-A5B9-D44B2C40E0C0}" xr6:coauthVersionLast="45" xr6:coauthVersionMax="45" xr10:uidLastSave="{00000000-0000-0000-0000-000000000000}"/>
  <bookViews>
    <workbookView xWindow="0" yWindow="460" windowWidth="28800" windowHeight="16080" tabRatio="500" xr2:uid="{00000000-000D-0000-FFFF-FFFF00000000}"/>
  </bookViews>
  <sheets>
    <sheet name="Base Fluorostat" sheetId="1" r:id="rId1"/>
    <sheet name="Cyano Mods" sheetId="3" r:id="rId2"/>
    <sheet name="Sheet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9" i="3" l="1"/>
  <c r="F28" i="3"/>
  <c r="F27" i="3"/>
  <c r="F16" i="3" l="1"/>
  <c r="F23" i="3"/>
  <c r="F20" i="3"/>
  <c r="F19" i="3"/>
  <c r="F15" i="3"/>
  <c r="F14" i="3"/>
  <c r="F13" i="3"/>
  <c r="F10" i="3"/>
  <c r="F9" i="3"/>
  <c r="F8" i="3"/>
  <c r="F5" i="3"/>
  <c r="F4" i="3"/>
  <c r="F3" i="3"/>
  <c r="H7" i="3" l="1"/>
</calcChain>
</file>

<file path=xl/sharedStrings.xml><?xml version="1.0" encoding="utf-8"?>
<sst xmlns="http://schemas.openxmlformats.org/spreadsheetml/2006/main" count="250" uniqueCount="235">
  <si>
    <t>25mm dia gfp signal filter 525/15</t>
  </si>
  <si>
    <t>https://www.edmundoptics.com/p/525nm-cwl-25mm-dia-15nm-bandwidth-od-6-fluorescence-filter/28790/</t>
  </si>
  <si>
    <t>25mm dia gfp excite filter 469/35</t>
  </si>
  <si>
    <t>https://www.thorlabs.com/thorproduct.cfm?partnumber=MF469-35</t>
  </si>
  <si>
    <t>Excitation LED (for eGFP)</t>
  </si>
  <si>
    <t>https://www.thorlabs.com/thorproduct.cfm?partnumber=M470L3</t>
  </si>
  <si>
    <t>25mm dia mkate signal filter 640/14</t>
  </si>
  <si>
    <t>https://www.edmundoptics.com/p/640nm-cwl-25mm-dia-14nm-bandwidth-od-6-fluorescence-filter/29399/</t>
  </si>
  <si>
    <t>25mm dia mkate excite filter 586/20</t>
  </si>
  <si>
    <t>https://www.edmundoptics.com/p/586nm-cwl-25mm-dia-20nm-bandwidth-od-6-fluorescence-filter/27209/</t>
  </si>
  <si>
    <t>Excitation LED (for mKate)</t>
  </si>
  <si>
    <t>https://www.thorlabs.com/thorproduct.cfm?partnumber=M590L4</t>
  </si>
  <si>
    <t>HAMAMTSU MicroPMT</t>
  </si>
  <si>
    <t>https://www.hamamatsu.com/us/en/product/type/H10722-20/index.html</t>
  </si>
  <si>
    <t>Fiber Optic Reflection/Backscatter Probe Bundles with Reference Leg</t>
  </si>
  <si>
    <t>Excitation LED Driver cube</t>
  </si>
  <si>
    <t>https://www.thorlabs.com/thorproduct.cfm?partnumber=LEDD1B</t>
  </si>
  <si>
    <t>powersupply for LED driver cube</t>
  </si>
  <si>
    <t>https://www.thorlabs.com/thorproduct.cfm?partnumber=KPS101</t>
  </si>
  <si>
    <t>DET36A2 excitation reference detector</t>
  </si>
  <si>
    <t>DET Power Adapter &amp; Power Supply Bundle</t>
  </si>
  <si>
    <t>https://www.thorlabs.com/thorproduct.cfm?partnumber=DET2B</t>
  </si>
  <si>
    <t>SMA Fiber Adapter for DET36A2</t>
  </si>
  <si>
    <t>https://www.thorlabs.com/thorproduct.cfm?partnumber=SM1SMA</t>
  </si>
  <si>
    <t>Aluminium Breadboard, 300 mm x 450 mm x 12.7 mm, M6 taps</t>
  </si>
  <si>
    <t>https://www.thorlabs.com/thorproduct.cfm?partnumber=MB3045/M</t>
  </si>
  <si>
    <t>Part</t>
  </si>
  <si>
    <t>Number</t>
  </si>
  <si>
    <t>Source</t>
  </si>
  <si>
    <t>For eGFP measurement</t>
  </si>
  <si>
    <t>For mKATE measuremnt</t>
  </si>
  <si>
    <t>https://www.thorlabs.com/thorproduct.cfm?partnumber=RP26</t>
  </si>
  <si>
    <t>For YFP measurement</t>
  </si>
  <si>
    <t>For CFP measurement</t>
  </si>
  <si>
    <t>Dichroic</t>
  </si>
  <si>
    <t>https://www.thorlabs.com/thorproduct.cfm?partnumber=DMLP505R</t>
  </si>
  <si>
    <t>DMLP505R </t>
  </si>
  <si>
    <t>5 mm x 36 mm Longpass Dichroic Mirror, 505 nm</t>
  </si>
  <si>
    <t>https://www.thorlabs.com/thorproduct.cfm?partnumber=MF434-17</t>
  </si>
  <si>
    <t> CFP Excitation Filter, CWL = 434 nm, BW = 17 nm </t>
  </si>
  <si>
    <t>MF434-17 </t>
  </si>
  <si>
    <t>https://www.thorlabs.com/thorproduct.cfm?partnumber=MF497-16</t>
  </si>
  <si>
    <t>YFP Excitation Filter, CWL = 497 nm, BW = 16 nm</t>
  </si>
  <si>
    <t xml:space="preserve">MF497-16 </t>
  </si>
  <si>
    <t>CFP Emission Filter, CWL = 479 nm, BW = 40 nm</t>
  </si>
  <si>
    <t xml:space="preserve">MF479-40 </t>
  </si>
  <si>
    <t>https://www.thorlabs.com/thorproduct.cfm?partnumber=MF479-40</t>
  </si>
  <si>
    <t>YFP Emission Filter, CWL = 535 nm BW = 22 nm </t>
  </si>
  <si>
    <t>MF535-22</t>
  </si>
  <si>
    <t>https://www.thorlabs.com/thorproduct.cfm?partnumber=MF535-22</t>
  </si>
  <si>
    <t>M505L4</t>
  </si>
  <si>
    <t>﻿M430L4</t>
  </si>
  <si>
    <t>Excitation LED (for YFP)</t>
  </si>
  <si>
    <t>Excitation LED (for CFP)</t>
  </si>
  <si>
    <t>https://www.thorlabs.com/thorproduct.cfm?partnumber=M505L4</t>
  </si>
  <si>
    <t>https://www.thorlabs.com/thorproduct.cfm?partnumber=M430L4</t>
  </si>
  <si>
    <t>Price</t>
  </si>
  <si>
    <t>OD 700 parts</t>
  </si>
  <si>
    <t>Illumination</t>
  </si>
  <si>
    <t>https://www.digikey.com/products/en?WT.z_cid=sp_1125_buynow&amp;site=us&amp;mpart=MT5720-IR</t>
  </si>
  <si>
    <t>https://www.digikey.ca/product-detail/en/advanced-photonix/LS-0730-015/LS-0730-015-ND/9666161</t>
  </si>
  <si>
    <t>https://www.ledsupply.com/leds/5mm-led-warm-white-50-degree-viewing-angle</t>
  </si>
  <si>
    <t>Warm White LED</t>
  </si>
  <si>
    <t>Dichroic filter mount, 30 mm cage system</t>
  </si>
  <si>
    <t>https://www.thorlabs.com/thorproduct.cfm?partnumber=CM1-DCH</t>
  </si>
  <si>
    <t>CM1-DCH</t>
  </si>
  <si>
    <t>https://www.thorlabs.com/thorproduct.cfm?partnumber=DMLP490R</t>
  </si>
  <si>
    <t>DMLP490R - 25 mm x 36 mm Longpass Dichroic Mirror, 490 nm Cut-On </t>
  </si>
  <si>
    <t>DMLP490R</t>
  </si>
  <si>
    <t>LS-0730-015-ND</t>
  </si>
  <si>
    <t>1125-1411-ND</t>
  </si>
  <si>
    <t>Part Number</t>
  </si>
  <si>
    <t>L1-0-WW5TH50-1</t>
  </si>
  <si>
    <t>Total Price</t>
  </si>
  <si>
    <t>Unit Price</t>
  </si>
  <si>
    <t>720 nm LED</t>
  </si>
  <si>
    <t>730 nm LED can top (Backup Option)</t>
  </si>
  <si>
    <t>Item #</t>
  </si>
  <si>
    <r>
      <t>Info</t>
    </r>
    <r>
      <rPr>
        <b/>
        <vertAlign val="superscript"/>
        <sz val="13"/>
        <color rgb="FF333333"/>
        <rFont val="Arial"/>
        <family val="2"/>
      </rPr>
      <t>a</t>
    </r>
  </si>
  <si>
    <t>Nominal</t>
  </si>
  <si>
    <r>
      <t>Wavelength</t>
    </r>
    <r>
      <rPr>
        <b/>
        <vertAlign val="superscript"/>
        <sz val="13"/>
        <color rgb="FF333333"/>
        <rFont val="Arial"/>
        <family val="2"/>
      </rPr>
      <t>b,c</t>
    </r>
  </si>
  <si>
    <t>Housing</t>
  </si>
  <si>
    <r>
      <t>Type</t>
    </r>
    <r>
      <rPr>
        <b/>
        <vertAlign val="superscript"/>
        <sz val="13"/>
        <color rgb="FF333333"/>
        <rFont val="Arial"/>
        <family val="2"/>
      </rPr>
      <t>d</t>
    </r>
  </si>
  <si>
    <t>LED Output Power</t>
  </si>
  <si>
    <r>
      <t>(Min / Typ.)</t>
    </r>
    <r>
      <rPr>
        <b/>
        <vertAlign val="superscript"/>
        <sz val="13"/>
        <color rgb="FF333333"/>
        <rFont val="Arial"/>
        <family val="2"/>
      </rPr>
      <t>b,e</t>
    </r>
  </si>
  <si>
    <t>Bandwidth</t>
  </si>
  <si>
    <t>(FWHM)</t>
  </si>
  <si>
    <t>Irradiance </t>
  </si>
  <si>
    <r>
      <t>(Typ.)</t>
    </r>
    <r>
      <rPr>
        <b/>
        <vertAlign val="superscript"/>
        <sz val="13"/>
        <color rgb="FF333333"/>
        <rFont val="Arial"/>
        <family val="2"/>
      </rPr>
      <t>f</t>
    </r>
  </si>
  <si>
    <t>Max Current</t>
  </si>
  <si>
    <t>(CW)</t>
  </si>
  <si>
    <t>Forward</t>
  </si>
  <si>
    <t>Voltage (Typ.)</t>
  </si>
  <si>
    <t>Viewing Angle</t>
  </si>
  <si>
    <t>(Full Angle at Half Max)</t>
  </si>
  <si>
    <t>Recommended</t>
  </si>
  <si>
    <t>Driver</t>
  </si>
  <si>
    <t>M430L4</t>
  </si>
  <si>
    <t>430 nm (Violet)</t>
  </si>
  <si>
    <t>490 mW / 600 mW</t>
  </si>
  <si>
    <t>15 nm</t>
  </si>
  <si>
    <r>
      <t>35.3 µW/mm</t>
    </r>
    <r>
      <rPr>
        <vertAlign val="superscript"/>
        <sz val="12"/>
        <color rgb="FF333333"/>
        <rFont val="Arial"/>
        <family val="2"/>
      </rPr>
      <t>2</t>
    </r>
  </si>
  <si>
    <t>500 mA</t>
  </si>
  <si>
    <t>3.8 V</t>
  </si>
  <si>
    <t>22°</t>
  </si>
  <si>
    <r>
      <t>DC2200, LEDD1B, DC4100</t>
    </r>
    <r>
      <rPr>
        <vertAlign val="superscript"/>
        <sz val="12"/>
        <color rgb="FF333333"/>
        <rFont val="Arial"/>
        <family val="2"/>
      </rPr>
      <t>h</t>
    </r>
    <r>
      <rPr>
        <sz val="12"/>
        <color rgb="FF333333"/>
        <rFont val="Arial"/>
        <family val="2"/>
      </rPr>
      <t>, or DC4104</t>
    </r>
    <r>
      <rPr>
        <vertAlign val="superscript"/>
        <sz val="12"/>
        <color rgb="FF333333"/>
        <rFont val="Arial"/>
        <family val="2"/>
      </rPr>
      <t>h</t>
    </r>
  </si>
  <si>
    <t>M590L4</t>
  </si>
  <si>
    <t>590 nm (Amber)</t>
  </si>
  <si>
    <t>230 mW / 300 mW</t>
  </si>
  <si>
    <r>
      <t>6.0 µW/mm</t>
    </r>
    <r>
      <rPr>
        <vertAlign val="superscript"/>
        <sz val="12"/>
        <color rgb="FF333333"/>
        <rFont val="Arial"/>
        <family val="2"/>
      </rPr>
      <t>2</t>
    </r>
  </si>
  <si>
    <t>1000 mA</t>
  </si>
  <si>
    <t>2.5 V</t>
  </si>
  <si>
    <t>80°</t>
  </si>
  <si>
    <t>DC2200, LEDD1B, DC4100h, or DC4104h</t>
  </si>
  <si>
    <t>M470L4</t>
  </si>
  <si>
    <t>470 nm (Blue)</t>
  </si>
  <si>
    <t>760 mW / 965 mW</t>
  </si>
  <si>
    <t>26 nm</t>
  </si>
  <si>
    <r>
      <t>19.9 µW/mm</t>
    </r>
    <r>
      <rPr>
        <vertAlign val="superscript"/>
        <sz val="12"/>
        <color rgb="FF333333"/>
        <rFont val="Arial"/>
        <family val="2"/>
      </rPr>
      <t>2</t>
    </r>
  </si>
  <si>
    <t>3.2 V</t>
  </si>
  <si>
    <t>Fluorophore</t>
  </si>
  <si>
    <t>CFP</t>
  </si>
  <si>
    <t>505 nm (Cyan)</t>
  </si>
  <si>
    <t>400 mW / 520 mW</t>
  </si>
  <si>
    <t>37 nm</t>
  </si>
  <si>
    <r>
      <t>5.94 µW/mm</t>
    </r>
    <r>
      <rPr>
        <vertAlign val="superscript"/>
        <sz val="12"/>
        <color rgb="FF333333"/>
        <rFont val="Arial"/>
        <family val="2"/>
      </rPr>
      <t>2</t>
    </r>
  </si>
  <si>
    <t>3.5 V</t>
  </si>
  <si>
    <t>130°</t>
  </si>
  <si>
    <t>YFP</t>
  </si>
  <si>
    <t>GFP</t>
  </si>
  <si>
    <t>RFP</t>
  </si>
  <si>
    <t>https://www.thorlabs.com/thorproduct.cfm?partnumber=SM1L03</t>
  </si>
  <si>
    <t>SM1L03</t>
  </si>
  <si>
    <t>Two Color Cage Set Up</t>
  </si>
  <si>
    <t>Ø1" Retaining Rings and Spanner Wrenches</t>
  </si>
  <si>
    <t>https://www.thorlabs.com/thorproduct.cfm?partnumber=SPW602</t>
  </si>
  <si>
    <t>SPW602</t>
  </si>
  <si>
    <t>Cage Assembly Rod, 1/4" Long, Ø6 mm</t>
  </si>
  <si>
    <t>https://www.thorlabs.com/thorproduct.cfm?partnumber=ER025</t>
  </si>
  <si>
    <t>ER025</t>
  </si>
  <si>
    <t>https://www.thorlabs.com/thorproduct.cfm?partnumber=ACL2520U-A</t>
  </si>
  <si>
    <t>Aspheric Condenser Lens</t>
  </si>
  <si>
    <t xml:space="preserve">ACL2520U-A </t>
  </si>
  <si>
    <t>Notes</t>
  </si>
  <si>
    <t>photospectrometers</t>
  </si>
  <si>
    <t>Fan</t>
  </si>
  <si>
    <t>https://www.digikey.ca/scripts/DkSearch/dksus.dll?Detail&amp;itemSeq=243382999&amp;uq=636457645476840310</t>
  </si>
  <si>
    <t>Magnet</t>
  </si>
  <si>
    <t>https://www.digikey.ca/product-detail/en/radial-magnet-inc/8195/469-1005-ND/555329</t>
  </si>
  <si>
    <t>OD Amber LED</t>
  </si>
  <si>
    <t>https://www.digikey.ca/products/en/optoelectronics/infrared-uv-visible-emitters/94?k=1125%201307%20ND</t>
  </si>
  <si>
    <t>OD Sensor</t>
  </si>
  <si>
    <t>https://www.adafruit.com/product/2748</t>
  </si>
  <si>
    <t>heater</t>
  </si>
  <si>
    <t>https://www.adafruit.com/product/1331</t>
  </si>
  <si>
    <t>Pumps</t>
  </si>
  <si>
    <t>https://www.adafruit.com/product/1150</t>
  </si>
  <si>
    <t>Pump Tubings</t>
  </si>
  <si>
    <t>https://www.coleparmer.ca/i/mn/0641163</t>
  </si>
  <si>
    <t>3/32"ID x 5/32"OD</t>
  </si>
  <si>
    <t>25ml/19sec</t>
  </si>
  <si>
    <t>Pump connectors</t>
  </si>
  <si>
    <t>https://www.mcmaster.com/#5121k231/=1a3k74d</t>
  </si>
  <si>
    <t>1/8" to 3/32"</t>
  </si>
  <si>
    <t>Media tubing</t>
  </si>
  <si>
    <t>https://www.mcmaster.com/#5041k653/=1cqq3hs</t>
  </si>
  <si>
    <t>Needle caps plastic</t>
  </si>
  <si>
    <t>https://www.coleparmer.com/i/cole-parmer-animal-free-male-luer-lock-plug-pp-25-pk/3080030?pubid=SI</t>
  </si>
  <si>
    <t>Male Luer Lock Plug</t>
  </si>
  <si>
    <t>Needle caps stainless steel</t>
  </si>
  <si>
    <t>https://www.mcmaster.com/#5194k37/=1cromkj</t>
  </si>
  <si>
    <t>Thumb Nut</t>
  </si>
  <si>
    <t>https://www.mcmaster.com/#93886a120/=1agy9nn</t>
  </si>
  <si>
    <t>StirBar</t>
  </si>
  <si>
    <t>https://www.uoftmedstore.com/item_detail.sz?id=553</t>
  </si>
  <si>
    <t>VWR, 1/2"x5/16"</t>
  </si>
  <si>
    <t>Optics:</t>
  </si>
  <si>
    <t>PMT to cmount adaptor</t>
  </si>
  <si>
    <t>https://www.hamamatsu.com/us/en/product/type/A9865/index.html</t>
  </si>
  <si>
    <t>A9865</t>
  </si>
  <si>
    <t>RP26</t>
  </si>
  <si>
    <t>470L3</t>
  </si>
  <si>
    <t>LEDD1B</t>
  </si>
  <si>
    <t>KPS101</t>
  </si>
  <si>
    <t>https://www.thorlabs.com/thorproduct.cfm?partnumber=DET36A2</t>
  </si>
  <si>
    <t>ET36A2</t>
  </si>
  <si>
    <t>DET2B</t>
  </si>
  <si>
    <t>SM1SMA</t>
  </si>
  <si>
    <t>SM1RR Retaining Ring For stackable lens mount 0.08 thick</t>
  </si>
  <si>
    <t>https://www.thorlabs.com/thorproduct.cfm?partnumber=SM1RR</t>
  </si>
  <si>
    <t>Ø1"</t>
  </si>
  <si>
    <t xml:space="preserve">ACL2520U-A - Aspheric Condenser Lens, Ø25 mm, f=20.1 mm, NA=0.60 ARC: 350-700 nm </t>
  </si>
  <si>
    <t>ACL2520U-A</t>
  </si>
  <si>
    <t>SM1 Lens Tube Without External Threads, 2" Long</t>
  </si>
  <si>
    <t>https://www.thorlabs.com/thorproduct.cfm?partnumber=SM1M20</t>
  </si>
  <si>
    <t>SM1M20</t>
  </si>
  <si>
    <t>SM1 Coupler, External Threads, 0.5" Long</t>
  </si>
  <si>
    <t>https://www.thorlabs.com/thorproduct.cfm?partnumber=SM1T2</t>
  </si>
  <si>
    <t>SM1T2</t>
  </si>
  <si>
    <t>SM1 Lens Tube, 2.00" Thread Depth</t>
  </si>
  <si>
    <t>https://www.thorlabs.com/thorproduct.cfm?partnumber=SM1L20</t>
  </si>
  <si>
    <t>SM1L20</t>
  </si>
  <si>
    <t>SM1 Lens Tube, 0.50" Thread Depth</t>
  </si>
  <si>
    <t>https://www.thorlabs.com/thorproduct.cfm?partnumber=SM1L05</t>
  </si>
  <si>
    <t>SM1L05</t>
  </si>
  <si>
    <t>SMA Fiber Adapter Plate with External SM1 Threads</t>
  </si>
  <si>
    <t>SM1 Lens Tube, 1.50" Thread Depth</t>
  </si>
  <si>
    <t>https://www.thorlabs.com/thorproduct.cfm?partnumber=SM1L15</t>
  </si>
  <si>
    <t>SM1L15</t>
  </si>
  <si>
    <t>Flexure Clamping Base / Post Mount, Ø1/2" Double Bore, 2.00" x 3.00" x 0.48"</t>
  </si>
  <si>
    <t>https://www.thorlabs.com/thorproduct.cfm?partnumber=BA2E</t>
  </si>
  <si>
    <t>BA2E</t>
  </si>
  <si>
    <t xml:space="preserve">SM1TC - Ø1.20" Clamp for SM1 Lens Tubes and C-Mount Extension Tubes </t>
  </si>
  <si>
    <t>https://www.thorlabs.com/thorproduct.cfm?partnumber=SM1TC</t>
  </si>
  <si>
    <t>SM1TC</t>
  </si>
  <si>
    <t>Ø12.7 mm Optical Post, SS, M4 Setscrew, M6 Tap, L = 50 mm</t>
  </si>
  <si>
    <t>https://www.thorlabs.com/thorproduct.cfm?partnumber=TR50/M</t>
  </si>
  <si>
    <t>TR50/M</t>
  </si>
  <si>
    <t>,</t>
  </si>
  <si>
    <t>M6 x 1.0 Stainless Steel Cap Screw, 10 mm Long, Pack of 25</t>
  </si>
  <si>
    <t>https://www.thorlabs.com/thorproduct.cfm?partnumber=SH6MS10</t>
  </si>
  <si>
    <t>SH6MS10</t>
  </si>
  <si>
    <t xml:space="preserve">SM1RRC - Extra-Thick SM1 (1.035"-40) Threaded Retaining Ring </t>
  </si>
  <si>
    <t>https://www.thorlabs.com/thorproduct.cfm?partnumber=SM1RRC</t>
  </si>
  <si>
    <t>SM1RRC</t>
  </si>
  <si>
    <t>2" 16G Needles</t>
  </si>
  <si>
    <t>https://www.mcmaster.com/#6710a23/=1ccc100</t>
  </si>
  <si>
    <t>4" 16G Needles for pump</t>
  </si>
  <si>
    <t>https://www.mcmaster.com/#6710a43/=1ccc162</t>
  </si>
  <si>
    <t xml:space="preserve"> 20G 4" Sampling needels </t>
  </si>
  <si>
    <t>https://www.mcmaster.com/#6710a45/=1cron9z</t>
  </si>
  <si>
    <t>2" 10G Needles</t>
  </si>
  <si>
    <t>class bottles</t>
  </si>
  <si>
    <t>Sample Holder</t>
  </si>
  <si>
    <t>Circular Illumination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</si>
</sst>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charset val="129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charset val="129"/>
      <scheme val="minor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13"/>
      <color rgb="FF333333"/>
      <name val="Arial"/>
      <family val="2"/>
    </font>
    <font>
      <b/>
      <vertAlign val="superscript"/>
      <sz val="13"/>
      <color rgb="FF333333"/>
      <name val="Arial"/>
      <family val="2"/>
    </font>
    <font>
      <sz val="12"/>
      <color rgb="FF333333"/>
      <name val="Arial"/>
      <family val="2"/>
    </font>
    <font>
      <b/>
      <sz val="12"/>
      <color rgb="FF333333"/>
      <name val="Arial"/>
      <family val="2"/>
    </font>
    <font>
      <vertAlign val="superscript"/>
      <sz val="12"/>
      <color rgb="FF333333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9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1"/>
    <xf numFmtId="0" fontId="0" fillId="0" borderId="0" xfId="0" applyFont="1"/>
    <xf numFmtId="0" fontId="3" fillId="0" borderId="0" xfId="1" applyFont="1"/>
    <xf numFmtId="0" fontId="2" fillId="0" borderId="0" xfId="0" applyFont="1"/>
    <xf numFmtId="0" fontId="6" fillId="0" borderId="0" xfId="0" applyFont="1"/>
    <xf numFmtId="0" fontId="0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8" fillId="0" borderId="0" xfId="0" applyFont="1"/>
    <xf numFmtId="0" fontId="7" fillId="0" borderId="0" xfId="0" applyFont="1"/>
    <xf numFmtId="44" fontId="10" fillId="0" borderId="0" xfId="5" applyFont="1"/>
    <xf numFmtId="44" fontId="0" fillId="0" borderId="0" xfId="5" applyFont="1"/>
    <xf numFmtId="44" fontId="1" fillId="0" borderId="0" xfId="5" applyFont="1"/>
    <xf numFmtId="44" fontId="0" fillId="0" borderId="0" xfId="0" applyNumberFormat="1"/>
    <xf numFmtId="0" fontId="0" fillId="0" borderId="2" xfId="0" applyBorder="1"/>
    <xf numFmtId="0" fontId="11" fillId="3" borderId="1" xfId="0" applyFont="1" applyFill="1" applyBorder="1"/>
    <xf numFmtId="0" fontId="13" fillId="0" borderId="0" xfId="0" applyFont="1"/>
    <xf numFmtId="0" fontId="16" fillId="0" borderId="0" xfId="0" applyFont="1"/>
    <xf numFmtId="0" fontId="15" fillId="0" borderId="0" xfId="0" applyFont="1"/>
    <xf numFmtId="0" fontId="12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9" fillId="0" borderId="0" xfId="0" applyFont="1"/>
    <xf numFmtId="0" fontId="20" fillId="0" borderId="0" xfId="0" applyFont="1"/>
    <xf numFmtId="0" fontId="13" fillId="0" borderId="0" xfId="0" applyFont="1"/>
  </cellXfs>
  <cellStyles count="6">
    <cellStyle name="Currency" xfId="5" builtinId="4"/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orlabs.com/images/xlarge/MTN004103-xl.jpg" TargetMode="External"/><Relationship Id="rId7" Type="http://schemas.openxmlformats.org/officeDocument/2006/relationships/hyperlink" Target="https://www.thorlabs.com/images/xlarge/MTN010927-xl.jpg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www.thorlabs.com/newgrouppage9.cfm?objectgroup_id=2692&amp;pn=M430L4" TargetMode="External"/><Relationship Id="rId6" Type="http://schemas.openxmlformats.org/officeDocument/2006/relationships/hyperlink" Target="https://www.thorlabs.com/images/xlarge/MTN010923-xl.jpg" TargetMode="External"/><Relationship Id="rId5" Type="http://schemas.openxmlformats.org/officeDocument/2006/relationships/hyperlink" Target="https://www.thorlabs.com/images/xlarge/MTN010935-xl.jpg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190500</xdr:colOff>
      <xdr:row>4</xdr:row>
      <xdr:rowOff>190500</xdr:rowOff>
    </xdr:to>
    <xdr:pic>
      <xdr:nvPicPr>
        <xdr:cNvPr id="2" name="Picture 1" descr="https://www.thorlabs.com/images/TabImages/info_icon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5F72D85-CD5A-A243-B574-8DAF07CB5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572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381000</xdr:colOff>
      <xdr:row>4</xdr:row>
      <xdr:rowOff>190500</xdr:rowOff>
    </xdr:to>
    <xdr:pic>
      <xdr:nvPicPr>
        <xdr:cNvPr id="3" name="Picture 2" descr="Ø30.5 mm Housi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AB55FC-BDBF-4D4D-80B3-6C068E0FB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4572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190500</xdr:colOff>
      <xdr:row>2</xdr:row>
      <xdr:rowOff>190500</xdr:rowOff>
    </xdr:to>
    <xdr:pic>
      <xdr:nvPicPr>
        <xdr:cNvPr id="4" name="Picture 3" descr="https://www.thorlabs.com/images/TabImages/info_icon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6554FD7-76DC-2D44-BA4D-B018960D9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6858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381000</xdr:colOff>
      <xdr:row>2</xdr:row>
      <xdr:rowOff>190500</xdr:rowOff>
    </xdr:to>
    <xdr:pic>
      <xdr:nvPicPr>
        <xdr:cNvPr id="5" name="Picture 4" descr="Ø30.5 mm Hous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2D27A8-51A3-4741-B55E-B79741B5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6858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190500</xdr:colOff>
      <xdr:row>3</xdr:row>
      <xdr:rowOff>190500</xdr:rowOff>
    </xdr:to>
    <xdr:pic>
      <xdr:nvPicPr>
        <xdr:cNvPr id="6" name="Picture 5" descr="https://www.thorlabs.com/images/TabImages/info_icon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9E16EA-B9C0-EF42-8C3D-345E779226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9144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381000</xdr:colOff>
      <xdr:row>3</xdr:row>
      <xdr:rowOff>190500</xdr:rowOff>
    </xdr:to>
    <xdr:pic>
      <xdr:nvPicPr>
        <xdr:cNvPr id="7" name="Picture 6" descr="Ø30.5 mm Housi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CB46FA7-4E6E-CE4D-92B8-33B476B4A0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9144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190500</xdr:rowOff>
    </xdr:to>
    <xdr:pic>
      <xdr:nvPicPr>
        <xdr:cNvPr id="8" name="Picture 7" descr="https://www.thorlabs.com/images/TabImages/info_icon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B8577C3-DA67-164A-8E52-3696A46B7B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381000</xdr:colOff>
      <xdr:row>5</xdr:row>
      <xdr:rowOff>190500</xdr:rowOff>
    </xdr:to>
    <xdr:pic>
      <xdr:nvPicPr>
        <xdr:cNvPr id="9" name="Picture 8" descr="Ø30.5 mm Housi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68164FD-F8F0-D640-AFAB-24EFCAF1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1430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190500</xdr:colOff>
      <xdr:row>5</xdr:row>
      <xdr:rowOff>190500</xdr:rowOff>
    </xdr:to>
    <xdr:pic>
      <xdr:nvPicPr>
        <xdr:cNvPr id="10" name="Picture 9" descr="https://www.thorlabs.com/images/TabImages/info_icon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2F4A5C-2B7E-9344-ADED-BEE4340B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1430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381000</xdr:colOff>
      <xdr:row>5</xdr:row>
      <xdr:rowOff>190500</xdr:rowOff>
    </xdr:to>
    <xdr:pic>
      <xdr:nvPicPr>
        <xdr:cNvPr id="11" name="Picture 10" descr="Ø30.5 mm Housi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9DE9D95-AB0A-5949-A2BF-58949A754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0" y="1143000"/>
          <a:ext cx="381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horlabs.com/thorproduct.cfm?partnumber=SM1T2" TargetMode="External"/><Relationship Id="rId18" Type="http://schemas.openxmlformats.org/officeDocument/2006/relationships/hyperlink" Target="https://www.thorlabs.com/thorproduct.cfm?partnumber=SM1TC" TargetMode="External"/><Relationship Id="rId26" Type="http://schemas.openxmlformats.org/officeDocument/2006/relationships/hyperlink" Target="https://www.thorlabs.com/thorproduct.cfm?partnumber=ACL2520U-A" TargetMode="External"/><Relationship Id="rId3" Type="http://schemas.openxmlformats.org/officeDocument/2006/relationships/hyperlink" Target="https://www.thorlabs.com/thorproduct.cfm?partnumber=M590L4" TargetMode="External"/><Relationship Id="rId21" Type="http://schemas.openxmlformats.org/officeDocument/2006/relationships/hyperlink" Target="https://www.thorlabs.com/thorproduct.cfm?partnumber=BA2E" TargetMode="External"/><Relationship Id="rId7" Type="http://schemas.openxmlformats.org/officeDocument/2006/relationships/hyperlink" Target="https://www.thorlabs.com/thorproduct.cfm?partnumber=MF469-35" TargetMode="External"/><Relationship Id="rId12" Type="http://schemas.openxmlformats.org/officeDocument/2006/relationships/hyperlink" Target="https://www.thorlabs.com/thorproduct.cfm?partnumber=SM1M20" TargetMode="External"/><Relationship Id="rId17" Type="http://schemas.openxmlformats.org/officeDocument/2006/relationships/hyperlink" Target="https://www.thorlabs.com/thorproduct.cfm?partnumber=SM1L15" TargetMode="External"/><Relationship Id="rId25" Type="http://schemas.openxmlformats.org/officeDocument/2006/relationships/hyperlink" Target="https://www.thorlabs.com/thorproduct.cfm?partnumber=SM1RR" TargetMode="External"/><Relationship Id="rId33" Type="http://schemas.openxmlformats.org/officeDocument/2006/relationships/hyperlink" Target="https://www.adafruit.com/product/2748" TargetMode="External"/><Relationship Id="rId2" Type="http://schemas.openxmlformats.org/officeDocument/2006/relationships/hyperlink" Target="https://www.thorlabs.com/thorproduct.cfm?partnumber=M470L3" TargetMode="External"/><Relationship Id="rId16" Type="http://schemas.openxmlformats.org/officeDocument/2006/relationships/hyperlink" Target="https://www.thorlabs.com/thorproduct.cfm?partnumber=SM1SMA" TargetMode="External"/><Relationship Id="rId20" Type="http://schemas.openxmlformats.org/officeDocument/2006/relationships/hyperlink" Target="https://www.thorlabs.com/thorproduct.cfm?partnumber=SH6MS10" TargetMode="External"/><Relationship Id="rId29" Type="http://schemas.openxmlformats.org/officeDocument/2006/relationships/hyperlink" Target="https://www.thorlabs.com/thorproduct.cfm?partnumber=M470L3" TargetMode="External"/><Relationship Id="rId1" Type="http://schemas.openxmlformats.org/officeDocument/2006/relationships/hyperlink" Target="https://www.thorlabs.com/thorproduct.cfm?partnumber=MB3045/M" TargetMode="External"/><Relationship Id="rId6" Type="http://schemas.openxmlformats.org/officeDocument/2006/relationships/hyperlink" Target="https://www.edmundoptics.com/p/525nm-cwl-25mm-dia-15nm-bandwidth-od-6-fluorescence-filter/28790/" TargetMode="External"/><Relationship Id="rId11" Type="http://schemas.openxmlformats.org/officeDocument/2006/relationships/hyperlink" Target="https://www.thorlabs.com/thorproduct.cfm?partnumber=SM1SMA" TargetMode="External"/><Relationship Id="rId24" Type="http://schemas.openxmlformats.org/officeDocument/2006/relationships/hyperlink" Target="https://www.thorlabs.com/thorproduct.cfm?partnumber=DET36A2" TargetMode="External"/><Relationship Id="rId32" Type="http://schemas.openxmlformats.org/officeDocument/2006/relationships/hyperlink" Target="https://www.mcmaster.com/" TargetMode="External"/><Relationship Id="rId5" Type="http://schemas.openxmlformats.org/officeDocument/2006/relationships/hyperlink" Target="https://www.edmundoptics.com/p/586nm-cwl-25mm-dia-20nm-bandwidth-od-6-fluorescence-filter/27209/" TargetMode="External"/><Relationship Id="rId15" Type="http://schemas.openxmlformats.org/officeDocument/2006/relationships/hyperlink" Target="https://www.thorlabs.com/thorproduct.cfm?partnumber=SM1L05" TargetMode="External"/><Relationship Id="rId23" Type="http://schemas.openxmlformats.org/officeDocument/2006/relationships/hyperlink" Target="https://www.thorlabs.com/thorproduct.cfm?partnumber=KPS101" TargetMode="External"/><Relationship Id="rId28" Type="http://schemas.openxmlformats.org/officeDocument/2006/relationships/hyperlink" Target="https://www.thorlabs.com/thorproduct.cfm?partnumber=RP26" TargetMode="External"/><Relationship Id="rId10" Type="http://schemas.openxmlformats.org/officeDocument/2006/relationships/hyperlink" Target="https://www.thorlabs.com/thorproduct.cfm?partnumber=DET2B" TargetMode="External"/><Relationship Id="rId19" Type="http://schemas.openxmlformats.org/officeDocument/2006/relationships/hyperlink" Target="https://www.thorlabs.com/thorproduct.cfm?partnumber=TR50/M" TargetMode="External"/><Relationship Id="rId31" Type="http://schemas.openxmlformats.org/officeDocument/2006/relationships/hyperlink" Target="https://www.mcmaster.com/" TargetMode="External"/><Relationship Id="rId4" Type="http://schemas.openxmlformats.org/officeDocument/2006/relationships/hyperlink" Target="https://www.edmundoptics.com/p/640nm-cwl-25mm-dia-14nm-bandwidth-od-6-fluorescence-filter/29399/" TargetMode="External"/><Relationship Id="rId9" Type="http://schemas.openxmlformats.org/officeDocument/2006/relationships/hyperlink" Target="https://www.thorlabs.com/images/xlarge/TTN134189-xl.jpg" TargetMode="External"/><Relationship Id="rId14" Type="http://schemas.openxmlformats.org/officeDocument/2006/relationships/hyperlink" Target="https://www.thorlabs.com/thorproduct.cfm?partnumber=SM1L20" TargetMode="External"/><Relationship Id="rId22" Type="http://schemas.openxmlformats.org/officeDocument/2006/relationships/hyperlink" Target="https://www.thorlabs.com/thorproduct.cfm?partnumber=LEDD1B" TargetMode="External"/><Relationship Id="rId27" Type="http://schemas.openxmlformats.org/officeDocument/2006/relationships/hyperlink" Target="https://www.thorlabs.com/thorproduct.cfm?partnumber=SM1RRC" TargetMode="External"/><Relationship Id="rId30" Type="http://schemas.openxmlformats.org/officeDocument/2006/relationships/hyperlink" Target="https://www.hamamatsu.com/us/en/product/type/A9865/index.html" TargetMode="External"/><Relationship Id="rId8" Type="http://schemas.openxmlformats.org/officeDocument/2006/relationships/hyperlink" Target="https://www.digikey.ca/product-detail/en/radial-magnet-inc/8195/469-1005-ND/55532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s/en?WT.z_cid=sp_1125_buynow&amp;site=us&amp;mpart=MT5720-IR" TargetMode="External"/><Relationship Id="rId13" Type="http://schemas.openxmlformats.org/officeDocument/2006/relationships/hyperlink" Target="https://www.thorlabs.com/thorproduct.cfm?partnumber=SM1L03" TargetMode="External"/><Relationship Id="rId3" Type="http://schemas.openxmlformats.org/officeDocument/2006/relationships/hyperlink" Target="https://www.thorlabs.com/thorproduct.cfm?partnumber=MF497-16" TargetMode="External"/><Relationship Id="rId7" Type="http://schemas.openxmlformats.org/officeDocument/2006/relationships/hyperlink" Target="https://www.thorlabs.com/thorproduct.cfm?partnumber=M430L4" TargetMode="External"/><Relationship Id="rId12" Type="http://schemas.openxmlformats.org/officeDocument/2006/relationships/hyperlink" Target="https://www.thorlabs.com/thorproduct.cfm?partnumber=DMLP490R" TargetMode="External"/><Relationship Id="rId2" Type="http://schemas.openxmlformats.org/officeDocument/2006/relationships/hyperlink" Target="https://www.thorlabs.com/thorproduct.cfm?partnumber=MF434-17" TargetMode="External"/><Relationship Id="rId16" Type="http://schemas.openxmlformats.org/officeDocument/2006/relationships/hyperlink" Target="https://www.thorlabs.com/thorproduct.cfm?partnumber=ACL2520U-A" TargetMode="External"/><Relationship Id="rId1" Type="http://schemas.openxmlformats.org/officeDocument/2006/relationships/hyperlink" Target="https://www.thorlabs.com/thorproduct.cfm?partnumber=DMLP505R" TargetMode="External"/><Relationship Id="rId6" Type="http://schemas.openxmlformats.org/officeDocument/2006/relationships/hyperlink" Target="https://www.thorlabs.com/thorproduct.cfm?partnumber=M505L4" TargetMode="External"/><Relationship Id="rId11" Type="http://schemas.openxmlformats.org/officeDocument/2006/relationships/hyperlink" Target="https://www.thorlabs.com/thorproduct.cfm?partnumber=CM1-DCH" TargetMode="External"/><Relationship Id="rId5" Type="http://schemas.openxmlformats.org/officeDocument/2006/relationships/hyperlink" Target="https://www.thorlabs.com/thorproduct.cfm?partnumber=MF535-22" TargetMode="External"/><Relationship Id="rId15" Type="http://schemas.openxmlformats.org/officeDocument/2006/relationships/hyperlink" Target="https://www.thorlabs.com/thorproduct.cfm?partnumber=SPW602" TargetMode="External"/><Relationship Id="rId10" Type="http://schemas.openxmlformats.org/officeDocument/2006/relationships/hyperlink" Target="https://www.ledsupply.com/leds/5mm-led-warm-white-50-degree-viewing-angle" TargetMode="External"/><Relationship Id="rId4" Type="http://schemas.openxmlformats.org/officeDocument/2006/relationships/hyperlink" Target="https://www.thorlabs.com/thorproduct.cfm?partnumber=MF479-40" TargetMode="External"/><Relationship Id="rId9" Type="http://schemas.openxmlformats.org/officeDocument/2006/relationships/hyperlink" Target="https://www.digikey.ca/product-detail/en/advanced-photonix/LS-0730-015/LS-0730-015-ND/9666161" TargetMode="External"/><Relationship Id="rId14" Type="http://schemas.openxmlformats.org/officeDocument/2006/relationships/hyperlink" Target="https://www.thorlabs.com/thorproduct.cfm?partnumber=ER02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workbookViewId="0">
      <selection activeCell="C17" sqref="C17"/>
    </sheetView>
  </sheetViews>
  <sheetFormatPr baseColWidth="10" defaultRowHeight="16" x14ac:dyDescent="0.2"/>
  <cols>
    <col min="1" max="1" width="57.33203125" bestFit="1" customWidth="1"/>
    <col min="3" max="3" width="89.6640625" bestFit="1" customWidth="1"/>
  </cols>
  <sheetData>
    <row r="1" spans="1:4" x14ac:dyDescent="0.2">
      <c r="A1" s="6" t="s">
        <v>26</v>
      </c>
      <c r="B1" s="6" t="s">
        <v>27</v>
      </c>
      <c r="C1" s="6" t="s">
        <v>28</v>
      </c>
      <c r="D1" s="23" t="s">
        <v>143</v>
      </c>
    </row>
    <row r="2" spans="1:4" x14ac:dyDescent="0.2">
      <c r="A2" s="6" t="s">
        <v>29</v>
      </c>
    </row>
    <row r="3" spans="1:4" x14ac:dyDescent="0.2">
      <c r="A3" s="1" t="s">
        <v>0</v>
      </c>
      <c r="B3" s="2">
        <v>1</v>
      </c>
      <c r="C3" s="3" t="s">
        <v>1</v>
      </c>
    </row>
    <row r="4" spans="1:4" x14ac:dyDescent="0.2">
      <c r="A4" s="1" t="s">
        <v>2</v>
      </c>
      <c r="B4" s="2">
        <v>1</v>
      </c>
      <c r="C4" s="3" t="s">
        <v>3</v>
      </c>
    </row>
    <row r="5" spans="1:4" x14ac:dyDescent="0.2">
      <c r="A5" s="4" t="s">
        <v>4</v>
      </c>
      <c r="B5" s="2">
        <v>1</v>
      </c>
      <c r="C5" s="3" t="s">
        <v>5</v>
      </c>
    </row>
    <row r="6" spans="1:4" x14ac:dyDescent="0.2">
      <c r="A6" s="4"/>
      <c r="B6" s="2"/>
      <c r="C6" s="3"/>
    </row>
    <row r="7" spans="1:4" x14ac:dyDescent="0.2">
      <c r="A7" s="7" t="s">
        <v>30</v>
      </c>
      <c r="B7" s="2"/>
    </row>
    <row r="8" spans="1:4" x14ac:dyDescent="0.2">
      <c r="A8" s="1" t="s">
        <v>6</v>
      </c>
      <c r="B8" s="2">
        <v>1</v>
      </c>
      <c r="C8" s="3" t="s">
        <v>7</v>
      </c>
    </row>
    <row r="9" spans="1:4" x14ac:dyDescent="0.2">
      <c r="A9" s="4" t="s">
        <v>8</v>
      </c>
      <c r="B9" s="2">
        <v>1</v>
      </c>
      <c r="C9" s="3" t="s">
        <v>9</v>
      </c>
    </row>
    <row r="10" spans="1:4" x14ac:dyDescent="0.2">
      <c r="A10" s="4" t="s">
        <v>10</v>
      </c>
      <c r="B10" s="2">
        <v>1</v>
      </c>
      <c r="C10" s="3" t="s">
        <v>11</v>
      </c>
    </row>
    <row r="12" spans="1:4" x14ac:dyDescent="0.2">
      <c r="A12" s="26" t="s">
        <v>233</v>
      </c>
      <c r="B12" s="24"/>
      <c r="C12" s="23"/>
    </row>
    <row r="13" spans="1:4" x14ac:dyDescent="0.2">
      <c r="A13" t="s">
        <v>144</v>
      </c>
      <c r="B13" s="2">
        <v>2</v>
      </c>
    </row>
    <row r="14" spans="1:4" x14ac:dyDescent="0.2">
      <c r="A14" t="s">
        <v>145</v>
      </c>
      <c r="B14" s="2">
        <v>2</v>
      </c>
      <c r="C14" t="s">
        <v>146</v>
      </c>
    </row>
    <row r="15" spans="1:4" x14ac:dyDescent="0.2">
      <c r="A15" t="s">
        <v>147</v>
      </c>
      <c r="B15" s="2">
        <v>4</v>
      </c>
      <c r="C15" s="3" t="s">
        <v>148</v>
      </c>
    </row>
    <row r="16" spans="1:4" x14ac:dyDescent="0.2">
      <c r="A16" t="s">
        <v>149</v>
      </c>
      <c r="B16" s="2">
        <v>4</v>
      </c>
      <c r="C16" t="s">
        <v>150</v>
      </c>
    </row>
    <row r="17" spans="1:5" x14ac:dyDescent="0.2">
      <c r="A17" t="s">
        <v>151</v>
      </c>
      <c r="B17" s="2">
        <v>8</v>
      </c>
      <c r="C17" s="3" t="s">
        <v>152</v>
      </c>
    </row>
    <row r="18" spans="1:5" x14ac:dyDescent="0.2">
      <c r="A18" t="s">
        <v>153</v>
      </c>
      <c r="B18" s="2">
        <v>2</v>
      </c>
      <c r="C18" t="s">
        <v>154</v>
      </c>
    </row>
    <row r="19" spans="1:5" x14ac:dyDescent="0.2">
      <c r="A19" t="s">
        <v>155</v>
      </c>
      <c r="B19" s="2">
        <v>4</v>
      </c>
      <c r="C19" t="s">
        <v>156</v>
      </c>
    </row>
    <row r="20" spans="1:5" x14ac:dyDescent="0.2">
      <c r="A20" t="s">
        <v>157</v>
      </c>
      <c r="B20" s="2"/>
      <c r="C20" t="s">
        <v>158</v>
      </c>
      <c r="D20" t="s">
        <v>159</v>
      </c>
      <c r="E20" t="s">
        <v>160</v>
      </c>
    </row>
    <row r="21" spans="1:5" x14ac:dyDescent="0.2">
      <c r="A21" t="s">
        <v>161</v>
      </c>
      <c r="B21" s="2">
        <v>4</v>
      </c>
      <c r="C21" s="3" t="s">
        <v>162</v>
      </c>
      <c r="D21" t="s">
        <v>163</v>
      </c>
    </row>
    <row r="22" spans="1:5" x14ac:dyDescent="0.2">
      <c r="A22" t="s">
        <v>164</v>
      </c>
      <c r="B22" s="2"/>
      <c r="C22" s="3" t="s">
        <v>165</v>
      </c>
    </row>
    <row r="23" spans="1:5" x14ac:dyDescent="0.2">
      <c r="A23" t="s">
        <v>166</v>
      </c>
      <c r="B23" s="2"/>
      <c r="C23" t="s">
        <v>167</v>
      </c>
      <c r="D23" t="s">
        <v>168</v>
      </c>
    </row>
    <row r="24" spans="1:5" x14ac:dyDescent="0.2">
      <c r="A24" t="s">
        <v>169</v>
      </c>
      <c r="B24" s="2"/>
      <c r="C24" t="s">
        <v>170</v>
      </c>
    </row>
    <row r="25" spans="1:5" x14ac:dyDescent="0.2">
      <c r="A25" t="s">
        <v>171</v>
      </c>
      <c r="B25" s="2">
        <v>4</v>
      </c>
      <c r="C25" t="s">
        <v>172</v>
      </c>
    </row>
    <row r="26" spans="1:5" x14ac:dyDescent="0.2">
      <c r="A26" t="s">
        <v>173</v>
      </c>
      <c r="B26" s="2">
        <v>4</v>
      </c>
      <c r="C26" t="s">
        <v>174</v>
      </c>
      <c r="D26" t="s">
        <v>175</v>
      </c>
    </row>
    <row r="27" spans="1:5" x14ac:dyDescent="0.2">
      <c r="A27" t="s">
        <v>225</v>
      </c>
      <c r="B27" s="2">
        <v>20</v>
      </c>
      <c r="C27" t="s">
        <v>226</v>
      </c>
      <c r="D27" s="25"/>
    </row>
    <row r="28" spans="1:5" x14ac:dyDescent="0.2">
      <c r="A28" t="s">
        <v>227</v>
      </c>
      <c r="B28" s="2">
        <v>20</v>
      </c>
      <c r="C28" t="s">
        <v>228</v>
      </c>
    </row>
    <row r="29" spans="1:5" x14ac:dyDescent="0.2">
      <c r="A29" t="s">
        <v>229</v>
      </c>
      <c r="B29" s="2">
        <v>20</v>
      </c>
      <c r="C29" t="s">
        <v>230</v>
      </c>
    </row>
    <row r="30" spans="1:5" x14ac:dyDescent="0.2">
      <c r="A30" t="s">
        <v>231</v>
      </c>
      <c r="B30" s="2"/>
    </row>
    <row r="31" spans="1:5" x14ac:dyDescent="0.2">
      <c r="A31" t="s">
        <v>232</v>
      </c>
      <c r="B31" s="2">
        <v>2</v>
      </c>
    </row>
    <row r="32" spans="1:5" x14ac:dyDescent="0.2">
      <c r="B32" s="2"/>
    </row>
    <row r="33" spans="1:5" x14ac:dyDescent="0.2">
      <c r="A33" s="27" t="s">
        <v>176</v>
      </c>
      <c r="B33" s="2"/>
    </row>
    <row r="34" spans="1:5" x14ac:dyDescent="0.2">
      <c r="A34" s="8" t="s">
        <v>12</v>
      </c>
      <c r="B34" s="9">
        <v>1</v>
      </c>
      <c r="C34" s="10" t="s">
        <v>13</v>
      </c>
      <c r="D34" t="s">
        <v>179</v>
      </c>
    </row>
    <row r="35" spans="1:5" x14ac:dyDescent="0.2">
      <c r="A35" t="s">
        <v>177</v>
      </c>
      <c r="B35" s="2">
        <v>1</v>
      </c>
      <c r="C35" s="3" t="s">
        <v>178</v>
      </c>
      <c r="D35" t="s">
        <v>180</v>
      </c>
    </row>
    <row r="36" spans="1:5" x14ac:dyDescent="0.2">
      <c r="A36" t="s">
        <v>14</v>
      </c>
      <c r="B36" s="2">
        <v>1</v>
      </c>
      <c r="C36" s="3" t="s">
        <v>31</v>
      </c>
      <c r="D36" t="s">
        <v>181</v>
      </c>
    </row>
    <row r="37" spans="1:5" x14ac:dyDescent="0.2">
      <c r="A37" t="s">
        <v>4</v>
      </c>
      <c r="B37" s="2">
        <v>1</v>
      </c>
      <c r="C37" s="3" t="s">
        <v>5</v>
      </c>
      <c r="D37" t="s">
        <v>182</v>
      </c>
    </row>
    <row r="38" spans="1:5" x14ac:dyDescent="0.2">
      <c r="A38" t="s">
        <v>15</v>
      </c>
      <c r="B38" s="2">
        <v>1</v>
      </c>
      <c r="C38" s="3" t="s">
        <v>16</v>
      </c>
      <c r="D38" t="s">
        <v>183</v>
      </c>
    </row>
    <row r="39" spans="1:5" x14ac:dyDescent="0.2">
      <c r="A39" t="s">
        <v>17</v>
      </c>
      <c r="B39" s="2">
        <v>1</v>
      </c>
      <c r="C39" s="3" t="s">
        <v>18</v>
      </c>
      <c r="D39" t="s">
        <v>185</v>
      </c>
    </row>
    <row r="40" spans="1:5" x14ac:dyDescent="0.2">
      <c r="A40" s="5" t="s">
        <v>19</v>
      </c>
      <c r="B40" s="2">
        <v>1</v>
      </c>
      <c r="C40" s="3" t="s">
        <v>184</v>
      </c>
      <c r="D40" t="s">
        <v>186</v>
      </c>
    </row>
    <row r="41" spans="1:5" x14ac:dyDescent="0.2">
      <c r="A41" s="5" t="s">
        <v>20</v>
      </c>
      <c r="B41" s="2">
        <v>1</v>
      </c>
      <c r="C41" s="3" t="s">
        <v>21</v>
      </c>
      <c r="D41" t="s">
        <v>187</v>
      </c>
    </row>
    <row r="42" spans="1:5" x14ac:dyDescent="0.2">
      <c r="A42" s="5" t="s">
        <v>22</v>
      </c>
      <c r="B42" s="2">
        <v>1</v>
      </c>
      <c r="C42" s="3" t="s">
        <v>23</v>
      </c>
      <c r="D42" t="s">
        <v>190</v>
      </c>
    </row>
    <row r="43" spans="1:5" x14ac:dyDescent="0.2">
      <c r="A43" t="s">
        <v>188</v>
      </c>
      <c r="B43" s="2">
        <v>4</v>
      </c>
      <c r="C43" s="3" t="s">
        <v>189</v>
      </c>
      <c r="D43" t="s">
        <v>192</v>
      </c>
    </row>
    <row r="44" spans="1:5" x14ac:dyDescent="0.2">
      <c r="A44" t="s">
        <v>191</v>
      </c>
      <c r="B44" s="2">
        <v>4</v>
      </c>
      <c r="C44" s="3" t="s">
        <v>140</v>
      </c>
      <c r="D44" t="s">
        <v>195</v>
      </c>
    </row>
    <row r="45" spans="1:5" x14ac:dyDescent="0.2">
      <c r="A45" t="s">
        <v>193</v>
      </c>
      <c r="B45" s="2">
        <v>2</v>
      </c>
      <c r="C45" s="3" t="s">
        <v>194</v>
      </c>
      <c r="D45" t="s">
        <v>198</v>
      </c>
    </row>
    <row r="46" spans="1:5" x14ac:dyDescent="0.2">
      <c r="A46" t="s">
        <v>196</v>
      </c>
      <c r="B46" s="2">
        <v>2</v>
      </c>
      <c r="C46" s="3" t="s">
        <v>197</v>
      </c>
      <c r="D46" t="s">
        <v>201</v>
      </c>
    </row>
    <row r="47" spans="1:5" x14ac:dyDescent="0.2">
      <c r="A47" t="s">
        <v>199</v>
      </c>
      <c r="B47" s="2">
        <v>1</v>
      </c>
      <c r="C47" s="3" t="s">
        <v>200</v>
      </c>
      <c r="D47" t="s">
        <v>204</v>
      </c>
      <c r="E47" t="s">
        <v>218</v>
      </c>
    </row>
    <row r="48" spans="1:5" x14ac:dyDescent="0.2">
      <c r="A48" t="s">
        <v>202</v>
      </c>
      <c r="B48" s="2">
        <v>2</v>
      </c>
      <c r="C48" s="3" t="s">
        <v>203</v>
      </c>
      <c r="D48" t="s">
        <v>187</v>
      </c>
    </row>
    <row r="49" spans="1:4" x14ac:dyDescent="0.2">
      <c r="A49" t="s">
        <v>205</v>
      </c>
      <c r="B49" s="2">
        <v>2</v>
      </c>
      <c r="C49" s="3" t="s">
        <v>23</v>
      </c>
      <c r="D49" t="s">
        <v>208</v>
      </c>
    </row>
    <row r="50" spans="1:4" x14ac:dyDescent="0.2">
      <c r="A50" t="s">
        <v>206</v>
      </c>
      <c r="B50" s="2">
        <v>1</v>
      </c>
      <c r="C50" s="3" t="s">
        <v>207</v>
      </c>
      <c r="D50" t="s">
        <v>211</v>
      </c>
    </row>
    <row r="51" spans="1:4" x14ac:dyDescent="0.2">
      <c r="A51" t="s">
        <v>209</v>
      </c>
      <c r="B51" s="2">
        <v>6</v>
      </c>
      <c r="C51" s="3" t="s">
        <v>210</v>
      </c>
      <c r="D51" t="s">
        <v>214</v>
      </c>
    </row>
    <row r="52" spans="1:4" x14ac:dyDescent="0.2">
      <c r="A52" t="s">
        <v>212</v>
      </c>
      <c r="B52" s="2">
        <v>4</v>
      </c>
      <c r="C52" s="3" t="s">
        <v>213</v>
      </c>
      <c r="D52" t="s">
        <v>217</v>
      </c>
    </row>
    <row r="53" spans="1:4" x14ac:dyDescent="0.2">
      <c r="A53" t="s">
        <v>215</v>
      </c>
      <c r="B53" s="2">
        <v>6</v>
      </c>
      <c r="C53" s="3" t="s">
        <v>216</v>
      </c>
      <c r="D53" t="s">
        <v>221</v>
      </c>
    </row>
    <row r="54" spans="1:4" x14ac:dyDescent="0.2">
      <c r="A54" t="s">
        <v>219</v>
      </c>
      <c r="B54" s="2">
        <v>1</v>
      </c>
      <c r="C54" s="3" t="s">
        <v>220</v>
      </c>
      <c r="D54" t="s">
        <v>224</v>
      </c>
    </row>
    <row r="55" spans="1:4" x14ac:dyDescent="0.2">
      <c r="A55" s="5" t="s">
        <v>222</v>
      </c>
      <c r="B55" s="2">
        <v>4</v>
      </c>
      <c r="C55" s="3" t="s">
        <v>223</v>
      </c>
    </row>
    <row r="56" spans="1:4" x14ac:dyDescent="0.2">
      <c r="A56" t="s">
        <v>24</v>
      </c>
      <c r="B56" s="2">
        <v>1</v>
      </c>
      <c r="C56" s="3" t="s">
        <v>25</v>
      </c>
    </row>
    <row r="57" spans="1:4" x14ac:dyDescent="0.2">
      <c r="A57" s="4"/>
      <c r="B57" s="2"/>
      <c r="C57" s="3"/>
    </row>
    <row r="58" spans="1:4" x14ac:dyDescent="0.2">
      <c r="A58" s="4"/>
      <c r="B58" s="2"/>
      <c r="C58" s="3"/>
    </row>
    <row r="59" spans="1:4" x14ac:dyDescent="0.2">
      <c r="A59" s="4"/>
      <c r="B59" s="2"/>
    </row>
    <row r="60" spans="1:4" x14ac:dyDescent="0.2">
      <c r="A60" s="5"/>
      <c r="B60" s="2"/>
    </row>
    <row r="61" spans="1:4" x14ac:dyDescent="0.2">
      <c r="A61" s="5"/>
      <c r="B61" s="2"/>
      <c r="C61" s="3"/>
    </row>
    <row r="62" spans="1:4" x14ac:dyDescent="0.2">
      <c r="A62" s="5"/>
      <c r="B62" s="2"/>
      <c r="C62" s="3"/>
    </row>
  </sheetData>
  <hyperlinks>
    <hyperlink ref="C56" r:id="rId1" xr:uid="{00000000-0004-0000-0000-000003000000}"/>
    <hyperlink ref="C5" r:id="rId2" xr:uid="{00000000-0004-0000-0000-000004000000}"/>
    <hyperlink ref="C10" r:id="rId3" xr:uid="{00000000-0004-0000-0000-000005000000}"/>
    <hyperlink ref="C8" r:id="rId4" xr:uid="{00000000-0004-0000-0000-000006000000}"/>
    <hyperlink ref="C9" r:id="rId5" xr:uid="{00000000-0004-0000-0000-000007000000}"/>
    <hyperlink ref="C3" r:id="rId6" xr:uid="{00000000-0004-0000-0000-000008000000}"/>
    <hyperlink ref="C4" r:id="rId7" xr:uid="{00000000-0004-0000-0000-000009000000}"/>
    <hyperlink ref="C15" r:id="rId8" xr:uid="{68E3031C-4ACC-6E4A-A155-8D1D81818833}"/>
    <hyperlink ref="A40" r:id="rId9" display="DET36A2" xr:uid="{1C7F0C66-85ED-AD44-8735-353A65B874DC}"/>
    <hyperlink ref="C41" r:id="rId10" xr:uid="{917EF94D-8704-C740-949D-CBC48B0C82FB}"/>
    <hyperlink ref="C42" r:id="rId11" xr:uid="{BB574EB9-3174-5A43-85FA-034DE6C672D9}"/>
    <hyperlink ref="C45" r:id="rId12" xr:uid="{EA22D3C8-E26E-754A-B37A-99DF6FA73E9B}"/>
    <hyperlink ref="C46" r:id="rId13" xr:uid="{C2D3CC44-8309-364C-886F-003625ED4C7A}"/>
    <hyperlink ref="C47" r:id="rId14" xr:uid="{9ED621C6-D36D-7447-BA27-DCFE16C5592E}"/>
    <hyperlink ref="C48" r:id="rId15" xr:uid="{4047B8D8-3390-EC4B-AF81-6B991AE6C61F}"/>
    <hyperlink ref="C49" r:id="rId16" xr:uid="{10DE3327-372F-D547-AB24-5610A988C21A}"/>
    <hyperlink ref="C50" r:id="rId17" xr:uid="{2A074A67-D8F1-F446-B320-A56EAE987B15}"/>
    <hyperlink ref="C52" r:id="rId18" xr:uid="{47EB5BC9-836D-9343-B15A-A3BC3F4ABA40}"/>
    <hyperlink ref="C53" r:id="rId19" xr:uid="{31200238-8623-1C47-BB7B-C3BFEDD35B78}"/>
    <hyperlink ref="C54" r:id="rId20" xr:uid="{0E92CBA5-AF83-2944-8501-97BEDAB8D48C}"/>
    <hyperlink ref="C51" r:id="rId21" xr:uid="{339D1638-ED6E-5540-A0A9-4C750BA10E2C}"/>
    <hyperlink ref="C38" r:id="rId22" xr:uid="{CEF20F10-586D-5347-8D4D-DA37206618E1}"/>
    <hyperlink ref="C39" r:id="rId23" xr:uid="{758FAD8A-C4E8-7740-AFA4-7F9F5284F4C4}"/>
    <hyperlink ref="C40" r:id="rId24" xr:uid="{6CD7E409-93A2-144B-A96C-2CBDE3BE0AC5}"/>
    <hyperlink ref="C43" r:id="rId25" xr:uid="{31825042-0FA8-AA4C-A1EA-7B7D31B3CEAC}"/>
    <hyperlink ref="C44" r:id="rId26" xr:uid="{C33767A3-5230-9D44-A00D-BCCAC3947C95}"/>
    <hyperlink ref="C55" r:id="rId27" xr:uid="{762D201F-BAF5-E144-86FB-93A1BBF8E0F7}"/>
    <hyperlink ref="C36" r:id="rId28" xr:uid="{73F673F9-0181-6844-83DF-6995B101B0C8}"/>
    <hyperlink ref="C37" r:id="rId29" xr:uid="{D6EC8A71-32C1-B945-BA6E-8FA325C498E4}"/>
    <hyperlink ref="C35" r:id="rId30" xr:uid="{12166AF5-905D-804F-870B-885048822B8C}"/>
    <hyperlink ref="C22" r:id="rId31" location="5041k653/=1cqq3hs" xr:uid="{9E3B1FEC-1235-D344-BC08-703CFD27CA23}"/>
    <hyperlink ref="C21" r:id="rId32" location="5121k231/=1a3k74d" xr:uid="{A3D4C49D-82F7-7547-AA4A-11D93E3C6D41}"/>
    <hyperlink ref="C17" r:id="rId33" xr:uid="{06DC5C47-174A-1446-BAA4-143ABAC799C2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3690-BE0C-8E4B-A49F-D60D8266FDF0}">
  <dimension ref="A1:H29"/>
  <sheetViews>
    <sheetView workbookViewId="0">
      <selection activeCell="A32" sqref="A32"/>
    </sheetView>
  </sheetViews>
  <sheetFormatPr baseColWidth="10" defaultRowHeight="16" x14ac:dyDescent="0.2"/>
  <cols>
    <col min="1" max="1" width="60.83203125" bestFit="1" customWidth="1"/>
    <col min="3" max="3" width="87.1640625" bestFit="1" customWidth="1"/>
    <col min="4" max="4" width="15.83203125" bestFit="1" customWidth="1"/>
    <col min="8" max="8" width="12.1640625" bestFit="1" customWidth="1"/>
  </cols>
  <sheetData>
    <row r="1" spans="1:8" x14ac:dyDescent="0.2">
      <c r="A1" s="6" t="s">
        <v>26</v>
      </c>
      <c r="B1" s="6" t="s">
        <v>27</v>
      </c>
      <c r="C1" s="6" t="s">
        <v>28</v>
      </c>
      <c r="D1" s="12" t="s">
        <v>71</v>
      </c>
      <c r="E1" s="6" t="s">
        <v>74</v>
      </c>
      <c r="F1" s="12" t="s">
        <v>56</v>
      </c>
      <c r="G1" s="12"/>
    </row>
    <row r="2" spans="1:8" x14ac:dyDescent="0.2">
      <c r="A2" s="6" t="s">
        <v>32</v>
      </c>
    </row>
    <row r="3" spans="1:8" x14ac:dyDescent="0.2">
      <c r="A3" s="1" t="s">
        <v>42</v>
      </c>
      <c r="B3" s="2">
        <v>1</v>
      </c>
      <c r="C3" s="3" t="s">
        <v>41</v>
      </c>
      <c r="D3" t="s">
        <v>43</v>
      </c>
      <c r="E3" s="13">
        <v>250.04</v>
      </c>
      <c r="F3" s="16">
        <f>E3*B3</f>
        <v>250.04</v>
      </c>
      <c r="G3" s="16"/>
    </row>
    <row r="4" spans="1:8" x14ac:dyDescent="0.2">
      <c r="A4" t="s">
        <v>47</v>
      </c>
      <c r="B4" s="2">
        <v>1</v>
      </c>
      <c r="C4" s="3" t="s">
        <v>49</v>
      </c>
      <c r="D4" t="s">
        <v>48</v>
      </c>
      <c r="E4" s="13">
        <v>250.04</v>
      </c>
      <c r="F4" s="16">
        <f t="shared" ref="F4:F23" si="0">E4*B4</f>
        <v>250.04</v>
      </c>
      <c r="G4" s="16"/>
    </row>
    <row r="5" spans="1:8" ht="17" thickBot="1" x14ac:dyDescent="0.25">
      <c r="A5" s="4" t="s">
        <v>52</v>
      </c>
      <c r="B5" s="2">
        <v>1</v>
      </c>
      <c r="C5" s="3" t="s">
        <v>54</v>
      </c>
      <c r="D5" t="s">
        <v>50</v>
      </c>
      <c r="E5" s="13">
        <v>287.86</v>
      </c>
      <c r="F5" s="16">
        <f t="shared" si="0"/>
        <v>287.86</v>
      </c>
      <c r="G5" s="16"/>
    </row>
    <row r="6" spans="1:8" x14ac:dyDescent="0.2">
      <c r="A6" s="4"/>
      <c r="B6" s="2"/>
      <c r="C6" s="3"/>
      <c r="E6" s="14"/>
      <c r="F6" s="16"/>
      <c r="G6" s="16"/>
      <c r="H6" s="18" t="s">
        <v>73</v>
      </c>
    </row>
    <row r="7" spans="1:8" ht="17" thickBot="1" x14ac:dyDescent="0.25">
      <c r="A7" s="7" t="s">
        <v>33</v>
      </c>
      <c r="B7" s="2"/>
      <c r="E7" s="14"/>
      <c r="F7" s="16"/>
      <c r="G7" s="16"/>
      <c r="H7" s="17">
        <f>SUM(F:F)</f>
        <v>2854.5499999999997</v>
      </c>
    </row>
    <row r="8" spans="1:8" x14ac:dyDescent="0.2">
      <c r="A8" t="s">
        <v>44</v>
      </c>
      <c r="B8" s="2">
        <v>1</v>
      </c>
      <c r="C8" s="3" t="s">
        <v>46</v>
      </c>
      <c r="D8" t="s">
        <v>45</v>
      </c>
      <c r="E8" s="13">
        <v>250.04</v>
      </c>
      <c r="F8" s="16">
        <f t="shared" si="0"/>
        <v>250.04</v>
      </c>
      <c r="G8" s="16"/>
    </row>
    <row r="9" spans="1:8" x14ac:dyDescent="0.2">
      <c r="A9" s="4" t="s">
        <v>39</v>
      </c>
      <c r="B9" s="2">
        <v>1</v>
      </c>
      <c r="C9" s="3" t="s">
        <v>38</v>
      </c>
      <c r="D9" t="s">
        <v>40</v>
      </c>
      <c r="E9" s="13">
        <v>250.04</v>
      </c>
      <c r="F9" s="16">
        <f t="shared" si="0"/>
        <v>250.04</v>
      </c>
      <c r="G9" s="16"/>
    </row>
    <row r="10" spans="1:8" x14ac:dyDescent="0.2">
      <c r="A10" s="4" t="s">
        <v>53</v>
      </c>
      <c r="B10" s="2">
        <v>1</v>
      </c>
      <c r="C10" s="3" t="s">
        <v>55</v>
      </c>
      <c r="D10" t="s">
        <v>51</v>
      </c>
      <c r="E10" s="13">
        <v>169.95</v>
      </c>
      <c r="F10" s="16">
        <f t="shared" si="0"/>
        <v>169.95</v>
      </c>
      <c r="G10" s="16"/>
    </row>
    <row r="11" spans="1:8" x14ac:dyDescent="0.2">
      <c r="E11" s="14"/>
      <c r="F11" s="16"/>
      <c r="G11" s="16"/>
    </row>
    <row r="12" spans="1:8" x14ac:dyDescent="0.2">
      <c r="A12" s="12" t="s">
        <v>34</v>
      </c>
      <c r="E12" s="14"/>
      <c r="F12" s="16"/>
      <c r="G12" s="16"/>
    </row>
    <row r="13" spans="1:8" x14ac:dyDescent="0.2">
      <c r="A13" t="s">
        <v>37</v>
      </c>
      <c r="B13" s="2">
        <v>1</v>
      </c>
      <c r="C13" s="3" t="s">
        <v>35</v>
      </c>
      <c r="D13" s="11" t="s">
        <v>36</v>
      </c>
      <c r="E13" s="13">
        <v>246.89</v>
      </c>
      <c r="F13" s="16">
        <f t="shared" si="0"/>
        <v>246.89</v>
      </c>
      <c r="G13" s="16"/>
    </row>
    <row r="14" spans="1:8" x14ac:dyDescent="0.2">
      <c r="A14" t="s">
        <v>67</v>
      </c>
      <c r="B14" s="2">
        <v>1</v>
      </c>
      <c r="C14" s="3" t="s">
        <v>66</v>
      </c>
      <c r="D14" s="11" t="s">
        <v>68</v>
      </c>
      <c r="E14" s="13">
        <v>246.89</v>
      </c>
      <c r="F14" s="16">
        <f t="shared" si="0"/>
        <v>246.89</v>
      </c>
      <c r="G14" s="16"/>
    </row>
    <row r="15" spans="1:8" x14ac:dyDescent="0.2">
      <c r="A15" t="s">
        <v>63</v>
      </c>
      <c r="B15" s="2">
        <v>2</v>
      </c>
      <c r="C15" s="3" t="s">
        <v>64</v>
      </c>
      <c r="D15" t="s">
        <v>65</v>
      </c>
      <c r="E15" s="15">
        <v>170.2</v>
      </c>
      <c r="F15" s="16">
        <f t="shared" si="0"/>
        <v>340.4</v>
      </c>
      <c r="G15" s="16"/>
    </row>
    <row r="16" spans="1:8" x14ac:dyDescent="0.2">
      <c r="B16" s="2">
        <v>2</v>
      </c>
      <c r="C16" s="3" t="s">
        <v>131</v>
      </c>
      <c r="D16" s="22" t="s">
        <v>132</v>
      </c>
      <c r="E16" s="15">
        <v>12.16</v>
      </c>
      <c r="F16" s="16">
        <f t="shared" si="0"/>
        <v>24.32</v>
      </c>
      <c r="G16" s="16"/>
    </row>
    <row r="17" spans="1:7" x14ac:dyDescent="0.2">
      <c r="E17" s="14"/>
      <c r="F17" s="16"/>
      <c r="G17" s="16"/>
    </row>
    <row r="18" spans="1:7" x14ac:dyDescent="0.2">
      <c r="A18" s="12" t="s">
        <v>57</v>
      </c>
      <c r="E18" s="14"/>
      <c r="F18" s="16"/>
      <c r="G18" s="16"/>
    </row>
    <row r="19" spans="1:7" x14ac:dyDescent="0.2">
      <c r="A19" t="s">
        <v>75</v>
      </c>
      <c r="B19" s="2">
        <v>1</v>
      </c>
      <c r="C19" s="3" t="s">
        <v>59</v>
      </c>
      <c r="D19" t="s">
        <v>70</v>
      </c>
      <c r="E19" s="14">
        <v>7.2</v>
      </c>
      <c r="F19" s="16">
        <f t="shared" si="0"/>
        <v>7.2</v>
      </c>
      <c r="G19" s="16"/>
    </row>
    <row r="20" spans="1:7" x14ac:dyDescent="0.2">
      <c r="A20" t="s">
        <v>76</v>
      </c>
      <c r="B20">
        <v>0</v>
      </c>
      <c r="C20" s="3" t="s">
        <v>60</v>
      </c>
      <c r="D20" t="s">
        <v>69</v>
      </c>
      <c r="E20" s="14">
        <v>12.5</v>
      </c>
      <c r="F20" s="16">
        <f t="shared" si="0"/>
        <v>0</v>
      </c>
      <c r="G20" s="16"/>
    </row>
    <row r="21" spans="1:7" x14ac:dyDescent="0.2">
      <c r="C21" s="3"/>
      <c r="E21" s="14"/>
      <c r="F21" s="16"/>
      <c r="G21" s="16"/>
    </row>
    <row r="22" spans="1:7" x14ac:dyDescent="0.2">
      <c r="A22" s="12" t="s">
        <v>58</v>
      </c>
      <c r="E22" s="14"/>
      <c r="F22" s="16"/>
      <c r="G22" s="16"/>
    </row>
    <row r="23" spans="1:7" x14ac:dyDescent="0.2">
      <c r="A23" t="s">
        <v>62</v>
      </c>
      <c r="B23">
        <v>1</v>
      </c>
      <c r="C23" s="3" t="s">
        <v>61</v>
      </c>
      <c r="D23" t="s">
        <v>72</v>
      </c>
      <c r="E23" s="14">
        <v>0.49</v>
      </c>
      <c r="F23" s="16">
        <f t="shared" si="0"/>
        <v>0.49</v>
      </c>
      <c r="G23" s="16"/>
    </row>
    <row r="24" spans="1:7" x14ac:dyDescent="0.2">
      <c r="A24" t="s">
        <v>234</v>
      </c>
      <c r="C24" s="3"/>
      <c r="E24" s="14"/>
      <c r="F24" s="16"/>
      <c r="G24" s="16"/>
    </row>
    <row r="26" spans="1:7" x14ac:dyDescent="0.2">
      <c r="A26" s="12" t="s">
        <v>133</v>
      </c>
    </row>
    <row r="27" spans="1:7" x14ac:dyDescent="0.2">
      <c r="A27" t="s">
        <v>134</v>
      </c>
      <c r="B27" s="2">
        <v>1</v>
      </c>
      <c r="C27" s="3" t="s">
        <v>135</v>
      </c>
      <c r="D27" t="s">
        <v>136</v>
      </c>
      <c r="E27" s="14">
        <v>27.55</v>
      </c>
      <c r="F27" s="16">
        <f t="shared" ref="F27:F29" si="1">E27*B27</f>
        <v>27.55</v>
      </c>
    </row>
    <row r="28" spans="1:7" x14ac:dyDescent="0.2">
      <c r="A28" t="s">
        <v>137</v>
      </c>
      <c r="B28" s="2">
        <v>64</v>
      </c>
      <c r="C28" s="3" t="s">
        <v>138</v>
      </c>
      <c r="D28" t="s">
        <v>139</v>
      </c>
      <c r="E28" s="14">
        <v>5.05</v>
      </c>
      <c r="F28" s="16">
        <f t="shared" si="1"/>
        <v>323.2</v>
      </c>
    </row>
    <row r="29" spans="1:7" x14ac:dyDescent="0.2">
      <c r="A29" t="s">
        <v>141</v>
      </c>
      <c r="B29" s="2">
        <v>6</v>
      </c>
      <c r="C29" s="3" t="s">
        <v>140</v>
      </c>
      <c r="D29" t="s">
        <v>142</v>
      </c>
      <c r="E29" s="14">
        <v>29.94</v>
      </c>
      <c r="F29" s="16">
        <f t="shared" si="1"/>
        <v>179.64000000000001</v>
      </c>
    </row>
  </sheetData>
  <hyperlinks>
    <hyperlink ref="C13" r:id="rId1" xr:uid="{FD8FA9E9-9E2B-BB41-BC69-90D611C4F844}"/>
    <hyperlink ref="C9" r:id="rId2" xr:uid="{F6EFC728-593A-514A-A8F9-BAF46B00C972}"/>
    <hyperlink ref="C3" r:id="rId3" xr:uid="{5DEB04D2-3F2B-724A-A471-55A852B3AEA7}"/>
    <hyperlink ref="C8" r:id="rId4" xr:uid="{27107677-EB30-9B42-A105-64FF8D644C4F}"/>
    <hyperlink ref="C4" r:id="rId5" xr:uid="{14ECE5DB-A48E-5142-BF06-75FF0FD8B74C}"/>
    <hyperlink ref="C5" r:id="rId6" xr:uid="{A37725DE-69C9-2A44-9D04-B29937F5FF93}"/>
    <hyperlink ref="C10" r:id="rId7" xr:uid="{1D4E4EAB-7A31-9B46-8DC2-E9F740765CAF}"/>
    <hyperlink ref="C19" r:id="rId8" xr:uid="{491CCA6E-FB00-524A-80EB-1454673E2276}"/>
    <hyperlink ref="C20" r:id="rId9" xr:uid="{87BFE9D0-18D1-514F-982A-FBA389B9844C}"/>
    <hyperlink ref="C23" r:id="rId10" xr:uid="{2CB1DBAE-8C1F-C045-8CDF-C41936F155C6}"/>
    <hyperlink ref="C15" r:id="rId11" xr:uid="{C4FEEA0A-A47B-074E-8C52-08440F3DE147}"/>
    <hyperlink ref="C14" r:id="rId12" xr:uid="{B469F1D0-787B-3446-A999-91FC0575233F}"/>
    <hyperlink ref="C16" r:id="rId13" xr:uid="{A25B0EF2-B61C-9242-A4D0-C30D1A66E304}"/>
    <hyperlink ref="C28" r:id="rId14" xr:uid="{2C28DAE3-C6EB-0745-911B-E516DF09AED8}"/>
    <hyperlink ref="C27" r:id="rId15" xr:uid="{FD8273F1-8296-D742-9278-F09126F03D15}"/>
    <hyperlink ref="C29" r:id="rId16" xr:uid="{B223F87D-0D22-5B42-B0BD-C47B27C8DF2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9450-3FD7-FD4F-B096-ADE99B175940}">
  <dimension ref="A1:L6"/>
  <sheetViews>
    <sheetView workbookViewId="0">
      <selection activeCell="J14" sqref="J14"/>
    </sheetView>
  </sheetViews>
  <sheetFormatPr baseColWidth="10" defaultRowHeight="16" x14ac:dyDescent="0.2"/>
  <cols>
    <col min="3" max="3" width="15.83203125" bestFit="1" customWidth="1"/>
    <col min="5" max="5" width="20.5" bestFit="1" customWidth="1"/>
    <col min="6" max="6" width="12.1640625" bestFit="1" customWidth="1"/>
    <col min="7" max="7" width="13.1640625" bestFit="1" customWidth="1"/>
    <col min="9" max="9" width="15.5" bestFit="1" customWidth="1"/>
    <col min="10" max="10" width="25.5" bestFit="1" customWidth="1"/>
    <col min="11" max="11" width="40.6640625" bestFit="1" customWidth="1"/>
  </cols>
  <sheetData>
    <row r="1" spans="1:12" ht="17" x14ac:dyDescent="0.2">
      <c r="A1" s="28" t="s">
        <v>77</v>
      </c>
      <c r="B1" s="28" t="s">
        <v>78</v>
      </c>
      <c r="C1" s="19" t="s">
        <v>79</v>
      </c>
      <c r="D1" s="19" t="s">
        <v>81</v>
      </c>
      <c r="E1" s="19" t="s">
        <v>83</v>
      </c>
      <c r="F1" s="19" t="s">
        <v>85</v>
      </c>
      <c r="G1" s="19" t="s">
        <v>87</v>
      </c>
      <c r="H1" s="19" t="s">
        <v>89</v>
      </c>
      <c r="I1" s="19" t="s">
        <v>91</v>
      </c>
      <c r="J1" s="19" t="s">
        <v>93</v>
      </c>
      <c r="K1" s="19" t="s">
        <v>95</v>
      </c>
      <c r="L1" s="12" t="s">
        <v>120</v>
      </c>
    </row>
    <row r="2" spans="1:12" ht="19" x14ac:dyDescent="0.2">
      <c r="A2" s="28"/>
      <c r="B2" s="28"/>
      <c r="C2" s="19" t="s">
        <v>80</v>
      </c>
      <c r="D2" s="19" t="s">
        <v>82</v>
      </c>
      <c r="E2" s="19" t="s">
        <v>84</v>
      </c>
      <c r="F2" s="19" t="s">
        <v>86</v>
      </c>
      <c r="G2" s="19" t="s">
        <v>88</v>
      </c>
      <c r="H2" s="19" t="s">
        <v>90</v>
      </c>
      <c r="I2" s="19" t="s">
        <v>92</v>
      </c>
      <c r="J2" s="19" t="s">
        <v>94</v>
      </c>
      <c r="K2" s="19" t="s">
        <v>96</v>
      </c>
    </row>
    <row r="3" spans="1:12" ht="18" x14ac:dyDescent="0.2">
      <c r="A3" s="20" t="s">
        <v>106</v>
      </c>
      <c r="B3" s="21"/>
      <c r="C3" s="21" t="s">
        <v>107</v>
      </c>
      <c r="D3" s="21"/>
      <c r="E3" s="21" t="s">
        <v>108</v>
      </c>
      <c r="F3" s="21" t="s">
        <v>100</v>
      </c>
      <c r="G3" s="21" t="s">
        <v>109</v>
      </c>
      <c r="H3" s="21" t="s">
        <v>110</v>
      </c>
      <c r="I3" s="21" t="s">
        <v>111</v>
      </c>
      <c r="J3" s="21" t="s">
        <v>112</v>
      </c>
      <c r="K3" s="21" t="s">
        <v>113</v>
      </c>
      <c r="L3" s="21" t="s">
        <v>130</v>
      </c>
    </row>
    <row r="4" spans="1:12" ht="18" x14ac:dyDescent="0.2">
      <c r="A4" s="20" t="s">
        <v>114</v>
      </c>
      <c r="B4" s="21"/>
      <c r="C4" s="21" t="s">
        <v>115</v>
      </c>
      <c r="D4" s="21"/>
      <c r="E4" s="21" t="s">
        <v>116</v>
      </c>
      <c r="F4" s="21" t="s">
        <v>117</v>
      </c>
      <c r="G4" s="21" t="s">
        <v>118</v>
      </c>
      <c r="H4" s="21" t="s">
        <v>110</v>
      </c>
      <c r="I4" s="21" t="s">
        <v>119</v>
      </c>
      <c r="J4" s="21" t="s">
        <v>112</v>
      </c>
      <c r="K4" s="21" t="s">
        <v>113</v>
      </c>
      <c r="L4" s="21" t="s">
        <v>129</v>
      </c>
    </row>
    <row r="5" spans="1:12" ht="18" x14ac:dyDescent="0.2">
      <c r="A5" s="20" t="s">
        <v>97</v>
      </c>
      <c r="B5" s="21"/>
      <c r="C5" s="21" t="s">
        <v>98</v>
      </c>
      <c r="D5" s="21"/>
      <c r="E5" s="21" t="s">
        <v>99</v>
      </c>
      <c r="F5" s="21" t="s">
        <v>100</v>
      </c>
      <c r="G5" s="21" t="s">
        <v>101</v>
      </c>
      <c r="H5" s="21" t="s">
        <v>102</v>
      </c>
      <c r="I5" s="21" t="s">
        <v>103</v>
      </c>
      <c r="J5" s="21" t="s">
        <v>104</v>
      </c>
      <c r="K5" s="21" t="s">
        <v>105</v>
      </c>
      <c r="L5" s="21" t="s">
        <v>121</v>
      </c>
    </row>
    <row r="6" spans="1:12" ht="18" x14ac:dyDescent="0.2">
      <c r="A6" s="20" t="s">
        <v>50</v>
      </c>
      <c r="B6" s="21"/>
      <c r="C6" s="21" t="s">
        <v>122</v>
      </c>
      <c r="D6" s="21"/>
      <c r="E6" s="21" t="s">
        <v>123</v>
      </c>
      <c r="F6" s="21" t="s">
        <v>124</v>
      </c>
      <c r="G6" s="21" t="s">
        <v>125</v>
      </c>
      <c r="H6" s="21" t="s">
        <v>110</v>
      </c>
      <c r="I6" s="21" t="s">
        <v>126</v>
      </c>
      <c r="J6" s="21" t="s">
        <v>127</v>
      </c>
      <c r="K6" s="21" t="s">
        <v>105</v>
      </c>
      <c r="L6" s="21" t="s">
        <v>128</v>
      </c>
    </row>
  </sheetData>
  <mergeCells count="2">
    <mergeCell ref="A1:A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 Fluorostat</vt:lpstr>
      <vt:lpstr>Cyano Mods</vt:lpstr>
      <vt:lpstr>Sheet1</vt:lpstr>
    </vt:vector>
  </TitlesOfParts>
  <Company>University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Sidhartha Goyal</dc:creator>
  <cp:lastModifiedBy>Diane Schnitkey</cp:lastModifiedBy>
  <dcterms:created xsi:type="dcterms:W3CDTF">2019-04-08T20:07:42Z</dcterms:created>
  <dcterms:modified xsi:type="dcterms:W3CDTF">2020-12-03T00:54:46Z</dcterms:modified>
</cp:coreProperties>
</file>