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3185E9BA-2580-4DC6-92B3-3F630807DF02}" xr6:coauthVersionLast="45" xr6:coauthVersionMax="45" xr10:uidLastSave="{00000000-0000-0000-0000-000000000000}"/>
  <bookViews>
    <workbookView xWindow="-108" yWindow="-108" windowWidth="23256" windowHeight="12576" xr2:uid="{57C2F7B5-A351-4D82-8024-C593F424B15D}"/>
  </bookViews>
  <sheets>
    <sheet name="Flights" sheetId="5" r:id="rId1"/>
    <sheet name="Gates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7" l="1"/>
  <c r="D2" i="7"/>
  <c r="L5" i="7"/>
  <c r="L6" i="7"/>
  <c r="D11" i="7"/>
  <c r="D3" i="7"/>
  <c r="E3" i="7"/>
  <c r="F3" i="7"/>
  <c r="G3" i="7"/>
  <c r="H3" i="7"/>
  <c r="I3" i="7"/>
  <c r="J3" i="7"/>
  <c r="K3" i="7"/>
  <c r="L3" i="7"/>
  <c r="M3" i="7"/>
  <c r="N3" i="7"/>
  <c r="O3" i="7"/>
  <c r="D4" i="7"/>
  <c r="E4" i="7"/>
  <c r="F4" i="7"/>
  <c r="G4" i="7"/>
  <c r="H4" i="7"/>
  <c r="I4" i="7"/>
  <c r="J4" i="7"/>
  <c r="K4" i="7"/>
  <c r="L4" i="7"/>
  <c r="M4" i="7"/>
  <c r="N4" i="7"/>
  <c r="O4" i="7"/>
  <c r="D5" i="7"/>
  <c r="E5" i="7"/>
  <c r="F5" i="7"/>
  <c r="G5" i="7"/>
  <c r="H5" i="7"/>
  <c r="I5" i="7"/>
  <c r="J5" i="7"/>
  <c r="K5" i="7"/>
  <c r="M5" i="7"/>
  <c r="N5" i="7"/>
  <c r="O5" i="7"/>
  <c r="D6" i="7"/>
  <c r="E6" i="7"/>
  <c r="F6" i="7"/>
  <c r="G6" i="7"/>
  <c r="H6" i="7"/>
  <c r="I6" i="7"/>
  <c r="J6" i="7"/>
  <c r="K6" i="7"/>
  <c r="M6" i="7"/>
  <c r="N6" i="7"/>
  <c r="O6" i="7"/>
  <c r="D7" i="7"/>
  <c r="E7" i="7"/>
  <c r="F7" i="7"/>
  <c r="G7" i="7"/>
  <c r="H7" i="7"/>
  <c r="I7" i="7"/>
  <c r="J7" i="7"/>
  <c r="K7" i="7"/>
  <c r="L7" i="7"/>
  <c r="M7" i="7"/>
  <c r="N7" i="7"/>
  <c r="D8" i="7"/>
  <c r="E8" i="7"/>
  <c r="F8" i="7"/>
  <c r="G8" i="7"/>
  <c r="H8" i="7"/>
  <c r="I8" i="7"/>
  <c r="J8" i="7"/>
  <c r="K8" i="7"/>
  <c r="L8" i="7"/>
  <c r="M8" i="7"/>
  <c r="N8" i="7"/>
  <c r="O8" i="7"/>
  <c r="D9" i="7"/>
  <c r="E9" i="7"/>
  <c r="F9" i="7"/>
  <c r="G9" i="7"/>
  <c r="H9" i="7"/>
  <c r="I9" i="7"/>
  <c r="J9" i="7"/>
  <c r="K9" i="7"/>
  <c r="L9" i="7"/>
  <c r="M9" i="7"/>
  <c r="N9" i="7"/>
  <c r="O9" i="7"/>
  <c r="D10" i="7"/>
  <c r="E10" i="7"/>
  <c r="F10" i="7"/>
  <c r="G10" i="7"/>
  <c r="H10" i="7"/>
  <c r="I10" i="7"/>
  <c r="J10" i="7"/>
  <c r="K10" i="7"/>
  <c r="L10" i="7"/>
  <c r="M10" i="7"/>
  <c r="N10" i="7"/>
  <c r="O10" i="7"/>
  <c r="E11" i="7"/>
  <c r="F11" i="7"/>
  <c r="G11" i="7"/>
  <c r="H11" i="7"/>
  <c r="I11" i="7"/>
  <c r="J11" i="7"/>
  <c r="K11" i="7"/>
  <c r="L11" i="7"/>
  <c r="M11" i="7"/>
  <c r="N11" i="7"/>
  <c r="O11" i="7"/>
  <c r="E2" i="7"/>
  <c r="F2" i="7"/>
  <c r="G2" i="7"/>
  <c r="H2" i="7"/>
  <c r="I2" i="7"/>
  <c r="J2" i="7"/>
  <c r="K2" i="7"/>
  <c r="L2" i="7"/>
  <c r="M2" i="7"/>
  <c r="N2" i="7"/>
  <c r="O2" i="7"/>
  <c r="E12" i="7" l="1"/>
  <c r="G12" i="7"/>
  <c r="O12" i="7"/>
  <c r="L12" i="7"/>
  <c r="K12" i="7"/>
  <c r="J12" i="7"/>
  <c r="M12" i="7"/>
  <c r="I12" i="7"/>
  <c r="H12" i="7"/>
  <c r="F12" i="7"/>
  <c r="N12" i="7"/>
  <c r="D12" i="7"/>
</calcChain>
</file>

<file path=xl/sharedStrings.xml><?xml version="1.0" encoding="utf-8"?>
<sst xmlns="http://schemas.openxmlformats.org/spreadsheetml/2006/main" count="143" uniqueCount="65">
  <si>
    <t>dep_time</t>
  </si>
  <si>
    <t>arr_time</t>
  </si>
  <si>
    <t>Gate 1</t>
  </si>
  <si>
    <t>Gate 2</t>
  </si>
  <si>
    <t>Gate 3</t>
  </si>
  <si>
    <t>Passengers</t>
  </si>
  <si>
    <t>Flights</t>
  </si>
  <si>
    <t>Flight 1</t>
  </si>
  <si>
    <t>Flight 2</t>
  </si>
  <si>
    <t>Gates</t>
  </si>
  <si>
    <t>gate_cost</t>
  </si>
  <si>
    <t>Tow 1</t>
  </si>
  <si>
    <t>Tow 0</t>
  </si>
  <si>
    <t>Tow 2</t>
  </si>
  <si>
    <t>Flight 3</t>
  </si>
  <si>
    <t>Flight 4</t>
  </si>
  <si>
    <t>Gate 4</t>
  </si>
  <si>
    <t>Gate 5</t>
  </si>
  <si>
    <t>Gate 6</t>
  </si>
  <si>
    <t>Flight 5</t>
  </si>
  <si>
    <t>Flight 6</t>
  </si>
  <si>
    <t>Flight 7</t>
  </si>
  <si>
    <t>Flight 8</t>
  </si>
  <si>
    <t>Flight 9</t>
  </si>
  <si>
    <t>Flight 10</t>
  </si>
  <si>
    <t>Total flights</t>
  </si>
  <si>
    <t>Gate 7</t>
  </si>
  <si>
    <t>Gate 8</t>
  </si>
  <si>
    <t>[ 1.</t>
  </si>
  <si>
    <t xml:space="preserve">  2.</t>
  </si>
  <si>
    <t xml:space="preserve">  3.</t>
  </si>
  <si>
    <t xml:space="preserve">  4.</t>
  </si>
  <si>
    <t xml:space="preserve">  1.]</t>
  </si>
  <si>
    <t xml:space="preserve">       [ 2.</t>
  </si>
  <si>
    <t xml:space="preserve">  6.</t>
  </si>
  <si>
    <t xml:space="preserve">  3.]</t>
  </si>
  <si>
    <t xml:space="preserve">       [ 3.</t>
  </si>
  <si>
    <t xml:space="preserve">  5.</t>
  </si>
  <si>
    <t xml:space="preserve">       [ 4.</t>
  </si>
  <si>
    <t xml:space="preserve">  0.</t>
  </si>
  <si>
    <t xml:space="preserve">  0.]</t>
  </si>
  <si>
    <t xml:space="preserve">       [ 5.</t>
  </si>
  <si>
    <t xml:space="preserve">  7.</t>
  </si>
  <si>
    <t xml:space="preserve">       [ 6.</t>
  </si>
  <si>
    <t xml:space="preserve">  1.</t>
  </si>
  <si>
    <t xml:space="preserve">       [ 7.</t>
  </si>
  <si>
    <t xml:space="preserve">       [ 8.</t>
  </si>
  <si>
    <t xml:space="preserve">       [ 9.</t>
  </si>
  <si>
    <t xml:space="preserve">       [10.</t>
  </si>
  <si>
    <t>1.0</t>
  </si>
  <si>
    <t>2.0</t>
  </si>
  <si>
    <t>3.0</t>
  </si>
  <si>
    <t>0.0</t>
  </si>
  <si>
    <t>7.0</t>
  </si>
  <si>
    <t>5.0</t>
  </si>
  <si>
    <t>4.0</t>
  </si>
  <si>
    <t>8.0</t>
  </si>
  <si>
    <t>6.0</t>
  </si>
  <si>
    <t>9.0</t>
  </si>
  <si>
    <t>10.0</t>
  </si>
  <si>
    <t>Flight (i)</t>
  </si>
  <si>
    <t>#Tows (k)</t>
  </si>
  <si>
    <t>Gate (l =0)</t>
  </si>
  <si>
    <t>Gate (l =1)</t>
  </si>
  <si>
    <t>Gate (l 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</si>
</sst>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2" borderId="3" xfId="0" applyFont="1" applyFill="1" applyBorder="1"/>
    <xf numFmtId="0" fontId="0" fillId="0" borderId="3" xfId="0" applyFont="1" applyBorder="1"/>
    <xf numFmtId="0" fontId="2" fillId="0" borderId="2" xfId="0" applyFont="1" applyBorder="1"/>
    <xf numFmtId="164" fontId="0" fillId="2" borderId="3" xfId="0" applyNumberFormat="1" applyFont="1" applyFill="1" applyBorder="1"/>
    <xf numFmtId="164" fontId="0" fillId="0" borderId="3" xfId="0" applyNumberFormat="1" applyFont="1" applyBorder="1"/>
    <xf numFmtId="0" fontId="0" fillId="0" borderId="4" xfId="0" applyBorder="1"/>
    <xf numFmtId="0" fontId="0" fillId="0" borderId="6" xfId="0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9" xfId="0" applyBorder="1"/>
    <xf numFmtId="0" fontId="0" fillId="0" borderId="10" xfId="0" applyBorder="1"/>
    <xf numFmtId="20" fontId="0" fillId="0" borderId="11" xfId="0" applyNumberFormat="1" applyBorder="1"/>
    <xf numFmtId="20" fontId="0" fillId="0" borderId="7" xfId="0" applyNumberFormat="1" applyBorder="1"/>
    <xf numFmtId="0" fontId="0" fillId="0" borderId="8" xfId="0" applyBorder="1"/>
    <xf numFmtId="0" fontId="0" fillId="0" borderId="12" xfId="0" applyFont="1" applyBorder="1"/>
    <xf numFmtId="0" fontId="0" fillId="0" borderId="13" xfId="0" applyFont="1" applyBorder="1"/>
    <xf numFmtId="0" fontId="0" fillId="2" borderId="12" xfId="0" applyFont="1" applyFill="1" applyBorder="1"/>
  </cellXfs>
  <cellStyles count="1">
    <cellStyle name="Normal" xfId="0" builtinId="0"/>
  </cellStyles>
  <dxfs count="10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[$-F400]h:mm:ss\ AM/PM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[$-F400]h:mm:ss\ AM/PM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4F55-0EB1-4F1E-977C-15A030BFD2F4}" name="Table1" displayName="Table1" ref="A1:Y11" totalsRowShown="0" headerRowDxfId="9">
  <autoFilter ref="A1:Y11" xr:uid="{6F407DF8-F1E5-4646-87A7-4A6D757BAA65}"/>
  <tableColumns count="25">
    <tableColumn id="1" xr3:uid="{35AA84A0-17ED-488D-BD75-42A9A1A9D6A4}" name="Flights"/>
    <tableColumn id="2" xr3:uid="{C3E02A15-66CC-47E2-90FC-79E43FA4A71D}" name="Passengers"/>
    <tableColumn id="3" xr3:uid="{CDCEC883-9402-444D-B0A6-D9AD2FE8CD50}" name="arr_time" dataDxfId="8"/>
    <tableColumn id="4" xr3:uid="{F2766B2E-49BD-4B5C-94CB-4711EC7C0F1F}" name="dep_time" dataDxfId="7"/>
    <tableColumn id="5" xr3:uid="{C34B4F9B-F41C-4458-A4D5-106757CBDD90}" name="Gate 1"/>
    <tableColumn id="6" xr3:uid="{C9EE310D-5943-4A77-9638-90D6332A6440}" name="Gate 2"/>
    <tableColumn id="7" xr3:uid="{71937E98-F077-4897-91A9-F0A4FAB0A02D}" name="Gate 3"/>
    <tableColumn id="8" xr3:uid="{DC750559-06BF-4CB7-BAD4-D8F99CD72519}" name="Gate 4"/>
    <tableColumn id="9" xr3:uid="{1E8E33B4-3F2F-4186-8466-26724C5554A7}" name="Gate 5"/>
    <tableColumn id="10" xr3:uid="{78FA99B6-3F71-4049-98AC-A52435E42B11}" name="Gate 6"/>
    <tableColumn id="11" xr3:uid="{857450EF-EFF8-4421-B82F-B2CCEC68C563}" name="Gate 7"/>
    <tableColumn id="12" xr3:uid="{FF65540F-6929-48A1-8D94-D4B616D2FEDF}" name="Gate 8"/>
    <tableColumn id="13" xr3:uid="{8B2BCFF8-38CE-489F-B092-D0ED1B3E8DA7}" name="Flight 1"/>
    <tableColumn id="14" xr3:uid="{0A0F83E7-9ACB-483E-8CE7-CD810DDFE7AC}" name="Flight 2"/>
    <tableColumn id="15" xr3:uid="{87ED476B-0C21-4266-8750-A157D4BAA274}" name="Flight 3"/>
    <tableColumn id="16" xr3:uid="{4059327D-0E20-4E5E-BBAA-DAC5B3FE573F}" name="Flight 4"/>
    <tableColumn id="17" xr3:uid="{6CAD6B4D-0CD0-4657-8C91-E6516FE65A80}" name="Flight 5"/>
    <tableColumn id="18" xr3:uid="{96970611-7B4C-41B1-9B4F-265E63E66372}" name="Flight 6"/>
    <tableColumn id="19" xr3:uid="{0A2D2FCB-EE8B-4BA6-B4CD-1B75EEC1BA60}" name="Flight 7"/>
    <tableColumn id="20" xr3:uid="{2D8C6F3B-29A2-4152-9085-3AD148934627}" name="Flight 8"/>
    <tableColumn id="21" xr3:uid="{B6A705A0-81EF-4501-804B-8A66E22C115D}" name="Flight 9" dataDxfId="6"/>
    <tableColumn id="22" xr3:uid="{9D0D2964-53EB-4B03-9D78-0B84ED4B3201}" name="Flight 10" dataDxfId="5"/>
    <tableColumn id="23" xr3:uid="{A02AAD62-4B39-4AE6-BB72-3BBA2FB4916B}" name="Tow 0" dataDxfId="4"/>
    <tableColumn id="24" xr3:uid="{D715102C-EBC3-4CD8-889A-AE1852A5C761}" name="Tow 1" dataDxfId="3"/>
    <tableColumn id="25" xr3:uid="{2EF93950-50A1-4913-9A11-1EE0C5962D7A}" name="Tow 2" dataDxfId="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01B967-BF1F-4C52-BD1D-E9BBEEF0CA50}" name="Table3" displayName="Table3" ref="A1:B9" totalsRowShown="0">
  <autoFilter ref="A1:B9" xr:uid="{67787B2F-616F-4845-9CF1-E8B0FB1518AC}"/>
  <tableColumns count="2">
    <tableColumn id="1" xr3:uid="{C12DD7A0-05E6-4463-AFE2-C9EBDD4435BF}" name="Gates"/>
    <tableColumn id="2" xr3:uid="{7438F8E8-1B64-45D7-BE3E-7A1462CE13B0}" name="gate_cos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Y21"/>
  <sheetViews>
    <sheetView tabSelected="1" zoomScaleNormal="100" workbookViewId="0">
      <selection activeCell="M22" sqref="M22"/>
    </sheetView>
  </sheetViews>
  <sheetFormatPr defaultRowHeight="14.4" x14ac:dyDescent="0.3"/>
  <cols>
    <col min="1" max="1" width="8.5546875" bestFit="1" customWidth="1"/>
    <col min="2" max="2" width="12.44140625" bestFit="1" customWidth="1"/>
    <col min="3" max="3" width="10.33203125" bestFit="1" customWidth="1"/>
    <col min="4" max="4" width="11.21875" bestFit="1" customWidth="1"/>
    <col min="5" max="9" width="8.5546875" bestFit="1" customWidth="1"/>
    <col min="10" max="15" width="9.21875" bestFit="1" customWidth="1"/>
    <col min="19" max="19" width="10.88671875" customWidth="1"/>
  </cols>
  <sheetData>
    <row r="1" spans="1:25" ht="15" thickBot="1" x14ac:dyDescent="0.35">
      <c r="A1" s="2" t="s">
        <v>6</v>
      </c>
      <c r="B1" s="2" t="s">
        <v>5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16</v>
      </c>
      <c r="I1" s="2" t="s">
        <v>17</v>
      </c>
      <c r="J1" s="2" t="s">
        <v>18</v>
      </c>
      <c r="K1" s="2" t="s">
        <v>26</v>
      </c>
      <c r="L1" s="2" t="s">
        <v>27</v>
      </c>
      <c r="M1" s="2" t="s">
        <v>7</v>
      </c>
      <c r="N1" s="2" t="s">
        <v>8</v>
      </c>
      <c r="O1" s="2" t="s">
        <v>14</v>
      </c>
      <c r="P1" s="2" t="s">
        <v>15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7" t="s">
        <v>12</v>
      </c>
      <c r="X1" s="7" t="s">
        <v>11</v>
      </c>
      <c r="Y1" s="7" t="s">
        <v>13</v>
      </c>
    </row>
    <row r="2" spans="1:25" x14ac:dyDescent="0.3">
      <c r="A2">
        <v>1</v>
      </c>
      <c r="B2">
        <v>1</v>
      </c>
      <c r="C2" s="8">
        <v>0.375</v>
      </c>
      <c r="D2" s="8">
        <v>0.39583333333333331</v>
      </c>
      <c r="E2">
        <v>0</v>
      </c>
      <c r="F2">
        <v>3</v>
      </c>
      <c r="G2">
        <v>0</v>
      </c>
      <c r="H2">
        <v>3</v>
      </c>
      <c r="I2">
        <v>4</v>
      </c>
      <c r="J2">
        <v>3</v>
      </c>
      <c r="K2">
        <v>0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0">
        <v>0</v>
      </c>
      <c r="V2" s="20">
        <v>0</v>
      </c>
      <c r="W2" s="22">
        <v>0</v>
      </c>
      <c r="X2" s="22">
        <v>1</v>
      </c>
      <c r="Y2" s="22">
        <v>2</v>
      </c>
    </row>
    <row r="3" spans="1:25" x14ac:dyDescent="0.3">
      <c r="A3">
        <v>2</v>
      </c>
      <c r="B3">
        <v>2</v>
      </c>
      <c r="C3" s="9">
        <v>0.38194444444444442</v>
      </c>
      <c r="D3" s="9">
        <v>0.40277777777777773</v>
      </c>
      <c r="E3">
        <v>1</v>
      </c>
      <c r="F3">
        <v>3</v>
      </c>
      <c r="G3">
        <v>1</v>
      </c>
      <c r="H3">
        <v>3</v>
      </c>
      <c r="I3">
        <v>4</v>
      </c>
      <c r="J3">
        <v>3</v>
      </c>
      <c r="K3">
        <v>2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">
        <v>0</v>
      </c>
      <c r="V3" s="6">
        <v>0</v>
      </c>
      <c r="W3" s="6">
        <v>0</v>
      </c>
      <c r="X3" s="6">
        <v>1</v>
      </c>
      <c r="Y3" s="6">
        <v>2</v>
      </c>
    </row>
    <row r="4" spans="1:25" x14ac:dyDescent="0.3">
      <c r="A4">
        <v>3</v>
      </c>
      <c r="B4">
        <v>1</v>
      </c>
      <c r="C4" s="8">
        <v>0.38888888888888901</v>
      </c>
      <c r="D4" s="8">
        <v>0.40972222222222199</v>
      </c>
      <c r="E4">
        <v>0</v>
      </c>
      <c r="F4">
        <v>3</v>
      </c>
      <c r="G4">
        <v>1</v>
      </c>
      <c r="H4">
        <v>3</v>
      </c>
      <c r="I4">
        <v>4</v>
      </c>
      <c r="J4">
        <v>3</v>
      </c>
      <c r="K4">
        <v>2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">
        <v>0</v>
      </c>
      <c r="V4" s="6">
        <v>0</v>
      </c>
      <c r="W4" s="5">
        <v>0</v>
      </c>
      <c r="X4" s="5">
        <v>1</v>
      </c>
      <c r="Y4" s="5">
        <v>2</v>
      </c>
    </row>
    <row r="5" spans="1:25" x14ac:dyDescent="0.3">
      <c r="A5">
        <v>4</v>
      </c>
      <c r="B5">
        <v>3</v>
      </c>
      <c r="C5" s="9">
        <v>0.39583333333333298</v>
      </c>
      <c r="D5" s="9">
        <v>0.41666666666666702</v>
      </c>
      <c r="E5">
        <v>0</v>
      </c>
      <c r="F5">
        <v>3</v>
      </c>
      <c r="G5">
        <v>0</v>
      </c>
      <c r="H5">
        <v>3</v>
      </c>
      <c r="I5">
        <v>4</v>
      </c>
      <c r="J5">
        <v>3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">
        <v>0</v>
      </c>
      <c r="V5" s="6">
        <v>0</v>
      </c>
      <c r="W5" s="6">
        <v>0</v>
      </c>
      <c r="X5" s="6">
        <v>1</v>
      </c>
      <c r="Y5" s="6">
        <v>2</v>
      </c>
    </row>
    <row r="6" spans="1:25" x14ac:dyDescent="0.3">
      <c r="A6">
        <v>5</v>
      </c>
      <c r="B6">
        <v>1</v>
      </c>
      <c r="C6" s="8">
        <v>0.40277777777777801</v>
      </c>
      <c r="D6" s="8">
        <v>0.42361111111111099</v>
      </c>
      <c r="E6">
        <v>1</v>
      </c>
      <c r="F6">
        <v>3</v>
      </c>
      <c r="G6">
        <v>0</v>
      </c>
      <c r="H6">
        <v>3</v>
      </c>
      <c r="I6">
        <v>4</v>
      </c>
      <c r="J6">
        <v>3</v>
      </c>
      <c r="K6">
        <v>2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6">
        <v>0</v>
      </c>
      <c r="V6" s="6">
        <v>0</v>
      </c>
      <c r="W6" s="6">
        <v>0</v>
      </c>
      <c r="X6" s="6">
        <v>1</v>
      </c>
      <c r="Y6" s="6">
        <v>2</v>
      </c>
    </row>
    <row r="7" spans="1:25" x14ac:dyDescent="0.3">
      <c r="A7">
        <v>6</v>
      </c>
      <c r="B7">
        <v>2</v>
      </c>
      <c r="C7" s="9">
        <v>0.40972222222222199</v>
      </c>
      <c r="D7" s="9">
        <v>0.43055555555555503</v>
      </c>
      <c r="E7">
        <v>1</v>
      </c>
      <c r="F7">
        <v>3</v>
      </c>
      <c r="G7">
        <v>0</v>
      </c>
      <c r="H7">
        <v>3</v>
      </c>
      <c r="I7">
        <v>4</v>
      </c>
      <c r="J7">
        <v>3</v>
      </c>
      <c r="K7">
        <v>2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6">
        <v>0</v>
      </c>
      <c r="V7" s="6">
        <v>0</v>
      </c>
      <c r="W7" s="6">
        <v>0</v>
      </c>
      <c r="X7" s="6">
        <v>1</v>
      </c>
      <c r="Y7" s="6">
        <v>2</v>
      </c>
    </row>
    <row r="8" spans="1:25" x14ac:dyDescent="0.3">
      <c r="A8">
        <v>7</v>
      </c>
      <c r="B8">
        <v>1</v>
      </c>
      <c r="C8" s="8">
        <v>0.41666666666666702</v>
      </c>
      <c r="D8" s="8">
        <v>0.4375</v>
      </c>
      <c r="E8">
        <v>0</v>
      </c>
      <c r="F8">
        <v>3</v>
      </c>
      <c r="G8">
        <v>0</v>
      </c>
      <c r="H8">
        <v>3</v>
      </c>
      <c r="I8">
        <v>4</v>
      </c>
      <c r="J8">
        <v>3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6">
        <v>0</v>
      </c>
      <c r="V8" s="6">
        <v>0</v>
      </c>
      <c r="W8" s="6">
        <v>0</v>
      </c>
      <c r="X8" s="6">
        <v>1</v>
      </c>
      <c r="Y8" s="6">
        <v>2</v>
      </c>
    </row>
    <row r="9" spans="1:25" x14ac:dyDescent="0.3">
      <c r="A9">
        <v>8</v>
      </c>
      <c r="B9">
        <v>2</v>
      </c>
      <c r="C9" s="9">
        <v>0.42361111111111099</v>
      </c>
      <c r="D9" s="9">
        <v>0.44444444444444398</v>
      </c>
      <c r="E9">
        <v>1</v>
      </c>
      <c r="F9">
        <v>3</v>
      </c>
      <c r="G9">
        <v>1</v>
      </c>
      <c r="H9">
        <v>3</v>
      </c>
      <c r="I9">
        <v>4</v>
      </c>
      <c r="J9">
        <v>3</v>
      </c>
      <c r="K9">
        <v>2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6">
        <v>0</v>
      </c>
      <c r="V9" s="6">
        <v>0</v>
      </c>
      <c r="W9" s="6">
        <v>0</v>
      </c>
      <c r="X9" s="6">
        <v>1</v>
      </c>
      <c r="Y9" s="6">
        <v>2</v>
      </c>
    </row>
    <row r="10" spans="1:25" x14ac:dyDescent="0.3">
      <c r="A10">
        <v>9</v>
      </c>
      <c r="B10">
        <v>1</v>
      </c>
      <c r="C10" s="8">
        <v>0.43055555555555503</v>
      </c>
      <c r="D10" s="8">
        <v>0.45138888888888901</v>
      </c>
      <c r="E10">
        <v>0</v>
      </c>
      <c r="F10">
        <v>3</v>
      </c>
      <c r="G10">
        <v>1</v>
      </c>
      <c r="H10">
        <v>3</v>
      </c>
      <c r="I10">
        <v>4</v>
      </c>
      <c r="J10">
        <v>3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6">
        <v>0</v>
      </c>
      <c r="V10" s="6">
        <v>0</v>
      </c>
      <c r="W10" s="6">
        <v>0</v>
      </c>
      <c r="X10" s="6">
        <v>1</v>
      </c>
      <c r="Y10" s="6">
        <v>2</v>
      </c>
    </row>
    <row r="11" spans="1:25" x14ac:dyDescent="0.3">
      <c r="A11">
        <v>10</v>
      </c>
      <c r="B11">
        <v>1</v>
      </c>
      <c r="C11" s="9">
        <v>0.4375</v>
      </c>
      <c r="D11" s="9">
        <v>0.45833333333333298</v>
      </c>
      <c r="E11">
        <v>1</v>
      </c>
      <c r="F11">
        <v>3</v>
      </c>
      <c r="G11">
        <v>0</v>
      </c>
      <c r="H11">
        <v>3</v>
      </c>
      <c r="I11">
        <v>4</v>
      </c>
      <c r="J11">
        <v>3</v>
      </c>
      <c r="K11">
        <v>2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1">
        <v>0</v>
      </c>
      <c r="V11" s="21">
        <v>0</v>
      </c>
      <c r="W11" s="21">
        <v>0</v>
      </c>
      <c r="X11" s="21">
        <v>1</v>
      </c>
      <c r="Y11" s="21">
        <v>2</v>
      </c>
    </row>
    <row r="12" spans="1:25" x14ac:dyDescent="0.3">
      <c r="E12" s="1"/>
      <c r="F12" s="1"/>
    </row>
    <row r="13" spans="1:25" x14ac:dyDescent="0.3">
      <c r="E13" s="1"/>
      <c r="F13" s="1"/>
    </row>
    <row r="15" spans="1:25" x14ac:dyDescent="0.3">
      <c r="E15" s="1"/>
      <c r="F15" s="1"/>
    </row>
    <row r="16" spans="1:25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D020-127D-4A86-B12C-7FDF7D3B546C}">
  <dimension ref="A1:B9"/>
  <sheetViews>
    <sheetView workbookViewId="0">
      <selection activeCell="H14" sqref="H14"/>
    </sheetView>
  </sheetViews>
  <sheetFormatPr defaultRowHeight="14.4" x14ac:dyDescent="0.3"/>
  <cols>
    <col min="1" max="1" width="7.88671875" bestFit="1" customWidth="1"/>
    <col min="2" max="2" width="11.33203125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2EA4-B16E-4DF6-AE62-45EAC248CF0B}">
  <dimension ref="A1:U35"/>
  <sheetViews>
    <sheetView zoomScaleNormal="100" workbookViewId="0">
      <selection activeCell="Q2" sqref="Q2:U12"/>
    </sheetView>
  </sheetViews>
  <sheetFormatPr defaultRowHeight="14.4" x14ac:dyDescent="0.3"/>
  <cols>
    <col min="3" max="3" width="10.77734375" bestFit="1" customWidth="1"/>
    <col min="4" max="11" width="5.5546875" bestFit="1" customWidth="1"/>
    <col min="12" max="12" width="5.5546875" customWidth="1"/>
    <col min="13" max="16" width="5.5546875" bestFit="1" customWidth="1"/>
    <col min="17" max="17" width="7.33203125" bestFit="1" customWidth="1"/>
    <col min="18" max="18" width="8.77734375" bestFit="1" customWidth="1"/>
    <col min="19" max="21" width="9.33203125" bestFit="1" customWidth="1"/>
  </cols>
  <sheetData>
    <row r="1" spans="1:21" ht="15" thickBot="1" x14ac:dyDescent="0.35">
      <c r="C1" s="15"/>
      <c r="D1" s="17">
        <v>0.37501157407407404</v>
      </c>
      <c r="E1" s="18">
        <v>0.38195601851851851</v>
      </c>
      <c r="F1" s="17">
        <v>0.38890046296296299</v>
      </c>
      <c r="G1" s="18">
        <v>0.39584490740740702</v>
      </c>
      <c r="H1" s="17">
        <v>0.402789351851852</v>
      </c>
      <c r="I1" s="18">
        <v>0.40973379629629603</v>
      </c>
      <c r="J1" s="17">
        <v>0.416678240740741</v>
      </c>
      <c r="K1" s="18">
        <v>0.42362268518518498</v>
      </c>
      <c r="L1" s="17">
        <v>0.43056712962963001</v>
      </c>
      <c r="M1" s="18">
        <v>0.43751157407407398</v>
      </c>
      <c r="N1" s="17">
        <v>0.44445601851851901</v>
      </c>
      <c r="O1" s="18">
        <v>0.45140046296296299</v>
      </c>
      <c r="P1" s="1"/>
    </row>
    <row r="2" spans="1:21" x14ac:dyDescent="0.3">
      <c r="C2" s="19" t="s">
        <v>7</v>
      </c>
      <c r="D2" s="10">
        <f>IF(AND(D$1&gt;=$B15,D$1&lt;$C15),1,0)</f>
        <v>1</v>
      </c>
      <c r="E2" s="10">
        <f t="shared" ref="E2:O2" si="0">IF(AND(E$1&gt;=$B15,E$1&lt;$C15),1,0)</f>
        <v>1</v>
      </c>
      <c r="F2" s="10">
        <f t="shared" si="0"/>
        <v>1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</row>
    <row r="3" spans="1:21" x14ac:dyDescent="0.3">
      <c r="C3" s="11" t="s">
        <v>8</v>
      </c>
      <c r="D3" s="10">
        <f t="shared" ref="D3:O3" si="1">IF(AND(D$1&gt;=$B16,D$1&lt;$C16),1,0)</f>
        <v>0</v>
      </c>
      <c r="E3" s="10">
        <f t="shared" si="1"/>
        <v>1</v>
      </c>
      <c r="F3" s="10">
        <f t="shared" si="1"/>
        <v>1</v>
      </c>
      <c r="G3" s="10">
        <f t="shared" si="1"/>
        <v>1</v>
      </c>
      <c r="H3" s="10">
        <f t="shared" si="1"/>
        <v>0</v>
      </c>
      <c r="I3" s="10">
        <f t="shared" si="1"/>
        <v>0</v>
      </c>
      <c r="J3" s="10">
        <f t="shared" si="1"/>
        <v>0</v>
      </c>
      <c r="K3" s="10">
        <f t="shared" si="1"/>
        <v>0</v>
      </c>
      <c r="L3" s="10">
        <f t="shared" si="1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Q3" t="s">
        <v>49</v>
      </c>
      <c r="R3" t="s">
        <v>52</v>
      </c>
      <c r="S3" t="s">
        <v>57</v>
      </c>
      <c r="T3" t="s">
        <v>52</v>
      </c>
      <c r="U3" t="s">
        <v>52</v>
      </c>
    </row>
    <row r="4" spans="1:21" x14ac:dyDescent="0.3">
      <c r="C4" s="11" t="s">
        <v>14</v>
      </c>
      <c r="D4" s="10">
        <f t="shared" ref="D4:O4" si="2">IF(AND(D$1&gt;=$B17,D$1&lt;$C17),1,0)</f>
        <v>0</v>
      </c>
      <c r="E4" s="10">
        <f t="shared" si="2"/>
        <v>0</v>
      </c>
      <c r="F4" s="10">
        <f t="shared" si="2"/>
        <v>1</v>
      </c>
      <c r="G4" s="10">
        <f t="shared" si="2"/>
        <v>1</v>
      </c>
      <c r="H4" s="10">
        <f t="shared" si="2"/>
        <v>1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0">
        <f t="shared" si="2"/>
        <v>0</v>
      </c>
      <c r="N4" s="10">
        <f t="shared" si="2"/>
        <v>0</v>
      </c>
      <c r="O4" s="10">
        <f t="shared" si="2"/>
        <v>0</v>
      </c>
      <c r="Q4" t="s">
        <v>50</v>
      </c>
      <c r="R4" t="s">
        <v>52</v>
      </c>
      <c r="S4" t="s">
        <v>49</v>
      </c>
      <c r="T4" t="s">
        <v>52</v>
      </c>
      <c r="U4" t="s">
        <v>52</v>
      </c>
    </row>
    <row r="5" spans="1:21" x14ac:dyDescent="0.3">
      <c r="C5" s="11" t="s">
        <v>15</v>
      </c>
      <c r="D5" s="10">
        <f t="shared" ref="D5:O5" si="3">IF(AND(D$1&gt;=$B18,D$1&lt;$C18),1,0)</f>
        <v>0</v>
      </c>
      <c r="E5" s="10">
        <f t="shared" si="3"/>
        <v>0</v>
      </c>
      <c r="F5" s="10">
        <f t="shared" si="3"/>
        <v>0</v>
      </c>
      <c r="G5" s="10">
        <f t="shared" si="3"/>
        <v>1</v>
      </c>
      <c r="H5" s="10">
        <f t="shared" si="3"/>
        <v>1</v>
      </c>
      <c r="I5" s="10">
        <f t="shared" si="3"/>
        <v>1</v>
      </c>
      <c r="J5" s="10">
        <f t="shared" si="3"/>
        <v>0</v>
      </c>
      <c r="K5" s="10">
        <f t="shared" si="3"/>
        <v>0</v>
      </c>
      <c r="L5" s="10">
        <f>IF(AND(L$1&gt;=$B18,L$1&lt;$C18),1,0)</f>
        <v>0</v>
      </c>
      <c r="M5" s="10">
        <f t="shared" si="3"/>
        <v>0</v>
      </c>
      <c r="N5" s="10">
        <f t="shared" si="3"/>
        <v>0</v>
      </c>
      <c r="O5" s="10">
        <f t="shared" si="3"/>
        <v>0</v>
      </c>
      <c r="Q5" t="s">
        <v>51</v>
      </c>
      <c r="R5" t="s">
        <v>52</v>
      </c>
      <c r="S5" t="s">
        <v>51</v>
      </c>
      <c r="T5" t="s">
        <v>52</v>
      </c>
      <c r="U5" t="s">
        <v>52</v>
      </c>
    </row>
    <row r="6" spans="1:21" x14ac:dyDescent="0.3">
      <c r="C6" s="11" t="s">
        <v>19</v>
      </c>
      <c r="D6" s="10">
        <f t="shared" ref="D6:O6" si="4">IF(AND(D$1&gt;=$B19,D$1&lt;$C19),1,0)</f>
        <v>0</v>
      </c>
      <c r="E6" s="10">
        <f t="shared" si="4"/>
        <v>0</v>
      </c>
      <c r="F6" s="10">
        <f t="shared" si="4"/>
        <v>0</v>
      </c>
      <c r="G6" s="10">
        <f t="shared" si="4"/>
        <v>0</v>
      </c>
      <c r="H6" s="10">
        <f t="shared" si="4"/>
        <v>1</v>
      </c>
      <c r="I6" s="10">
        <f t="shared" si="4"/>
        <v>1</v>
      </c>
      <c r="J6" s="10">
        <f t="shared" si="4"/>
        <v>1</v>
      </c>
      <c r="K6" s="10">
        <f t="shared" si="4"/>
        <v>0</v>
      </c>
      <c r="L6" s="10">
        <f>IF(AND(L$1&gt;=$B19,L$1&lt;$C19),1,0)</f>
        <v>0</v>
      </c>
      <c r="M6" s="10">
        <f t="shared" si="4"/>
        <v>0</v>
      </c>
      <c r="N6" s="10">
        <f t="shared" si="4"/>
        <v>0</v>
      </c>
      <c r="O6" s="10">
        <f t="shared" si="4"/>
        <v>0</v>
      </c>
      <c r="Q6" s="4" t="s">
        <v>55</v>
      </c>
      <c r="R6" t="s">
        <v>52</v>
      </c>
      <c r="S6" t="s">
        <v>55</v>
      </c>
      <c r="T6" t="s">
        <v>52</v>
      </c>
      <c r="U6" t="s">
        <v>52</v>
      </c>
    </row>
    <row r="7" spans="1:21" x14ac:dyDescent="0.3">
      <c r="C7" s="11" t="s">
        <v>20</v>
      </c>
      <c r="D7" s="10">
        <f t="shared" ref="D7:N7" si="5">IF(AND(D$1&gt;=$B20,D$1&lt;$C20),1,0)</f>
        <v>0</v>
      </c>
      <c r="E7" s="10">
        <f t="shared" si="5"/>
        <v>0</v>
      </c>
      <c r="F7" s="10">
        <f t="shared" si="5"/>
        <v>0</v>
      </c>
      <c r="G7" s="10">
        <f t="shared" si="5"/>
        <v>0</v>
      </c>
      <c r="H7" s="10">
        <f t="shared" si="5"/>
        <v>0</v>
      </c>
      <c r="I7" s="10">
        <f t="shared" si="5"/>
        <v>1</v>
      </c>
      <c r="J7" s="10">
        <f t="shared" si="5"/>
        <v>1</v>
      </c>
      <c r="K7" s="10">
        <f t="shared" si="5"/>
        <v>1</v>
      </c>
      <c r="L7" s="10">
        <f t="shared" si="5"/>
        <v>0</v>
      </c>
      <c r="M7" s="10">
        <f t="shared" si="5"/>
        <v>0</v>
      </c>
      <c r="N7" s="10">
        <f t="shared" si="5"/>
        <v>0</v>
      </c>
      <c r="O7" s="10">
        <f>IF(AND(O$1&gt;=$B20,O$1&lt;$C20),1,0)</f>
        <v>0</v>
      </c>
      <c r="Q7" t="s">
        <v>54</v>
      </c>
      <c r="R7" t="s">
        <v>49</v>
      </c>
      <c r="S7" t="s">
        <v>49</v>
      </c>
      <c r="T7" t="s">
        <v>53</v>
      </c>
      <c r="U7" t="s">
        <v>52</v>
      </c>
    </row>
    <row r="8" spans="1:21" x14ac:dyDescent="0.3">
      <c r="C8" s="11" t="s">
        <v>21</v>
      </c>
      <c r="D8" s="10">
        <f t="shared" ref="D8:O8" si="6">IF(AND(D$1&gt;=$B21,D$1&lt;$C21),1,0)</f>
        <v>0</v>
      </c>
      <c r="E8" s="10">
        <f t="shared" si="6"/>
        <v>0</v>
      </c>
      <c r="F8" s="10">
        <f t="shared" si="6"/>
        <v>0</v>
      </c>
      <c r="G8" s="10">
        <f t="shared" si="6"/>
        <v>0</v>
      </c>
      <c r="H8" s="10">
        <f t="shared" si="6"/>
        <v>0</v>
      </c>
      <c r="I8" s="10">
        <f t="shared" si="6"/>
        <v>0</v>
      </c>
      <c r="J8" s="10">
        <f t="shared" si="6"/>
        <v>1</v>
      </c>
      <c r="K8" s="10">
        <f t="shared" si="6"/>
        <v>1</v>
      </c>
      <c r="L8" s="10">
        <f t="shared" si="6"/>
        <v>1</v>
      </c>
      <c r="M8" s="10">
        <f t="shared" si="6"/>
        <v>0</v>
      </c>
      <c r="N8" s="10">
        <f t="shared" si="6"/>
        <v>0</v>
      </c>
      <c r="O8" s="10">
        <f t="shared" si="6"/>
        <v>0</v>
      </c>
      <c r="Q8" t="s">
        <v>57</v>
      </c>
      <c r="R8" t="s">
        <v>52</v>
      </c>
      <c r="S8" t="s">
        <v>49</v>
      </c>
      <c r="T8" t="s">
        <v>52</v>
      </c>
      <c r="U8" t="s">
        <v>52</v>
      </c>
    </row>
    <row r="9" spans="1:21" x14ac:dyDescent="0.3">
      <c r="C9" s="11" t="s">
        <v>22</v>
      </c>
      <c r="D9" s="10">
        <f t="shared" ref="D9:O9" si="7">IF(AND(D$1&gt;=$B22,D$1&lt;$C22),1,0)</f>
        <v>0</v>
      </c>
      <c r="E9" s="10">
        <f t="shared" si="7"/>
        <v>0</v>
      </c>
      <c r="F9" s="10">
        <f t="shared" si="7"/>
        <v>0</v>
      </c>
      <c r="G9" s="10">
        <f t="shared" si="7"/>
        <v>0</v>
      </c>
      <c r="H9" s="10">
        <f t="shared" si="7"/>
        <v>0</v>
      </c>
      <c r="I9" s="10">
        <f t="shared" si="7"/>
        <v>0</v>
      </c>
      <c r="J9" s="10">
        <f t="shared" si="7"/>
        <v>0</v>
      </c>
      <c r="K9" s="10">
        <f t="shared" si="7"/>
        <v>1</v>
      </c>
      <c r="L9" s="10">
        <f t="shared" si="7"/>
        <v>1</v>
      </c>
      <c r="M9" s="10">
        <f t="shared" si="7"/>
        <v>1</v>
      </c>
      <c r="N9" s="10">
        <f t="shared" si="7"/>
        <v>0</v>
      </c>
      <c r="O9" s="10">
        <f t="shared" si="7"/>
        <v>0</v>
      </c>
      <c r="Q9" t="s">
        <v>53</v>
      </c>
      <c r="R9" t="s">
        <v>52</v>
      </c>
      <c r="S9" t="s">
        <v>57</v>
      </c>
      <c r="T9" t="s">
        <v>52</v>
      </c>
      <c r="U9" t="s">
        <v>52</v>
      </c>
    </row>
    <row r="10" spans="1:21" x14ac:dyDescent="0.3">
      <c r="C10" s="11" t="s">
        <v>23</v>
      </c>
      <c r="D10" s="3">
        <f t="shared" ref="D10:O10" si="8">IF(AND(D$1&gt;=$B23,D$1&lt;$C23),1,0)</f>
        <v>0</v>
      </c>
      <c r="E10" s="10">
        <f t="shared" si="8"/>
        <v>0</v>
      </c>
      <c r="F10" s="10">
        <f t="shared" si="8"/>
        <v>0</v>
      </c>
      <c r="G10" s="10">
        <f t="shared" si="8"/>
        <v>0</v>
      </c>
      <c r="H10" s="10">
        <f t="shared" si="8"/>
        <v>0</v>
      </c>
      <c r="I10" s="10">
        <f t="shared" si="8"/>
        <v>0</v>
      </c>
      <c r="J10" s="10">
        <f t="shared" si="8"/>
        <v>0</v>
      </c>
      <c r="K10" s="10">
        <f t="shared" si="8"/>
        <v>0</v>
      </c>
      <c r="L10" s="10">
        <f t="shared" si="8"/>
        <v>1</v>
      </c>
      <c r="M10" s="10">
        <f t="shared" si="8"/>
        <v>1</v>
      </c>
      <c r="N10" s="10">
        <f t="shared" si="8"/>
        <v>1</v>
      </c>
      <c r="O10" s="10">
        <f t="shared" si="8"/>
        <v>0</v>
      </c>
      <c r="Q10" t="s">
        <v>56</v>
      </c>
      <c r="R10" t="s">
        <v>52</v>
      </c>
      <c r="S10" t="s">
        <v>51</v>
      </c>
      <c r="T10" t="s">
        <v>52</v>
      </c>
      <c r="U10" t="s">
        <v>52</v>
      </c>
    </row>
    <row r="11" spans="1:21" ht="15" thickBot="1" x14ac:dyDescent="0.35">
      <c r="C11" s="15" t="s">
        <v>24</v>
      </c>
      <c r="D11" s="16">
        <f t="shared" ref="D11:O11" si="9">IF(AND(D$1&gt;=$B24,D$1&lt;$C24),1,0)</f>
        <v>0</v>
      </c>
      <c r="E11" s="16">
        <f t="shared" si="9"/>
        <v>0</v>
      </c>
      <c r="F11" s="16">
        <f t="shared" si="9"/>
        <v>0</v>
      </c>
      <c r="G11" s="16">
        <f t="shared" si="9"/>
        <v>0</v>
      </c>
      <c r="H11" s="16">
        <f t="shared" si="9"/>
        <v>0</v>
      </c>
      <c r="I11" s="16">
        <f t="shared" si="9"/>
        <v>0</v>
      </c>
      <c r="J11" s="16">
        <f t="shared" si="9"/>
        <v>0</v>
      </c>
      <c r="K11" s="16">
        <f t="shared" si="9"/>
        <v>0</v>
      </c>
      <c r="L11" s="16">
        <f t="shared" si="9"/>
        <v>0</v>
      </c>
      <c r="M11" s="16">
        <f t="shared" si="9"/>
        <v>1</v>
      </c>
      <c r="N11" s="16">
        <f t="shared" si="9"/>
        <v>1</v>
      </c>
      <c r="O11" s="16">
        <f t="shared" si="9"/>
        <v>1</v>
      </c>
      <c r="Q11" t="s">
        <v>58</v>
      </c>
      <c r="R11" t="s">
        <v>50</v>
      </c>
      <c r="S11" t="s">
        <v>55</v>
      </c>
      <c r="T11" t="s">
        <v>55</v>
      </c>
      <c r="U11" t="s">
        <v>51</v>
      </c>
    </row>
    <row r="12" spans="1:21" x14ac:dyDescent="0.3">
      <c r="C12" s="12" t="s">
        <v>25</v>
      </c>
      <c r="D12" s="13">
        <f>SUM(D2:D11)</f>
        <v>1</v>
      </c>
      <c r="E12" s="14">
        <f t="shared" ref="E12:O12" si="10">SUM(E2:E11)</f>
        <v>2</v>
      </c>
      <c r="F12" s="14">
        <f t="shared" si="10"/>
        <v>3</v>
      </c>
      <c r="G12" s="14">
        <f t="shared" si="10"/>
        <v>3</v>
      </c>
      <c r="H12" s="14">
        <f t="shared" si="10"/>
        <v>3</v>
      </c>
      <c r="I12" s="14">
        <f t="shared" si="10"/>
        <v>3</v>
      </c>
      <c r="J12" s="14">
        <f t="shared" si="10"/>
        <v>3</v>
      </c>
      <c r="K12" s="14">
        <f t="shared" si="10"/>
        <v>3</v>
      </c>
      <c r="L12" s="14">
        <f t="shared" si="10"/>
        <v>3</v>
      </c>
      <c r="M12" s="14">
        <f t="shared" si="10"/>
        <v>3</v>
      </c>
      <c r="N12" s="14">
        <f t="shared" si="10"/>
        <v>2</v>
      </c>
      <c r="O12" s="14">
        <f t="shared" si="10"/>
        <v>1</v>
      </c>
      <c r="Q12" t="s">
        <v>59</v>
      </c>
      <c r="R12" t="s">
        <v>52</v>
      </c>
      <c r="S12" t="s">
        <v>49</v>
      </c>
      <c r="T12" t="s">
        <v>52</v>
      </c>
      <c r="U12" t="s">
        <v>52</v>
      </c>
    </row>
    <row r="15" spans="1:21" x14ac:dyDescent="0.3">
      <c r="A15">
        <v>1</v>
      </c>
      <c r="B15" s="8">
        <v>0.375</v>
      </c>
      <c r="C15" s="8">
        <v>0.39583333333333331</v>
      </c>
    </row>
    <row r="16" spans="1:21" x14ac:dyDescent="0.3">
      <c r="A16">
        <v>2</v>
      </c>
      <c r="B16" s="9">
        <v>0.38194444444444442</v>
      </c>
      <c r="C16" s="9">
        <v>0.40277777777777773</v>
      </c>
    </row>
    <row r="17" spans="1:12" x14ac:dyDescent="0.3">
      <c r="A17">
        <v>3</v>
      </c>
      <c r="B17" s="8">
        <v>0.38888888888888901</v>
      </c>
      <c r="C17" s="8">
        <v>0.40972222222222199</v>
      </c>
    </row>
    <row r="18" spans="1:12" x14ac:dyDescent="0.3">
      <c r="A18">
        <v>4</v>
      </c>
      <c r="B18" s="9">
        <v>0.39583333333333298</v>
      </c>
      <c r="C18" s="9">
        <v>0.41666666666666702</v>
      </c>
    </row>
    <row r="19" spans="1:12" x14ac:dyDescent="0.3">
      <c r="A19">
        <v>5</v>
      </c>
      <c r="B19" s="8">
        <v>0.40277777777777801</v>
      </c>
      <c r="C19" s="8">
        <v>0.42361111111111099</v>
      </c>
    </row>
    <row r="20" spans="1:12" x14ac:dyDescent="0.3">
      <c r="A20">
        <v>6</v>
      </c>
      <c r="B20" s="9">
        <v>0.40972222222222199</v>
      </c>
      <c r="C20" s="9">
        <v>0.43055555555555503</v>
      </c>
    </row>
    <row r="21" spans="1:12" x14ac:dyDescent="0.3">
      <c r="A21">
        <v>7</v>
      </c>
      <c r="B21" s="8">
        <v>0.41666666666666702</v>
      </c>
      <c r="C21" s="8">
        <v>0.4375</v>
      </c>
    </row>
    <row r="22" spans="1:12" x14ac:dyDescent="0.3">
      <c r="A22">
        <v>8</v>
      </c>
      <c r="B22" s="9">
        <v>0.42361111111111099</v>
      </c>
      <c r="C22" s="9">
        <v>0.44444444444444398</v>
      </c>
    </row>
    <row r="23" spans="1:12" x14ac:dyDescent="0.3">
      <c r="A23">
        <v>9</v>
      </c>
      <c r="B23" s="8">
        <v>0.43055555555555503</v>
      </c>
      <c r="C23" s="8">
        <v>0.45138888888888901</v>
      </c>
    </row>
    <row r="24" spans="1:12" x14ac:dyDescent="0.3">
      <c r="A24">
        <v>10</v>
      </c>
      <c r="B24" s="9">
        <v>0.4375</v>
      </c>
      <c r="C24" s="9">
        <v>0.45833333333333298</v>
      </c>
    </row>
    <row r="26" spans="1:12" x14ac:dyDescent="0.3">
      <c r="H26" t="s">
        <v>28</v>
      </c>
      <c r="I26" t="s">
        <v>29</v>
      </c>
      <c r="J26" t="s">
        <v>30</v>
      </c>
      <c r="K26" t="s">
        <v>31</v>
      </c>
      <c r="L26" t="s">
        <v>32</v>
      </c>
    </row>
    <row r="27" spans="1:12" x14ac:dyDescent="0.3">
      <c r="H27" t="s">
        <v>33</v>
      </c>
      <c r="I27" t="s">
        <v>29</v>
      </c>
      <c r="J27" t="s">
        <v>30</v>
      </c>
      <c r="K27" t="s">
        <v>34</v>
      </c>
      <c r="L27" t="s">
        <v>35</v>
      </c>
    </row>
    <row r="28" spans="1:12" x14ac:dyDescent="0.3">
      <c r="H28" t="s">
        <v>36</v>
      </c>
      <c r="I28" t="s">
        <v>29</v>
      </c>
      <c r="J28" t="s">
        <v>30</v>
      </c>
      <c r="K28" t="s">
        <v>37</v>
      </c>
      <c r="L28" t="s">
        <v>35</v>
      </c>
    </row>
    <row r="29" spans="1:12" x14ac:dyDescent="0.3">
      <c r="H29" t="s">
        <v>38</v>
      </c>
      <c r="I29" t="s">
        <v>39</v>
      </c>
      <c r="J29" t="s">
        <v>30</v>
      </c>
      <c r="K29" t="s">
        <v>39</v>
      </c>
      <c r="L29" t="s">
        <v>40</v>
      </c>
    </row>
    <row r="30" spans="1:12" x14ac:dyDescent="0.3">
      <c r="H30" t="s">
        <v>41</v>
      </c>
      <c r="I30" t="s">
        <v>39</v>
      </c>
      <c r="J30" t="s">
        <v>42</v>
      </c>
      <c r="K30" t="s">
        <v>39</v>
      </c>
      <c r="L30" t="s">
        <v>40</v>
      </c>
    </row>
    <row r="31" spans="1:12" x14ac:dyDescent="0.3">
      <c r="H31" t="s">
        <v>43</v>
      </c>
      <c r="I31" t="s">
        <v>29</v>
      </c>
      <c r="J31" t="s">
        <v>44</v>
      </c>
      <c r="K31" t="s">
        <v>29</v>
      </c>
      <c r="L31" t="s">
        <v>35</v>
      </c>
    </row>
    <row r="32" spans="1:12" x14ac:dyDescent="0.3">
      <c r="H32" t="s">
        <v>45</v>
      </c>
      <c r="I32" t="s">
        <v>29</v>
      </c>
      <c r="J32" t="s">
        <v>44</v>
      </c>
      <c r="K32" t="s">
        <v>31</v>
      </c>
      <c r="L32" t="s">
        <v>35</v>
      </c>
    </row>
    <row r="33" spans="8:12" x14ac:dyDescent="0.3">
      <c r="H33" t="s">
        <v>46</v>
      </c>
      <c r="I33" t="s">
        <v>39</v>
      </c>
      <c r="J33" t="s">
        <v>44</v>
      </c>
      <c r="K33" t="s">
        <v>39</v>
      </c>
      <c r="L33" t="s">
        <v>40</v>
      </c>
    </row>
    <row r="34" spans="8:12" x14ac:dyDescent="0.3">
      <c r="H34" t="s">
        <v>47</v>
      </c>
      <c r="I34" t="s">
        <v>29</v>
      </c>
      <c r="J34" t="s">
        <v>30</v>
      </c>
      <c r="K34" t="s">
        <v>34</v>
      </c>
      <c r="L34" t="s">
        <v>35</v>
      </c>
    </row>
    <row r="35" spans="8:12" x14ac:dyDescent="0.3">
      <c r="H35" t="s">
        <v>48</v>
      </c>
      <c r="I35" t="s">
        <v>39</v>
      </c>
      <c r="J35" t="s">
        <v>42</v>
      </c>
      <c r="K35" t="s">
        <v>39</v>
      </c>
      <c r="L35" t="s">
        <v>40</v>
      </c>
    </row>
  </sheetData>
  <phoneticPr fontId="1" type="noConversion"/>
  <conditionalFormatting sqref="Q6 D2:P11">
    <cfRule type="cellIs" dxfId="1" priority="2" operator="equal">
      <formula>1</formula>
    </cfRule>
  </conditionalFormatting>
  <conditionalFormatting sqref="Q6 D2:P1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Flights</vt:lpstr>
      <vt:lpstr>Gates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2020-11-20T12:18:33Z</dcterms:modified>
</cp:coreProperties>
</file>