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want\Documents\GitHub\HW_data\"/>
    </mc:Choice>
  </mc:AlternateContent>
  <xr:revisionPtr revIDLastSave="0" documentId="13_ncr:1_{BA85EF81-CEC5-4E30-B3F4-DDB1F156910D}" xr6:coauthVersionLast="36" xr6:coauthVersionMax="36" xr10:uidLastSave="{00000000-0000-0000-0000-000000000000}"/>
  <bookViews>
    <workbookView xWindow="0" yWindow="0" windowWidth="19200" windowHeight="6930" activeTab="1" xr2:uid="{A8602DBB-A917-4418-8C67-EC2628D0C3AE}"/>
  </bookViews>
  <sheets>
    <sheet name="Orig_Seed" sheetId="1" r:id="rId1"/>
    <sheet name="Spread_S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H2" i="1"/>
  <c r="G2" i="1"/>
</calcChain>
</file>

<file path=xl/sharedStrings.xml><?xml version="1.0" encoding="utf-8"?>
<sst xmlns="http://schemas.openxmlformats.org/spreadsheetml/2006/main" count="294" uniqueCount="32">
  <si>
    <t>D</t>
  </si>
  <si>
    <t>E</t>
  </si>
  <si>
    <t>H</t>
  </si>
  <si>
    <t>W</t>
  </si>
  <si>
    <t>L1</t>
  </si>
  <si>
    <t>L2</t>
  </si>
  <si>
    <t>O1</t>
  </si>
  <si>
    <t>R</t>
  </si>
  <si>
    <t>L3</t>
  </si>
  <si>
    <t>X</t>
  </si>
  <si>
    <t>Y</t>
  </si>
  <si>
    <t>!</t>
  </si>
  <si>
    <t>4C</t>
  </si>
  <si>
    <t>L</t>
  </si>
  <si>
    <t>4F</t>
  </si>
  <si>
    <t>O</t>
  </si>
  <si>
    <t>DEC</t>
  </si>
  <si>
    <t>OCT</t>
  </si>
  <si>
    <t>HEX</t>
  </si>
  <si>
    <t>BIN</t>
  </si>
  <si>
    <t>Symbol</t>
  </si>
  <si>
    <t>LGAO</t>
  </si>
  <si>
    <t>LGAH</t>
  </si>
  <si>
    <t>LN_WO</t>
  </si>
  <si>
    <t>CG</t>
  </si>
  <si>
    <t>CWO</t>
  </si>
  <si>
    <t>CGAD</t>
  </si>
  <si>
    <t>EX</t>
  </si>
  <si>
    <t>x_fact=72.466630456667</t>
  </si>
  <si>
    <t>y_fact=22.984395560859</t>
  </si>
  <si>
    <t>x_max_noise=144.933260913334</t>
  </si>
  <si>
    <t>y_max_noise=82.7438240190924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</si>
</sst>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"/>
  </numFmts>
  <fonts count="2" x14ac:knownFonts="1">
    <font>
      <sz val="11"/>
      <color theme="1"/>
      <name val="Calibri"/>
      <family val="2"/>
      <scheme val="minor"/>
    </font>
    <font>
      <sz val="8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7BFBE"/>
      </left>
      <right style="medium">
        <color rgb="FFA7BFBE"/>
      </right>
      <top style="medium">
        <color rgb="FFA7BFBE"/>
      </top>
      <bottom style="medium">
        <color rgb="FFA7BFB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0444355673614"/>
          <c:y val="6.1391265829014996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Orig_Seed!$A$1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Orig_Seed!$A$2:$A$115</c:f>
              <c:numCache>
                <c:formatCode>General</c:formatCode>
                <c:ptCount val="1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97.5</c:v>
                </c:pt>
                <c:pt idx="38">
                  <c:v>97.5</c:v>
                </c:pt>
                <c:pt idx="39">
                  <c:v>97.5</c:v>
                </c:pt>
                <c:pt idx="40">
                  <c:v>102.5</c:v>
                </c:pt>
                <c:pt idx="41">
                  <c:v>102.5</c:v>
                </c:pt>
                <c:pt idx="42">
                  <c:v>107.5</c:v>
                </c:pt>
                <c:pt idx="43">
                  <c:v>107.5</c:v>
                </c:pt>
                <c:pt idx="44">
                  <c:v>112.5</c:v>
                </c:pt>
                <c:pt idx="45">
                  <c:v>112.5</c:v>
                </c:pt>
                <c:pt idx="46">
                  <c:v>112.5</c:v>
                </c:pt>
                <c:pt idx="47">
                  <c:v>5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21</c:v>
                </c:pt>
                <c:pt idx="56">
                  <c:v>23</c:v>
                </c:pt>
                <c:pt idx="57">
                  <c:v>25</c:v>
                </c:pt>
                <c:pt idx="58">
                  <c:v>27</c:v>
                </c:pt>
                <c:pt idx="59">
                  <c:v>29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38</c:v>
                </c:pt>
                <c:pt idx="64">
                  <c:v>38</c:v>
                </c:pt>
                <c:pt idx="65">
                  <c:v>43</c:v>
                </c:pt>
                <c:pt idx="66">
                  <c:v>43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55.5</c:v>
                </c:pt>
                <c:pt idx="71">
                  <c:v>55.5</c:v>
                </c:pt>
                <c:pt idx="72">
                  <c:v>55.5</c:v>
                </c:pt>
                <c:pt idx="73">
                  <c:v>55.5</c:v>
                </c:pt>
                <c:pt idx="74">
                  <c:v>55.5</c:v>
                </c:pt>
                <c:pt idx="75">
                  <c:v>60.5</c:v>
                </c:pt>
                <c:pt idx="76">
                  <c:v>60.5</c:v>
                </c:pt>
                <c:pt idx="77">
                  <c:v>63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68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80</c:v>
                </c:pt>
                <c:pt idx="88">
                  <c:v>85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97</c:v>
                </c:pt>
                <c:pt idx="95">
                  <c:v>97</c:v>
                </c:pt>
                <c:pt idx="96">
                  <c:v>102</c:v>
                </c:pt>
                <c:pt idx="97">
                  <c:v>102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118.5</c:v>
                </c:pt>
                <c:pt idx="102">
                  <c:v>118.5</c:v>
                </c:pt>
                <c:pt idx="103">
                  <c:v>118.5</c:v>
                </c:pt>
                <c:pt idx="104">
                  <c:v>118.5</c:v>
                </c:pt>
                <c:pt idx="105">
                  <c:v>123.5</c:v>
                </c:pt>
                <c:pt idx="106">
                  <c:v>123.5</c:v>
                </c:pt>
                <c:pt idx="107">
                  <c:v>123.5</c:v>
                </c:pt>
                <c:pt idx="108">
                  <c:v>123.5</c:v>
                </c:pt>
              </c:numCache>
            </c:numRef>
          </c:xVal>
          <c:yVal>
            <c:numRef>
              <c:f>Orig_Seed!$B$2:$B$115</c:f>
              <c:numCache>
                <c:formatCode>General</c:formatCode>
                <c:ptCount val="114"/>
                <c:pt idx="0">
                  <c:v>41.9</c:v>
                </c:pt>
                <c:pt idx="1">
                  <c:v>38.299999999999997</c:v>
                </c:pt>
                <c:pt idx="2">
                  <c:v>34.700000000000003</c:v>
                </c:pt>
                <c:pt idx="3">
                  <c:v>31.1</c:v>
                </c:pt>
                <c:pt idx="4">
                  <c:v>27.5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41.9</c:v>
                </c:pt>
                <c:pt idx="8">
                  <c:v>38.299999999999997</c:v>
                </c:pt>
                <c:pt idx="9">
                  <c:v>34.700000000000003</c:v>
                </c:pt>
                <c:pt idx="10">
                  <c:v>31.1</c:v>
                </c:pt>
                <c:pt idx="11">
                  <c:v>27.5</c:v>
                </c:pt>
                <c:pt idx="12">
                  <c:v>41.9</c:v>
                </c:pt>
                <c:pt idx="13">
                  <c:v>38.299999999999997</c:v>
                </c:pt>
                <c:pt idx="14">
                  <c:v>34.700000000000003</c:v>
                </c:pt>
                <c:pt idx="15">
                  <c:v>31.1</c:v>
                </c:pt>
                <c:pt idx="16">
                  <c:v>27.5</c:v>
                </c:pt>
                <c:pt idx="17">
                  <c:v>41.9</c:v>
                </c:pt>
                <c:pt idx="18">
                  <c:v>34.700000000000003</c:v>
                </c:pt>
                <c:pt idx="19">
                  <c:v>27.5</c:v>
                </c:pt>
                <c:pt idx="20">
                  <c:v>41.9</c:v>
                </c:pt>
                <c:pt idx="21">
                  <c:v>34.700000000000003</c:v>
                </c:pt>
                <c:pt idx="22">
                  <c:v>27.5</c:v>
                </c:pt>
                <c:pt idx="23">
                  <c:v>41.9</c:v>
                </c:pt>
                <c:pt idx="24">
                  <c:v>38.299999999999997</c:v>
                </c:pt>
                <c:pt idx="25">
                  <c:v>34.700000000000003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41.9</c:v>
                </c:pt>
                <c:pt idx="31">
                  <c:v>38.299999999999997</c:v>
                </c:pt>
                <c:pt idx="32">
                  <c:v>34.700000000000003</c:v>
                </c:pt>
                <c:pt idx="33">
                  <c:v>31.1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38.299999999999997</c:v>
                </c:pt>
                <c:pt idx="38">
                  <c:v>34.700000000000003</c:v>
                </c:pt>
                <c:pt idx="39">
                  <c:v>31.1</c:v>
                </c:pt>
                <c:pt idx="40">
                  <c:v>41.9</c:v>
                </c:pt>
                <c:pt idx="41">
                  <c:v>27.5</c:v>
                </c:pt>
                <c:pt idx="42">
                  <c:v>41.9</c:v>
                </c:pt>
                <c:pt idx="43">
                  <c:v>27.5</c:v>
                </c:pt>
                <c:pt idx="44">
                  <c:v>38.299999999999997</c:v>
                </c:pt>
                <c:pt idx="45">
                  <c:v>34.700000000000003</c:v>
                </c:pt>
                <c:pt idx="46">
                  <c:v>31.1</c:v>
                </c:pt>
                <c:pt idx="47">
                  <c:v>20</c:v>
                </c:pt>
                <c:pt idx="48">
                  <c:v>15.9</c:v>
                </c:pt>
                <c:pt idx="49">
                  <c:v>12.3</c:v>
                </c:pt>
                <c:pt idx="50">
                  <c:v>8.6</c:v>
                </c:pt>
                <c:pt idx="51">
                  <c:v>5</c:v>
                </c:pt>
                <c:pt idx="52">
                  <c:v>8.6</c:v>
                </c:pt>
                <c:pt idx="53">
                  <c:v>12.3</c:v>
                </c:pt>
                <c:pt idx="54">
                  <c:v>8.6</c:v>
                </c:pt>
                <c:pt idx="55">
                  <c:v>5</c:v>
                </c:pt>
                <c:pt idx="56">
                  <c:v>8.6</c:v>
                </c:pt>
                <c:pt idx="57">
                  <c:v>12.3</c:v>
                </c:pt>
                <c:pt idx="58">
                  <c:v>15.9</c:v>
                </c:pt>
                <c:pt idx="59">
                  <c:v>20</c:v>
                </c:pt>
                <c:pt idx="60">
                  <c:v>15.9</c:v>
                </c:pt>
                <c:pt idx="61">
                  <c:v>12.3</c:v>
                </c:pt>
                <c:pt idx="62">
                  <c:v>8.6</c:v>
                </c:pt>
                <c:pt idx="63">
                  <c:v>20</c:v>
                </c:pt>
                <c:pt idx="64">
                  <c:v>5</c:v>
                </c:pt>
                <c:pt idx="65">
                  <c:v>20</c:v>
                </c:pt>
                <c:pt idx="66">
                  <c:v>5</c:v>
                </c:pt>
                <c:pt idx="67">
                  <c:v>15.9</c:v>
                </c:pt>
                <c:pt idx="68">
                  <c:v>12.3</c:v>
                </c:pt>
                <c:pt idx="69">
                  <c:v>8.6</c:v>
                </c:pt>
                <c:pt idx="70">
                  <c:v>20</c:v>
                </c:pt>
                <c:pt idx="71">
                  <c:v>15.9</c:v>
                </c:pt>
                <c:pt idx="72">
                  <c:v>12.3</c:v>
                </c:pt>
                <c:pt idx="73">
                  <c:v>8.6</c:v>
                </c:pt>
                <c:pt idx="74">
                  <c:v>5</c:v>
                </c:pt>
                <c:pt idx="75">
                  <c:v>20</c:v>
                </c:pt>
                <c:pt idx="76">
                  <c:v>12.3</c:v>
                </c:pt>
                <c:pt idx="77">
                  <c:v>8.6</c:v>
                </c:pt>
                <c:pt idx="78">
                  <c:v>20</c:v>
                </c:pt>
                <c:pt idx="79">
                  <c:v>12.3</c:v>
                </c:pt>
                <c:pt idx="80">
                  <c:v>5</c:v>
                </c:pt>
                <c:pt idx="81">
                  <c:v>15.9</c:v>
                </c:pt>
                <c:pt idx="82">
                  <c:v>20</c:v>
                </c:pt>
                <c:pt idx="83">
                  <c:v>15.9</c:v>
                </c:pt>
                <c:pt idx="84">
                  <c:v>12.3</c:v>
                </c:pt>
                <c:pt idx="85">
                  <c:v>8.6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20</c:v>
                </c:pt>
                <c:pt idx="90">
                  <c:v>15.9</c:v>
                </c:pt>
                <c:pt idx="91">
                  <c:v>12.3</c:v>
                </c:pt>
                <c:pt idx="92">
                  <c:v>8.6</c:v>
                </c:pt>
                <c:pt idx="93">
                  <c:v>5</c:v>
                </c:pt>
                <c:pt idx="94">
                  <c:v>20</c:v>
                </c:pt>
                <c:pt idx="95">
                  <c:v>5</c:v>
                </c:pt>
                <c:pt idx="96">
                  <c:v>20</c:v>
                </c:pt>
                <c:pt idx="97">
                  <c:v>5</c:v>
                </c:pt>
                <c:pt idx="98">
                  <c:v>15.9</c:v>
                </c:pt>
                <c:pt idx="99">
                  <c:v>12.3</c:v>
                </c:pt>
                <c:pt idx="100">
                  <c:v>8.6</c:v>
                </c:pt>
                <c:pt idx="101">
                  <c:v>20</c:v>
                </c:pt>
                <c:pt idx="102">
                  <c:v>15.9</c:v>
                </c:pt>
                <c:pt idx="103">
                  <c:v>12.3</c:v>
                </c:pt>
                <c:pt idx="104">
                  <c:v>5</c:v>
                </c:pt>
                <c:pt idx="105">
                  <c:v>20</c:v>
                </c:pt>
                <c:pt idx="106">
                  <c:v>15.9</c:v>
                </c:pt>
                <c:pt idx="107">
                  <c:v>12.3</c:v>
                </c:pt>
                <c:pt idx="10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4948-B7B7-466650F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15565433187869E-2"/>
          <c:y val="7.4553875874991959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Spread_Seed!$A$1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Spread_Seed!$A$2:$A$115</c:f>
              <c:numCache>
                <c:formatCode>General</c:formatCode>
                <c:ptCount val="114"/>
                <c:pt idx="0">
                  <c:v>1086.9994568500051</c:v>
                </c:pt>
                <c:pt idx="1">
                  <c:v>1086.9994568500051</c:v>
                </c:pt>
                <c:pt idx="2">
                  <c:v>1086.9994568500051</c:v>
                </c:pt>
                <c:pt idx="3">
                  <c:v>1086.9994568500051</c:v>
                </c:pt>
                <c:pt idx="4">
                  <c:v>1086.9994568500051</c:v>
                </c:pt>
                <c:pt idx="5">
                  <c:v>1449.3326091333402</c:v>
                </c:pt>
                <c:pt idx="6">
                  <c:v>1811.6657614166752</c:v>
                </c:pt>
                <c:pt idx="7">
                  <c:v>2173.9989137000102</c:v>
                </c:pt>
                <c:pt idx="8">
                  <c:v>2173.9989137000102</c:v>
                </c:pt>
                <c:pt idx="9">
                  <c:v>2173.9989137000102</c:v>
                </c:pt>
                <c:pt idx="10">
                  <c:v>2173.9989137000102</c:v>
                </c:pt>
                <c:pt idx="11">
                  <c:v>2173.9989137000102</c:v>
                </c:pt>
                <c:pt idx="12">
                  <c:v>2898.6652182666803</c:v>
                </c:pt>
                <c:pt idx="13">
                  <c:v>2898.6652182666803</c:v>
                </c:pt>
                <c:pt idx="14">
                  <c:v>2898.6652182666803</c:v>
                </c:pt>
                <c:pt idx="15">
                  <c:v>2898.6652182666803</c:v>
                </c:pt>
                <c:pt idx="16">
                  <c:v>2898.6652182666803</c:v>
                </c:pt>
                <c:pt idx="17">
                  <c:v>3260.9983705500154</c:v>
                </c:pt>
                <c:pt idx="18">
                  <c:v>3260.9983705500154</c:v>
                </c:pt>
                <c:pt idx="19">
                  <c:v>3260.9983705500154</c:v>
                </c:pt>
                <c:pt idx="20">
                  <c:v>3623.3315228333504</c:v>
                </c:pt>
                <c:pt idx="21">
                  <c:v>3623.3315228333504</c:v>
                </c:pt>
                <c:pt idx="22">
                  <c:v>3623.3315228333504</c:v>
                </c:pt>
                <c:pt idx="23">
                  <c:v>4347.9978274000205</c:v>
                </c:pt>
                <c:pt idx="24">
                  <c:v>4347.9978274000205</c:v>
                </c:pt>
                <c:pt idx="25">
                  <c:v>4347.9978274000205</c:v>
                </c:pt>
                <c:pt idx="26">
                  <c:v>4347.9978274000205</c:v>
                </c:pt>
                <c:pt idx="27">
                  <c:v>4347.9978274000205</c:v>
                </c:pt>
                <c:pt idx="28">
                  <c:v>4710.3309796833555</c:v>
                </c:pt>
                <c:pt idx="29">
                  <c:v>5072.6641319666905</c:v>
                </c:pt>
                <c:pt idx="30">
                  <c:v>5797.3304365333606</c:v>
                </c:pt>
                <c:pt idx="31">
                  <c:v>5797.3304365333606</c:v>
                </c:pt>
                <c:pt idx="32">
                  <c:v>5797.3304365333606</c:v>
                </c:pt>
                <c:pt idx="33">
                  <c:v>5797.3304365333606</c:v>
                </c:pt>
                <c:pt idx="34">
                  <c:v>5797.3304365333606</c:v>
                </c:pt>
                <c:pt idx="35">
                  <c:v>6159.6635888166957</c:v>
                </c:pt>
                <c:pt idx="36">
                  <c:v>6521.9967411000307</c:v>
                </c:pt>
                <c:pt idx="37">
                  <c:v>7065.4964695250328</c:v>
                </c:pt>
                <c:pt idx="38">
                  <c:v>7065.4964695250328</c:v>
                </c:pt>
                <c:pt idx="39">
                  <c:v>7065.4964695250328</c:v>
                </c:pt>
                <c:pt idx="40">
                  <c:v>7427.8296218083678</c:v>
                </c:pt>
                <c:pt idx="41">
                  <c:v>7427.8296218083678</c:v>
                </c:pt>
                <c:pt idx="42">
                  <c:v>7790.1627740917029</c:v>
                </c:pt>
                <c:pt idx="43">
                  <c:v>7790.1627740917029</c:v>
                </c:pt>
                <c:pt idx="44">
                  <c:v>8152.4959263750379</c:v>
                </c:pt>
                <c:pt idx="45">
                  <c:v>8152.4959263750379</c:v>
                </c:pt>
                <c:pt idx="46">
                  <c:v>8152.4959263750379</c:v>
                </c:pt>
                <c:pt idx="47">
                  <c:v>362.33315228333504</c:v>
                </c:pt>
                <c:pt idx="48">
                  <c:v>507.26641319666902</c:v>
                </c:pt>
                <c:pt idx="49">
                  <c:v>652.199674110003</c:v>
                </c:pt>
                <c:pt idx="50">
                  <c:v>797.13293502333704</c:v>
                </c:pt>
                <c:pt idx="51">
                  <c:v>942.06619593667108</c:v>
                </c:pt>
                <c:pt idx="52">
                  <c:v>1086.9994568500051</c:v>
                </c:pt>
                <c:pt idx="53">
                  <c:v>1231.932717763339</c:v>
                </c:pt>
                <c:pt idx="54">
                  <c:v>1376.8659786766732</c:v>
                </c:pt>
                <c:pt idx="55">
                  <c:v>1521.7992395900071</c:v>
                </c:pt>
                <c:pt idx="56">
                  <c:v>1666.732500503341</c:v>
                </c:pt>
                <c:pt idx="57">
                  <c:v>1811.6657614166752</c:v>
                </c:pt>
                <c:pt idx="58">
                  <c:v>1956.5990223300091</c:v>
                </c:pt>
                <c:pt idx="59">
                  <c:v>2101.532283243343</c:v>
                </c:pt>
                <c:pt idx="60">
                  <c:v>2391.3988050700113</c:v>
                </c:pt>
                <c:pt idx="61">
                  <c:v>2391.3988050700113</c:v>
                </c:pt>
                <c:pt idx="62">
                  <c:v>2391.3988050700113</c:v>
                </c:pt>
                <c:pt idx="63">
                  <c:v>2753.7319573533464</c:v>
                </c:pt>
                <c:pt idx="64">
                  <c:v>2753.7319573533464</c:v>
                </c:pt>
                <c:pt idx="65">
                  <c:v>3116.0651096366814</c:v>
                </c:pt>
                <c:pt idx="66">
                  <c:v>3116.0651096366814</c:v>
                </c:pt>
                <c:pt idx="67">
                  <c:v>3478.398261920016</c:v>
                </c:pt>
                <c:pt idx="68">
                  <c:v>3478.398261920016</c:v>
                </c:pt>
                <c:pt idx="69">
                  <c:v>3478.398261920016</c:v>
                </c:pt>
                <c:pt idx="70">
                  <c:v>4021.8979903450186</c:v>
                </c:pt>
                <c:pt idx="71">
                  <c:v>4021.8979903450186</c:v>
                </c:pt>
                <c:pt idx="72">
                  <c:v>4021.8979903450186</c:v>
                </c:pt>
                <c:pt idx="73">
                  <c:v>4021.8979903450186</c:v>
                </c:pt>
                <c:pt idx="74">
                  <c:v>4021.8979903450186</c:v>
                </c:pt>
                <c:pt idx="75">
                  <c:v>4384.2311426283541</c:v>
                </c:pt>
                <c:pt idx="76">
                  <c:v>4384.2311426283541</c:v>
                </c:pt>
                <c:pt idx="77">
                  <c:v>4565.3977187700211</c:v>
                </c:pt>
                <c:pt idx="78">
                  <c:v>4746.5642949116891</c:v>
                </c:pt>
                <c:pt idx="79">
                  <c:v>4746.5642949116891</c:v>
                </c:pt>
                <c:pt idx="80">
                  <c:v>4746.5642949116891</c:v>
                </c:pt>
                <c:pt idx="81">
                  <c:v>4927.7308710533562</c:v>
                </c:pt>
                <c:pt idx="82">
                  <c:v>5434.9972842500256</c:v>
                </c:pt>
                <c:pt idx="83">
                  <c:v>5434.9972842500256</c:v>
                </c:pt>
                <c:pt idx="84">
                  <c:v>5434.9972842500256</c:v>
                </c:pt>
                <c:pt idx="85">
                  <c:v>5434.9972842500256</c:v>
                </c:pt>
                <c:pt idx="86">
                  <c:v>5434.9972842500256</c:v>
                </c:pt>
                <c:pt idx="87">
                  <c:v>5797.3304365333606</c:v>
                </c:pt>
                <c:pt idx="88">
                  <c:v>6159.6635888166957</c:v>
                </c:pt>
                <c:pt idx="89">
                  <c:v>6666.9300020133642</c:v>
                </c:pt>
                <c:pt idx="90">
                  <c:v>6666.9300020133642</c:v>
                </c:pt>
                <c:pt idx="91">
                  <c:v>6666.9300020133642</c:v>
                </c:pt>
                <c:pt idx="92">
                  <c:v>6666.9300020133642</c:v>
                </c:pt>
                <c:pt idx="93">
                  <c:v>6666.9300020133642</c:v>
                </c:pt>
                <c:pt idx="94">
                  <c:v>7029.2631542966992</c:v>
                </c:pt>
                <c:pt idx="95">
                  <c:v>7029.2631542966992</c:v>
                </c:pt>
                <c:pt idx="96">
                  <c:v>7391.5963065800343</c:v>
                </c:pt>
                <c:pt idx="97">
                  <c:v>7391.5963065800343</c:v>
                </c:pt>
                <c:pt idx="98">
                  <c:v>7608.9961979500358</c:v>
                </c:pt>
                <c:pt idx="99">
                  <c:v>7608.9961979500358</c:v>
                </c:pt>
                <c:pt idx="100">
                  <c:v>7608.9961979500358</c:v>
                </c:pt>
                <c:pt idx="101">
                  <c:v>8587.2957091150402</c:v>
                </c:pt>
                <c:pt idx="102">
                  <c:v>8587.2957091150402</c:v>
                </c:pt>
                <c:pt idx="103">
                  <c:v>8587.2957091150402</c:v>
                </c:pt>
                <c:pt idx="104">
                  <c:v>8587.2957091150402</c:v>
                </c:pt>
                <c:pt idx="105">
                  <c:v>8949.6288613983743</c:v>
                </c:pt>
                <c:pt idx="106">
                  <c:v>8949.6288613983743</c:v>
                </c:pt>
                <c:pt idx="107">
                  <c:v>8949.6288613983743</c:v>
                </c:pt>
                <c:pt idx="108">
                  <c:v>8949.6288613983743</c:v>
                </c:pt>
              </c:numCache>
            </c:numRef>
          </c:xVal>
          <c:yVal>
            <c:numRef>
              <c:f>Spread_Seed!$B$2:$B$115</c:f>
              <c:numCache>
                <c:formatCode>General</c:formatCode>
                <c:ptCount val="114"/>
                <c:pt idx="0">
                  <c:v>963.04617399999199</c:v>
                </c:pt>
                <c:pt idx="1">
                  <c:v>880.30234998089963</c:v>
                </c:pt>
                <c:pt idx="2">
                  <c:v>797.55852596180739</c:v>
                </c:pt>
                <c:pt idx="3">
                  <c:v>714.81470194271492</c:v>
                </c:pt>
                <c:pt idx="4">
                  <c:v>632.07087792362245</c:v>
                </c:pt>
                <c:pt idx="5">
                  <c:v>797.55852596180739</c:v>
                </c:pt>
                <c:pt idx="6">
                  <c:v>797.55852596180739</c:v>
                </c:pt>
                <c:pt idx="7">
                  <c:v>963.04617399999199</c:v>
                </c:pt>
                <c:pt idx="8">
                  <c:v>880.30234998089963</c:v>
                </c:pt>
                <c:pt idx="9">
                  <c:v>797.55852596180739</c:v>
                </c:pt>
                <c:pt idx="10">
                  <c:v>714.81470194271492</c:v>
                </c:pt>
                <c:pt idx="11">
                  <c:v>632.07087792362245</c:v>
                </c:pt>
                <c:pt idx="12">
                  <c:v>963.04617399999199</c:v>
                </c:pt>
                <c:pt idx="13">
                  <c:v>880.30234998089963</c:v>
                </c:pt>
                <c:pt idx="14">
                  <c:v>797.55852596180739</c:v>
                </c:pt>
                <c:pt idx="15">
                  <c:v>714.81470194271492</c:v>
                </c:pt>
                <c:pt idx="16">
                  <c:v>632.07087792362245</c:v>
                </c:pt>
                <c:pt idx="17">
                  <c:v>963.04617399999199</c:v>
                </c:pt>
                <c:pt idx="18">
                  <c:v>797.55852596180739</c:v>
                </c:pt>
                <c:pt idx="19">
                  <c:v>632.07087792362245</c:v>
                </c:pt>
                <c:pt idx="20">
                  <c:v>963.04617399999199</c:v>
                </c:pt>
                <c:pt idx="21">
                  <c:v>797.55852596180739</c:v>
                </c:pt>
                <c:pt idx="22">
                  <c:v>632.07087792362245</c:v>
                </c:pt>
                <c:pt idx="23">
                  <c:v>963.04617399999199</c:v>
                </c:pt>
                <c:pt idx="24">
                  <c:v>880.30234998089963</c:v>
                </c:pt>
                <c:pt idx="25">
                  <c:v>797.55852596180739</c:v>
                </c:pt>
                <c:pt idx="26">
                  <c:v>714.81470194271492</c:v>
                </c:pt>
                <c:pt idx="27">
                  <c:v>632.07087792362245</c:v>
                </c:pt>
                <c:pt idx="28">
                  <c:v>632.07087792362245</c:v>
                </c:pt>
                <c:pt idx="29">
                  <c:v>632.07087792362245</c:v>
                </c:pt>
                <c:pt idx="30">
                  <c:v>963.04617399999199</c:v>
                </c:pt>
                <c:pt idx="31">
                  <c:v>880.30234998089963</c:v>
                </c:pt>
                <c:pt idx="32">
                  <c:v>797.55852596180739</c:v>
                </c:pt>
                <c:pt idx="33">
                  <c:v>714.81470194271492</c:v>
                </c:pt>
                <c:pt idx="34">
                  <c:v>632.07087792362245</c:v>
                </c:pt>
                <c:pt idx="35">
                  <c:v>632.07087792362245</c:v>
                </c:pt>
                <c:pt idx="36">
                  <c:v>632.07087792362245</c:v>
                </c:pt>
                <c:pt idx="37">
                  <c:v>880.30234998089963</c:v>
                </c:pt>
                <c:pt idx="38">
                  <c:v>797.55852596180739</c:v>
                </c:pt>
                <c:pt idx="39">
                  <c:v>714.81470194271492</c:v>
                </c:pt>
                <c:pt idx="40">
                  <c:v>963.04617399999199</c:v>
                </c:pt>
                <c:pt idx="41">
                  <c:v>632.07087792362245</c:v>
                </c:pt>
                <c:pt idx="42">
                  <c:v>963.04617399999199</c:v>
                </c:pt>
                <c:pt idx="43">
                  <c:v>632.07087792362245</c:v>
                </c:pt>
                <c:pt idx="44">
                  <c:v>880.30234998089963</c:v>
                </c:pt>
                <c:pt idx="45">
                  <c:v>797.55852596180739</c:v>
                </c:pt>
                <c:pt idx="46">
                  <c:v>714.81470194271492</c:v>
                </c:pt>
                <c:pt idx="47">
                  <c:v>459.68791121717999</c:v>
                </c:pt>
                <c:pt idx="48">
                  <c:v>365.45188941765809</c:v>
                </c:pt>
                <c:pt idx="49">
                  <c:v>282.70806539856574</c:v>
                </c:pt>
                <c:pt idx="50">
                  <c:v>197.6658018233874</c:v>
                </c:pt>
                <c:pt idx="51">
                  <c:v>114.921977804295</c:v>
                </c:pt>
                <c:pt idx="52">
                  <c:v>197.6658018233874</c:v>
                </c:pt>
                <c:pt idx="53">
                  <c:v>282.70806539856574</c:v>
                </c:pt>
                <c:pt idx="54">
                  <c:v>197.6658018233874</c:v>
                </c:pt>
                <c:pt idx="55">
                  <c:v>114.921977804295</c:v>
                </c:pt>
                <c:pt idx="56">
                  <c:v>197.6658018233874</c:v>
                </c:pt>
                <c:pt idx="57">
                  <c:v>282.70806539856574</c:v>
                </c:pt>
                <c:pt idx="58">
                  <c:v>365.45188941765809</c:v>
                </c:pt>
                <c:pt idx="59">
                  <c:v>459.68791121717999</c:v>
                </c:pt>
                <c:pt idx="60">
                  <c:v>365.45188941765809</c:v>
                </c:pt>
                <c:pt idx="61">
                  <c:v>282.70806539856574</c:v>
                </c:pt>
                <c:pt idx="62">
                  <c:v>197.6658018233874</c:v>
                </c:pt>
                <c:pt idx="63">
                  <c:v>459.68791121717999</c:v>
                </c:pt>
                <c:pt idx="64">
                  <c:v>114.921977804295</c:v>
                </c:pt>
                <c:pt idx="65">
                  <c:v>459.68791121717999</c:v>
                </c:pt>
                <c:pt idx="66">
                  <c:v>114.921977804295</c:v>
                </c:pt>
                <c:pt idx="67">
                  <c:v>365.45188941765809</c:v>
                </c:pt>
                <c:pt idx="68">
                  <c:v>282.70806539856574</c:v>
                </c:pt>
                <c:pt idx="69">
                  <c:v>197.6658018233874</c:v>
                </c:pt>
                <c:pt idx="70">
                  <c:v>459.68791121717999</c:v>
                </c:pt>
                <c:pt idx="71">
                  <c:v>365.45188941765809</c:v>
                </c:pt>
                <c:pt idx="72">
                  <c:v>282.70806539856574</c:v>
                </c:pt>
                <c:pt idx="73">
                  <c:v>197.6658018233874</c:v>
                </c:pt>
                <c:pt idx="74">
                  <c:v>114.921977804295</c:v>
                </c:pt>
                <c:pt idx="75">
                  <c:v>459.68791121717999</c:v>
                </c:pt>
                <c:pt idx="76">
                  <c:v>282.70806539856574</c:v>
                </c:pt>
                <c:pt idx="77">
                  <c:v>197.6658018233874</c:v>
                </c:pt>
                <c:pt idx="78">
                  <c:v>459.68791121717999</c:v>
                </c:pt>
                <c:pt idx="79">
                  <c:v>282.70806539856574</c:v>
                </c:pt>
                <c:pt idx="80">
                  <c:v>114.921977804295</c:v>
                </c:pt>
                <c:pt idx="81">
                  <c:v>365.45188941765809</c:v>
                </c:pt>
                <c:pt idx="82">
                  <c:v>459.68791121717999</c:v>
                </c:pt>
                <c:pt idx="83">
                  <c:v>365.45188941765809</c:v>
                </c:pt>
                <c:pt idx="84">
                  <c:v>282.70806539856574</c:v>
                </c:pt>
                <c:pt idx="85">
                  <c:v>197.6658018233874</c:v>
                </c:pt>
                <c:pt idx="86">
                  <c:v>114.921977804295</c:v>
                </c:pt>
                <c:pt idx="87">
                  <c:v>114.921977804295</c:v>
                </c:pt>
                <c:pt idx="88">
                  <c:v>114.921977804295</c:v>
                </c:pt>
                <c:pt idx="89">
                  <c:v>459.68791121717999</c:v>
                </c:pt>
                <c:pt idx="90">
                  <c:v>365.45188941765809</c:v>
                </c:pt>
                <c:pt idx="91">
                  <c:v>282.70806539856574</c:v>
                </c:pt>
                <c:pt idx="92">
                  <c:v>197.6658018233874</c:v>
                </c:pt>
                <c:pt idx="93">
                  <c:v>114.921977804295</c:v>
                </c:pt>
                <c:pt idx="94">
                  <c:v>459.68791121717999</c:v>
                </c:pt>
                <c:pt idx="95">
                  <c:v>114.921977804295</c:v>
                </c:pt>
                <c:pt idx="96">
                  <c:v>459.68791121717999</c:v>
                </c:pt>
                <c:pt idx="97">
                  <c:v>114.921977804295</c:v>
                </c:pt>
                <c:pt idx="98">
                  <c:v>365.45188941765809</c:v>
                </c:pt>
                <c:pt idx="99">
                  <c:v>282.70806539856574</c:v>
                </c:pt>
                <c:pt idx="100">
                  <c:v>197.6658018233874</c:v>
                </c:pt>
                <c:pt idx="101">
                  <c:v>459.68791121717999</c:v>
                </c:pt>
                <c:pt idx="102">
                  <c:v>365.45188941765809</c:v>
                </c:pt>
                <c:pt idx="103">
                  <c:v>282.70806539856574</c:v>
                </c:pt>
                <c:pt idx="104">
                  <c:v>114.921977804295</c:v>
                </c:pt>
                <c:pt idx="105">
                  <c:v>459.68791121717999</c:v>
                </c:pt>
                <c:pt idx="106">
                  <c:v>365.45188941765809</c:v>
                </c:pt>
                <c:pt idx="107">
                  <c:v>282.70806539856574</c:v>
                </c:pt>
                <c:pt idx="108">
                  <c:v>114.921977804295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6-4D98-9F60-9C1DF7F9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Spread_Seed!$J$1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Spread_Seed!$J$2:$J$110</c:f>
              <c:numCache>
                <c:formatCode>General</c:formatCode>
                <c:ptCount val="109"/>
                <c:pt idx="0">
                  <c:v>0.18983220924688948</c:v>
                </c:pt>
                <c:pt idx="1">
                  <c:v>0.20746818470140954</c:v>
                </c:pt>
                <c:pt idx="2">
                  <c:v>0.22876395416092107</c:v>
                </c:pt>
                <c:pt idx="3">
                  <c:v>0.25499044135394477</c:v>
                </c:pt>
                <c:pt idx="4">
                  <c:v>0.28808407189550844</c:v>
                </c:pt>
                <c:pt idx="5">
                  <c:v>0.22808175549046103</c:v>
                </c:pt>
                <c:pt idx="6">
                  <c:v>0.22785525920894126</c:v>
                </c:pt>
                <c:pt idx="7">
                  <c:v>0.1885139300160083</c:v>
                </c:pt>
                <c:pt idx="8">
                  <c:v>0.20602886131894191</c:v>
                </c:pt>
                <c:pt idx="9">
                  <c:v>0.22717846140931069</c:v>
                </c:pt>
                <c:pt idx="10">
                  <c:v>0.25322492890144471</c:v>
                </c:pt>
                <c:pt idx="11">
                  <c:v>0.28609139550887941</c:v>
                </c:pt>
                <c:pt idx="12">
                  <c:v>0.18040813304786413</c:v>
                </c:pt>
                <c:pt idx="13">
                  <c:v>0.1971709148880858</c:v>
                </c:pt>
                <c:pt idx="14">
                  <c:v>0.21741227650875702</c:v>
                </c:pt>
                <c:pt idx="15">
                  <c:v>0.24234021206600112</c:v>
                </c:pt>
                <c:pt idx="16">
                  <c:v>0.27379526538935117</c:v>
                </c:pt>
                <c:pt idx="17">
                  <c:v>0.17952204202110644</c:v>
                </c:pt>
                <c:pt idx="18">
                  <c:v>0.21655884264611225</c:v>
                </c:pt>
                <c:pt idx="19">
                  <c:v>0.27298998519702949</c:v>
                </c:pt>
                <c:pt idx="20">
                  <c:v>0.17899455316110321</c:v>
                </c:pt>
                <c:pt idx="21">
                  <c:v>0.2159231513271902</c:v>
                </c:pt>
                <c:pt idx="22">
                  <c:v>0.2721894280556893</c:v>
                </c:pt>
                <c:pt idx="23">
                  <c:v>0.19570874957860698</c:v>
                </c:pt>
                <c:pt idx="24">
                  <c:v>0.21389546776844884</c:v>
                </c:pt>
                <c:pt idx="25">
                  <c:v>0.23585624837565874</c:v>
                </c:pt>
                <c:pt idx="26">
                  <c:v>0.2629016968199413</c:v>
                </c:pt>
                <c:pt idx="27">
                  <c:v>0.2970286991835826</c:v>
                </c:pt>
                <c:pt idx="28">
                  <c:v>0.29674004155561023</c:v>
                </c:pt>
                <c:pt idx="29">
                  <c:v>0.2964519444278863</c:v>
                </c:pt>
                <c:pt idx="30">
                  <c:v>0.19538713033921365</c:v>
                </c:pt>
                <c:pt idx="31">
                  <c:v>0.21354537577698138</c:v>
                </c:pt>
                <c:pt idx="32">
                  <c:v>0.23547176893942703</c:v>
                </c:pt>
                <c:pt idx="33">
                  <c:v>0.26247486130130721</c:v>
                </c:pt>
                <c:pt idx="34">
                  <c:v>0.29654840947951361</c:v>
                </c:pt>
                <c:pt idx="35">
                  <c:v>0.29626216584101989</c:v>
                </c:pt>
                <c:pt idx="36">
                  <c:v>0.29597647426354545</c:v>
                </c:pt>
                <c:pt idx="37">
                  <c:v>0.21997171596930457</c:v>
                </c:pt>
                <c:pt idx="38">
                  <c:v>0.24255930960677918</c:v>
                </c:pt>
                <c:pt idx="39">
                  <c:v>0.2703766867748606</c:v>
                </c:pt>
                <c:pt idx="40">
                  <c:v>0.20049253992159397</c:v>
                </c:pt>
                <c:pt idx="41">
                  <c:v>0.30518455965960889</c:v>
                </c:pt>
                <c:pt idx="42">
                  <c:v>0.20010808634552188</c:v>
                </c:pt>
                <c:pt idx="43">
                  <c:v>0.3045999149093031</c:v>
                </c:pt>
                <c:pt idx="44">
                  <c:v>0.21849822122118487</c:v>
                </c:pt>
                <c:pt idx="45">
                  <c:v>0.24093606374898999</c:v>
                </c:pt>
                <c:pt idx="46">
                  <c:v>0.26856901074102679</c:v>
                </c:pt>
                <c:pt idx="47">
                  <c:v>0.233684359276632</c:v>
                </c:pt>
                <c:pt idx="48">
                  <c:v>0.29379913367683108</c:v>
                </c:pt>
                <c:pt idx="49">
                  <c:v>0.37960386103394195</c:v>
                </c:pt>
                <c:pt idx="50">
                  <c:v>0.54265709047038002</c:v>
                </c:pt>
                <c:pt idx="51">
                  <c:v>0.93291533683926375</c:v>
                </c:pt>
                <c:pt idx="52">
                  <c:v>0.54212844254980497</c:v>
                </c:pt>
                <c:pt idx="53">
                  <c:v>0.37886461300855939</c:v>
                </c:pt>
                <c:pt idx="54">
                  <c:v>0.5416008236276153</c:v>
                </c:pt>
                <c:pt idx="55">
                  <c:v>0.93110032645630803</c:v>
                </c:pt>
                <c:pt idx="56">
                  <c:v>0.54107423070235761</c:v>
                </c:pt>
                <c:pt idx="57">
                  <c:v>0.37812823863925216</c:v>
                </c:pt>
                <c:pt idx="58">
                  <c:v>0.29237223161914849</c:v>
                </c:pt>
                <c:pt idx="59">
                  <c:v>0.23232309116434091</c:v>
                </c:pt>
                <c:pt idx="60">
                  <c:v>0.26951803682121839</c:v>
                </c:pt>
                <c:pt idx="61">
                  <c:v>0.34823240183686388</c:v>
                </c:pt>
                <c:pt idx="62">
                  <c:v>0.49781189703568096</c:v>
                </c:pt>
                <c:pt idx="63">
                  <c:v>0.21395540491346038</c:v>
                </c:pt>
                <c:pt idx="64">
                  <c:v>0.85540717819153955</c:v>
                </c:pt>
                <c:pt idx="65">
                  <c:v>0.21374828448276004</c:v>
                </c:pt>
                <c:pt idx="66">
                  <c:v>0.85457949829004776</c:v>
                </c:pt>
                <c:pt idx="67">
                  <c:v>0.26860574172559532</c:v>
                </c:pt>
                <c:pt idx="68">
                  <c:v>0.34705423518009343</c:v>
                </c:pt>
                <c:pt idx="69">
                  <c:v>0.49612847516164732</c:v>
                </c:pt>
                <c:pt idx="70">
                  <c:v>0.222685879402333</c:v>
                </c:pt>
                <c:pt idx="71">
                  <c:v>0.27997283713498439</c:v>
                </c:pt>
                <c:pt idx="72">
                  <c:v>0.36174152086425282</c:v>
                </c:pt>
                <c:pt idx="73">
                  <c:v>0.51712504344176147</c:v>
                </c:pt>
                <c:pt idx="74">
                  <c:v>0.88902642167177193</c:v>
                </c:pt>
                <c:pt idx="75">
                  <c:v>0.22214954539606535</c:v>
                </c:pt>
                <c:pt idx="76">
                  <c:v>0.36104485929301694</c:v>
                </c:pt>
                <c:pt idx="77">
                  <c:v>0.5161296150617003</c:v>
                </c:pt>
                <c:pt idx="78">
                  <c:v>0.22182898328149669</c:v>
                </c:pt>
                <c:pt idx="79">
                  <c:v>0.36052412151519042</c:v>
                </c:pt>
                <c:pt idx="80">
                  <c:v>0.88646315471836945</c:v>
                </c:pt>
                <c:pt idx="81">
                  <c:v>0.27862810688937928</c:v>
                </c:pt>
                <c:pt idx="82">
                  <c:v>0.20782640420702203</c:v>
                </c:pt>
                <c:pt idx="83">
                  <c:v>0.2612914206854422</c:v>
                </c:pt>
                <c:pt idx="84">
                  <c:v>0.33760495990581341</c:v>
                </c:pt>
                <c:pt idx="85">
                  <c:v>0.48262213200208137</c:v>
                </c:pt>
                <c:pt idx="86">
                  <c:v>0.82971231425630454</c:v>
                </c:pt>
                <c:pt idx="87">
                  <c:v>0.82931494245828918</c:v>
                </c:pt>
                <c:pt idx="88">
                  <c:v>0.82891795110239719</c:v>
                </c:pt>
                <c:pt idx="89">
                  <c:v>0.18943578368711333</c:v>
                </c:pt>
                <c:pt idx="90">
                  <c:v>0.23817004767726724</c:v>
                </c:pt>
                <c:pt idx="91">
                  <c:v>0.30773118492908857</c:v>
                </c:pt>
                <c:pt idx="92">
                  <c:v>0.43991687452756906</c:v>
                </c:pt>
                <c:pt idx="93">
                  <c:v>0.75629567890366167</c:v>
                </c:pt>
                <c:pt idx="94">
                  <c:v>0.1889836696449006</c:v>
                </c:pt>
                <c:pt idx="95">
                  <c:v>0.75557402272150154</c:v>
                </c:pt>
                <c:pt idx="96">
                  <c:v>0.18880342770914013</c:v>
                </c:pt>
                <c:pt idx="97">
                  <c:v>0.75485374243292058</c:v>
                </c:pt>
                <c:pt idx="98">
                  <c:v>0.23726230094957876</c:v>
                </c:pt>
                <c:pt idx="99">
                  <c:v>0.30655887565316819</c:v>
                </c:pt>
                <c:pt idx="100">
                  <c:v>0.43824179837515559</c:v>
                </c:pt>
                <c:pt idx="101">
                  <c:v>8.7967678537488325E-2</c:v>
                </c:pt>
                <c:pt idx="102">
                  <c:v>0.11059855210484</c:v>
                </c:pt>
                <c:pt idx="103">
                  <c:v>0.14290090905885838</c:v>
                </c:pt>
                <c:pt idx="104">
                  <c:v>0.35136923569748302</c:v>
                </c:pt>
                <c:pt idx="105">
                  <c:v>8.7800598426306012E-2</c:v>
                </c:pt>
                <c:pt idx="106">
                  <c:v>0.11038858807616446</c:v>
                </c:pt>
                <c:pt idx="107">
                  <c:v>0.14262974983863286</c:v>
                </c:pt>
                <c:pt idx="108">
                  <c:v>0.35070281704276995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A-4790-943E-99827ED1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8976"/>
        <c:axId val="670452856"/>
      </c:lineChart>
      <c:catAx>
        <c:axId val="9053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2856"/>
        <c:crosses val="autoZero"/>
        <c:auto val="1"/>
        <c:lblAlgn val="ctr"/>
        <c:lblOffset val="100"/>
        <c:noMultiLvlLbl val="0"/>
      </c:catAx>
      <c:valAx>
        <c:axId val="6704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Spread_Seed!$K$2:$K$110</c:f>
              <c:numCache>
                <c:formatCode>0.0000000</c:formatCode>
                <c:ptCount val="109"/>
                <c:pt idx="0">
                  <c:v>578.88021387977676</c:v>
                </c:pt>
                <c:pt idx="1">
                  <c:v>529.14348905955717</c:v>
                </c:pt>
                <c:pt idx="2">
                  <c:v>479.4067642393378</c:v>
                </c:pt>
                <c:pt idx="3">
                  <c:v>429.67003941911827</c:v>
                </c:pt>
                <c:pt idx="4">
                  <c:v>379.93331459889873</c:v>
                </c:pt>
                <c:pt idx="5">
                  <c:v>479.4067642393378</c:v>
                </c:pt>
                <c:pt idx="6">
                  <c:v>479.40676423933775</c:v>
                </c:pt>
                <c:pt idx="7">
                  <c:v>578.88021387977665</c:v>
                </c:pt>
                <c:pt idx="8">
                  <c:v>529.14348905955717</c:v>
                </c:pt>
                <c:pt idx="9">
                  <c:v>479.4067642393378</c:v>
                </c:pt>
                <c:pt idx="10">
                  <c:v>429.67003941911821</c:v>
                </c:pt>
                <c:pt idx="11">
                  <c:v>379.93331459889868</c:v>
                </c:pt>
                <c:pt idx="12">
                  <c:v>1149.0891848863541</c:v>
                </c:pt>
                <c:pt idx="13">
                  <c:v>1050.3607584999372</c:v>
                </c:pt>
                <c:pt idx="14">
                  <c:v>951.63233211352031</c:v>
                </c:pt>
                <c:pt idx="15">
                  <c:v>852.90390572710305</c:v>
                </c:pt>
                <c:pt idx="16">
                  <c:v>754.1754793406858</c:v>
                </c:pt>
                <c:pt idx="17">
                  <c:v>1149.0891848863541</c:v>
                </c:pt>
                <c:pt idx="18">
                  <c:v>951.63233211352019</c:v>
                </c:pt>
                <c:pt idx="19">
                  <c:v>754.17547934068591</c:v>
                </c:pt>
                <c:pt idx="20">
                  <c:v>1149.0891848863539</c:v>
                </c:pt>
                <c:pt idx="21">
                  <c:v>951.63233211352008</c:v>
                </c:pt>
                <c:pt idx="22">
                  <c:v>754.1754793406858</c:v>
                </c:pt>
                <c:pt idx="23">
                  <c:v>1706.5377798341826</c:v>
                </c:pt>
                <c:pt idx="24">
                  <c:v>1559.9140087744438</c:v>
                </c:pt>
                <c:pt idx="25">
                  <c:v>1413.2902377147052</c:v>
                </c:pt>
                <c:pt idx="26">
                  <c:v>1266.6664666549664</c:v>
                </c:pt>
                <c:pt idx="27">
                  <c:v>1120.0426955952273</c:v>
                </c:pt>
                <c:pt idx="28">
                  <c:v>1120.0426955952273</c:v>
                </c:pt>
                <c:pt idx="29">
                  <c:v>1120.0426955952273</c:v>
                </c:pt>
                <c:pt idx="30">
                  <c:v>2263.65492445359</c:v>
                </c:pt>
                <c:pt idx="31">
                  <c:v>2069.1642865530425</c:v>
                </c:pt>
                <c:pt idx="32">
                  <c:v>1874.6736486524956</c:v>
                </c:pt>
                <c:pt idx="33">
                  <c:v>1680.1830107519481</c:v>
                </c:pt>
                <c:pt idx="34">
                  <c:v>1485.6923728514014</c:v>
                </c:pt>
                <c:pt idx="35">
                  <c:v>1485.6923728514009</c:v>
                </c:pt>
                <c:pt idx="36">
                  <c:v>1485.6923728514012</c:v>
                </c:pt>
                <c:pt idx="37">
                  <c:v>2562.0740036757529</c:v>
                </c:pt>
                <c:pt idx="38">
                  <c:v>2321.2524263067521</c:v>
                </c:pt>
                <c:pt idx="39">
                  <c:v>2080.4308489377522</c:v>
                </c:pt>
                <c:pt idx="40">
                  <c:v>2802.8955810447524</c:v>
                </c:pt>
                <c:pt idx="41">
                  <c:v>1839.6092715687516</c:v>
                </c:pt>
                <c:pt idx="42">
                  <c:v>2802.8955810447524</c:v>
                </c:pt>
                <c:pt idx="43">
                  <c:v>1839.6092715687519</c:v>
                </c:pt>
                <c:pt idx="44">
                  <c:v>2562.0740036757525</c:v>
                </c:pt>
                <c:pt idx="45">
                  <c:v>2321.252426306753</c:v>
                </c:pt>
                <c:pt idx="46">
                  <c:v>2080.4308489377522</c:v>
                </c:pt>
                <c:pt idx="47">
                  <c:v>1592.1917652158688</c:v>
                </c:pt>
                <c:pt idx="48">
                  <c:v>1265.7924533466157</c:v>
                </c:pt>
                <c:pt idx="49">
                  <c:v>979.19793560775952</c:v>
                </c:pt>
                <c:pt idx="50">
                  <c:v>684.6424590428237</c:v>
                </c:pt>
                <c:pt idx="51">
                  <c:v>398.04794130396721</c:v>
                </c:pt>
                <c:pt idx="52">
                  <c:v>684.64245904282359</c:v>
                </c:pt>
                <c:pt idx="53">
                  <c:v>979.1979356077594</c:v>
                </c:pt>
                <c:pt idx="54">
                  <c:v>684.6424590428237</c:v>
                </c:pt>
                <c:pt idx="55">
                  <c:v>398.04794130396721</c:v>
                </c:pt>
                <c:pt idx="56">
                  <c:v>684.64245904282359</c:v>
                </c:pt>
                <c:pt idx="57">
                  <c:v>979.19793560775952</c:v>
                </c:pt>
                <c:pt idx="58">
                  <c:v>1265.792453346616</c:v>
                </c:pt>
                <c:pt idx="59">
                  <c:v>1592.1917652158691</c:v>
                </c:pt>
                <c:pt idx="60">
                  <c:v>1474.4093469608965</c:v>
                </c:pt>
                <c:pt idx="61">
                  <c:v>1140.580815573524</c:v>
                </c:pt>
                <c:pt idx="62">
                  <c:v>797.47926942539038</c:v>
                </c:pt>
                <c:pt idx="63">
                  <c:v>1854.6029521520711</c:v>
                </c:pt>
                <c:pt idx="64">
                  <c:v>463.65073803801778</c:v>
                </c:pt>
                <c:pt idx="65">
                  <c:v>1854.6029521520711</c:v>
                </c:pt>
                <c:pt idx="66">
                  <c:v>463.65073803801778</c:v>
                </c:pt>
                <c:pt idx="67">
                  <c:v>1474.4093469608963</c:v>
                </c:pt>
                <c:pt idx="68">
                  <c:v>1140.5808155735238</c:v>
                </c:pt>
                <c:pt idx="69">
                  <c:v>797.4792694253905</c:v>
                </c:pt>
                <c:pt idx="70">
                  <c:v>2116.2990629621117</c:v>
                </c:pt>
                <c:pt idx="71">
                  <c:v>1682.4577550548788</c:v>
                </c:pt>
                <c:pt idx="72">
                  <c:v>1301.5239237216988</c:v>
                </c:pt>
                <c:pt idx="73">
                  <c:v>910.00859707370807</c:v>
                </c:pt>
                <c:pt idx="74">
                  <c:v>529.07476574052782</c:v>
                </c:pt>
                <c:pt idx="75">
                  <c:v>2116.2990629621117</c:v>
                </c:pt>
                <c:pt idx="76">
                  <c:v>1301.5239237216988</c:v>
                </c:pt>
                <c:pt idx="77">
                  <c:v>910.00859707370807</c:v>
                </c:pt>
                <c:pt idx="78">
                  <c:v>2116.2990629621117</c:v>
                </c:pt>
                <c:pt idx="79">
                  <c:v>1301.5239237216988</c:v>
                </c:pt>
                <c:pt idx="80">
                  <c:v>529.07476574052782</c:v>
                </c:pt>
                <c:pt idx="81">
                  <c:v>1682.457755054879</c:v>
                </c:pt>
                <c:pt idx="82">
                  <c:v>2370.0492306976216</c:v>
                </c:pt>
                <c:pt idx="83">
                  <c:v>1884.1891384046089</c:v>
                </c:pt>
                <c:pt idx="84">
                  <c:v>1457.5802768790372</c:v>
                </c:pt>
                <c:pt idx="85">
                  <c:v>1019.1211691999772</c:v>
                </c:pt>
                <c:pt idx="86">
                  <c:v>592.51230767440541</c:v>
                </c:pt>
                <c:pt idx="87">
                  <c:v>592.51230767440529</c:v>
                </c:pt>
                <c:pt idx="88">
                  <c:v>592.51230767440529</c:v>
                </c:pt>
                <c:pt idx="89">
                  <c:v>2626.7880640981712</c:v>
                </c:pt>
                <c:pt idx="90">
                  <c:v>2088.2965109580464</c:v>
                </c:pt>
                <c:pt idx="91">
                  <c:v>1615.4746594203757</c:v>
                </c:pt>
                <c:pt idx="92">
                  <c:v>1129.5188675622137</c:v>
                </c:pt>
                <c:pt idx="93">
                  <c:v>656.69701602454279</c:v>
                </c:pt>
                <c:pt idx="94">
                  <c:v>2626.7880640981716</c:v>
                </c:pt>
                <c:pt idx="95">
                  <c:v>656.69701602454279</c:v>
                </c:pt>
                <c:pt idx="96">
                  <c:v>2626.7880640981712</c:v>
                </c:pt>
                <c:pt idx="97">
                  <c:v>656.69701602454279</c:v>
                </c:pt>
                <c:pt idx="98">
                  <c:v>2088.2965109580459</c:v>
                </c:pt>
                <c:pt idx="99">
                  <c:v>1615.4746594203759</c:v>
                </c:pt>
                <c:pt idx="100">
                  <c:v>1129.5188675622137</c:v>
                </c:pt>
                <c:pt idx="101">
                  <c:v>2439.0499759876257</c:v>
                </c:pt>
                <c:pt idx="102">
                  <c:v>1939.0447309101623</c:v>
                </c:pt>
                <c:pt idx="103">
                  <c:v>1500.0157352323899</c:v>
                </c:pt>
                <c:pt idx="104">
                  <c:v>609.7624939969063</c:v>
                </c:pt>
                <c:pt idx="105">
                  <c:v>2439.0499759876252</c:v>
                </c:pt>
                <c:pt idx="106">
                  <c:v>1939.0447309101626</c:v>
                </c:pt>
                <c:pt idx="107">
                  <c:v>1500.0157352323899</c:v>
                </c:pt>
                <c:pt idx="108">
                  <c:v>609.76249399690641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A90-8B32-C67A79E7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92168"/>
        <c:axId val="305785608"/>
      </c:lineChart>
      <c:catAx>
        <c:axId val="30579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5608"/>
        <c:crosses val="autoZero"/>
        <c:auto val="1"/>
        <c:lblAlgn val="ctr"/>
        <c:lblOffset val="100"/>
        <c:noMultiLvlLbl val="0"/>
      </c:catAx>
      <c:valAx>
        <c:axId val="3057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Spread_Seed!$L$2:$L$110</c:f>
              <c:numCache>
                <c:formatCode>General</c:formatCode>
                <c:ptCount val="109"/>
                <c:pt idx="0">
                  <c:v>79777</c:v>
                </c:pt>
                <c:pt idx="1">
                  <c:v>59557</c:v>
                </c:pt>
                <c:pt idx="2">
                  <c:v>39338</c:v>
                </c:pt>
                <c:pt idx="3">
                  <c:v>19118</c:v>
                </c:pt>
                <c:pt idx="4">
                  <c:v>98899</c:v>
                </c:pt>
                <c:pt idx="5">
                  <c:v>39338</c:v>
                </c:pt>
                <c:pt idx="6">
                  <c:v>39338</c:v>
                </c:pt>
                <c:pt idx="7">
                  <c:v>79777</c:v>
                </c:pt>
                <c:pt idx="8">
                  <c:v>59557</c:v>
                </c:pt>
                <c:pt idx="9">
                  <c:v>39338</c:v>
                </c:pt>
                <c:pt idx="10">
                  <c:v>19118</c:v>
                </c:pt>
                <c:pt idx="11">
                  <c:v>98899</c:v>
                </c:pt>
                <c:pt idx="12">
                  <c:v>88635</c:v>
                </c:pt>
                <c:pt idx="13">
                  <c:v>49994</c:v>
                </c:pt>
                <c:pt idx="14">
                  <c:v>11352</c:v>
                </c:pt>
                <c:pt idx="15">
                  <c:v>27103</c:v>
                </c:pt>
                <c:pt idx="16">
                  <c:v>40686</c:v>
                </c:pt>
                <c:pt idx="17">
                  <c:v>88635</c:v>
                </c:pt>
                <c:pt idx="18">
                  <c:v>11352</c:v>
                </c:pt>
                <c:pt idx="19">
                  <c:v>40686</c:v>
                </c:pt>
                <c:pt idx="20">
                  <c:v>88635</c:v>
                </c:pt>
                <c:pt idx="21">
                  <c:v>11352</c:v>
                </c:pt>
                <c:pt idx="22">
                  <c:v>40686</c:v>
                </c:pt>
                <c:pt idx="23">
                  <c:v>83418</c:v>
                </c:pt>
                <c:pt idx="24">
                  <c:v>77444</c:v>
                </c:pt>
                <c:pt idx="25">
                  <c:v>71471</c:v>
                </c:pt>
                <c:pt idx="26">
                  <c:v>65497</c:v>
                </c:pt>
                <c:pt idx="27">
                  <c:v>59523</c:v>
                </c:pt>
                <c:pt idx="28">
                  <c:v>59523</c:v>
                </c:pt>
                <c:pt idx="29">
                  <c:v>59523</c:v>
                </c:pt>
                <c:pt idx="30">
                  <c:v>45359</c:v>
                </c:pt>
                <c:pt idx="31">
                  <c:v>55304</c:v>
                </c:pt>
                <c:pt idx="32">
                  <c:v>86525</c:v>
                </c:pt>
                <c:pt idx="33">
                  <c:v>75195</c:v>
                </c:pt>
                <c:pt idx="34">
                  <c:v>28514</c:v>
                </c:pt>
                <c:pt idx="35">
                  <c:v>28514</c:v>
                </c:pt>
                <c:pt idx="36">
                  <c:v>28514</c:v>
                </c:pt>
                <c:pt idx="37">
                  <c:v>67575</c:v>
                </c:pt>
                <c:pt idx="38">
                  <c:v>30675</c:v>
                </c:pt>
                <c:pt idx="39">
                  <c:v>93775</c:v>
                </c:pt>
                <c:pt idx="40">
                  <c:v>4475</c:v>
                </c:pt>
                <c:pt idx="41">
                  <c:v>56875</c:v>
                </c:pt>
                <c:pt idx="42">
                  <c:v>4475</c:v>
                </c:pt>
                <c:pt idx="43">
                  <c:v>56875</c:v>
                </c:pt>
                <c:pt idx="44">
                  <c:v>67575</c:v>
                </c:pt>
                <c:pt idx="45">
                  <c:v>30675</c:v>
                </c:pt>
                <c:pt idx="46">
                  <c:v>93775</c:v>
                </c:pt>
                <c:pt idx="47">
                  <c:v>21587</c:v>
                </c:pt>
                <c:pt idx="48">
                  <c:v>34662</c:v>
                </c:pt>
                <c:pt idx="49">
                  <c:v>60776</c:v>
                </c:pt>
                <c:pt idx="50">
                  <c:v>42824</c:v>
                </c:pt>
                <c:pt idx="51">
                  <c:v>3967</c:v>
                </c:pt>
                <c:pt idx="52">
                  <c:v>42824</c:v>
                </c:pt>
                <c:pt idx="53">
                  <c:v>7759</c:v>
                </c:pt>
                <c:pt idx="54">
                  <c:v>42824</c:v>
                </c:pt>
                <c:pt idx="55">
                  <c:v>3967</c:v>
                </c:pt>
                <c:pt idx="56">
                  <c:v>42824</c:v>
                </c:pt>
                <c:pt idx="57">
                  <c:v>60776</c:v>
                </c:pt>
                <c:pt idx="58">
                  <c:v>34662</c:v>
                </c:pt>
                <c:pt idx="59">
                  <c:v>21587</c:v>
                </c:pt>
                <c:pt idx="60">
                  <c:v>69609</c:v>
                </c:pt>
                <c:pt idx="61">
                  <c:v>57352</c:v>
                </c:pt>
                <c:pt idx="62">
                  <c:v>42539</c:v>
                </c:pt>
                <c:pt idx="63">
                  <c:v>15207</c:v>
                </c:pt>
                <c:pt idx="64">
                  <c:v>38018</c:v>
                </c:pt>
                <c:pt idx="65">
                  <c:v>15207</c:v>
                </c:pt>
                <c:pt idx="66">
                  <c:v>38018</c:v>
                </c:pt>
                <c:pt idx="67">
                  <c:v>69609</c:v>
                </c:pt>
                <c:pt idx="68">
                  <c:v>57352</c:v>
                </c:pt>
                <c:pt idx="69">
                  <c:v>42539</c:v>
                </c:pt>
                <c:pt idx="70">
                  <c:v>96211</c:v>
                </c:pt>
                <c:pt idx="71">
                  <c:v>5488</c:v>
                </c:pt>
                <c:pt idx="72">
                  <c:v>37217</c:v>
                </c:pt>
                <c:pt idx="73">
                  <c:v>73708</c:v>
                </c:pt>
                <c:pt idx="74">
                  <c:v>40528</c:v>
                </c:pt>
                <c:pt idx="75">
                  <c:v>96211</c:v>
                </c:pt>
                <c:pt idx="76">
                  <c:v>37217</c:v>
                </c:pt>
                <c:pt idx="77">
                  <c:v>73708</c:v>
                </c:pt>
                <c:pt idx="78">
                  <c:v>96211</c:v>
                </c:pt>
                <c:pt idx="79">
                  <c:v>37217</c:v>
                </c:pt>
                <c:pt idx="80">
                  <c:v>40528</c:v>
                </c:pt>
                <c:pt idx="81">
                  <c:v>5488</c:v>
                </c:pt>
                <c:pt idx="82">
                  <c:v>69762</c:v>
                </c:pt>
                <c:pt idx="83">
                  <c:v>40461</c:v>
                </c:pt>
                <c:pt idx="84">
                  <c:v>87904</c:v>
                </c:pt>
                <c:pt idx="85">
                  <c:v>19998</c:v>
                </c:pt>
                <c:pt idx="86">
                  <c:v>74405</c:v>
                </c:pt>
                <c:pt idx="87">
                  <c:v>74405</c:v>
                </c:pt>
                <c:pt idx="88">
                  <c:v>74405</c:v>
                </c:pt>
                <c:pt idx="89">
                  <c:v>9817</c:v>
                </c:pt>
                <c:pt idx="90">
                  <c:v>95805</c:v>
                </c:pt>
                <c:pt idx="91">
                  <c:v>42038</c:v>
                </c:pt>
                <c:pt idx="92">
                  <c:v>56221</c:v>
                </c:pt>
                <c:pt idx="93">
                  <c:v>24543</c:v>
                </c:pt>
                <c:pt idx="94">
                  <c:v>9817</c:v>
                </c:pt>
                <c:pt idx="95">
                  <c:v>24543</c:v>
                </c:pt>
                <c:pt idx="96">
                  <c:v>9817</c:v>
                </c:pt>
                <c:pt idx="97">
                  <c:v>24543</c:v>
                </c:pt>
                <c:pt idx="98">
                  <c:v>95805</c:v>
                </c:pt>
                <c:pt idx="99">
                  <c:v>42038</c:v>
                </c:pt>
                <c:pt idx="100">
                  <c:v>56221</c:v>
                </c:pt>
                <c:pt idx="101">
                  <c:v>98763</c:v>
                </c:pt>
                <c:pt idx="102">
                  <c:v>91016</c:v>
                </c:pt>
                <c:pt idx="103">
                  <c:v>23239</c:v>
                </c:pt>
                <c:pt idx="104">
                  <c:v>96906</c:v>
                </c:pt>
                <c:pt idx="105">
                  <c:v>98763</c:v>
                </c:pt>
                <c:pt idx="106">
                  <c:v>91016</c:v>
                </c:pt>
                <c:pt idx="107">
                  <c:v>23239</c:v>
                </c:pt>
                <c:pt idx="108">
                  <c:v>96906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731-A4B2-6E2F0EDD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21888"/>
        <c:axId val="1366722216"/>
      </c:lineChart>
      <c:catAx>
        <c:axId val="13667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2216"/>
        <c:crosses val="autoZero"/>
        <c:auto val="1"/>
        <c:lblAlgn val="ctr"/>
        <c:lblOffset val="100"/>
        <c:noMultiLvlLbl val="0"/>
      </c:catAx>
      <c:valAx>
        <c:axId val="13667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214084</xdr:colOff>
      <xdr:row>0</xdr:row>
      <xdr:rowOff>98531</xdr:rowOff>
    </xdr:from>
    <xdr:to>
      <xdr:col>14</xdr:col>
      <xdr:colOff>280145</xdr:colOff>
      <xdr:row>12</xdr:row>
      <xdr:rowOff>148850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B736-6816-4BF4-846F-4BD2CDC9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34792</xdr:colOff>
      <xdr:row>0</xdr:row>
      <xdr:rowOff>95357</xdr:rowOff>
    </xdr:from>
    <xdr:to>
      <xdr:col>18</xdr:col>
      <xdr:colOff>110378</xdr:colOff>
      <xdr:row>12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4960E-C1BE-4C32-89DF-03D247E9B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116916</xdr:colOff>
      <xdr:row>0</xdr:row>
      <xdr:rowOff>0</xdr:rowOff>
    </xdr:from>
    <xdr:to>
      <xdr:col>22</xdr:col>
      <xdr:colOff>459442</xdr:colOff>
      <xdr:row>13</xdr:row>
      <xdr:rowOff>73032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12359-8C75-41E5-BAE8-319C2B03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493059</xdr:colOff>
      <xdr:row>76</xdr:row>
      <xdr:rowOff>123272</xdr:rowOff>
    </xdr:from>
    <xdr:to>
      <xdr:col>21</xdr:col>
      <xdr:colOff>224118</xdr:colOff>
      <xdr:row>94</xdr:row>
      <xdr:rowOff>42590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441C2-53C5-462A-876C-3ADF6728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123265</xdr:colOff>
      <xdr:row>93</xdr:row>
      <xdr:rowOff>11213</xdr:rowOff>
    </xdr:from>
    <xdr:to>
      <xdr:col>21</xdr:col>
      <xdr:colOff>456267</xdr:colOff>
      <xdr:row>110</xdr:row>
      <xdr:rowOff>87413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728246-7B88-4FCE-8873-E2ED249E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154E-035D-4F70-BBA4-134383FCA567}">
  <dimension ref="A1:T110"/>
  <sheetViews>
    <sheetView zoomScale="85" zoomScaleNormal="85" workbookViewId="0">
      <pane ySplit="13" topLeftCell="A14" activePane="bottomLeft" state="frozen"/>
      <selection pane="bottomLeft" activeCell="C8" sqref="C8:G16"/>
    </sheetView>
  </sheetViews>
  <sheetFormatPr defaultRowHeight="12" customHeight="1" x14ac:dyDescent="0.35"/>
  <cols>
    <col min="1" max="2" width="8.7265625" customWidth="1"/>
  </cols>
  <sheetData>
    <row r="1" spans="1:20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</row>
    <row r="2" spans="1:20" ht="12" customHeight="1" thickBot="1" x14ac:dyDescent="0.4">
      <c r="A2">
        <v>15</v>
      </c>
      <c r="B2">
        <v>41.9</v>
      </c>
      <c r="C2" t="s">
        <v>2</v>
      </c>
      <c r="D2">
        <v>1</v>
      </c>
      <c r="E2">
        <v>1.0009999999999999</v>
      </c>
      <c r="F2">
        <v>72</v>
      </c>
      <c r="G2">
        <f>VLOOKUP(LEFT($C2,1),$P$3:$T$10,3,FALSE)</f>
        <v>110</v>
      </c>
      <c r="H2">
        <f>VLOOKUP(LEFT($C2,1),$P$3:$T$10,4,FALSE)</f>
        <v>48</v>
      </c>
      <c r="P2" t="s">
        <v>20</v>
      </c>
      <c r="Q2" t="s">
        <v>16</v>
      </c>
      <c r="R2" t="s">
        <v>17</v>
      </c>
      <c r="S2" t="s">
        <v>18</v>
      </c>
      <c r="T2" t="s">
        <v>19</v>
      </c>
    </row>
    <row r="3" spans="1:20" ht="12" customHeight="1" thickBot="1" x14ac:dyDescent="0.4">
      <c r="A3">
        <v>15</v>
      </c>
      <c r="B3">
        <v>38.299999999999997</v>
      </c>
      <c r="C3" t="s">
        <v>2</v>
      </c>
      <c r="D3">
        <v>1</v>
      </c>
      <c r="E3">
        <v>1.002</v>
      </c>
      <c r="F3">
        <v>72</v>
      </c>
      <c r="G3">
        <f>VLOOKUP(LEFT($C3,1),$P$3:$T$10,3,FALSE)</f>
        <v>110</v>
      </c>
      <c r="H3">
        <f>VLOOKUP(LEFT($C3,1),$P$3:$T$10,4,FALSE)</f>
        <v>48</v>
      </c>
      <c r="P3" s="1" t="s">
        <v>11</v>
      </c>
      <c r="Q3" s="1">
        <v>33</v>
      </c>
      <c r="R3" s="1">
        <v>41</v>
      </c>
      <c r="S3" s="1">
        <v>21</v>
      </c>
      <c r="T3" s="1">
        <v>100001</v>
      </c>
    </row>
    <row r="4" spans="1:20" ht="12" customHeight="1" thickBot="1" x14ac:dyDescent="0.4">
      <c r="A4">
        <v>15</v>
      </c>
      <c r="B4">
        <v>34.700000000000003</v>
      </c>
      <c r="C4" t="s">
        <v>2</v>
      </c>
      <c r="D4">
        <v>1</v>
      </c>
      <c r="E4">
        <v>1.0029999999999999</v>
      </c>
      <c r="F4">
        <v>72</v>
      </c>
      <c r="G4">
        <f>VLOOKUP(LEFT($C4,1),$P$3:$T$10,3,FALSE)</f>
        <v>110</v>
      </c>
      <c r="H4">
        <f>VLOOKUP(LEFT($C4,1),$P$3:$T$10,4,FALSE)</f>
        <v>48</v>
      </c>
      <c r="P4" s="1" t="s">
        <v>0</v>
      </c>
      <c r="Q4" s="1">
        <v>68</v>
      </c>
      <c r="R4" s="1">
        <v>104</v>
      </c>
      <c r="S4" s="1">
        <v>44</v>
      </c>
      <c r="T4" s="1">
        <v>1000100</v>
      </c>
    </row>
    <row r="5" spans="1:20" ht="12" customHeight="1" thickBot="1" x14ac:dyDescent="0.4">
      <c r="A5">
        <v>15</v>
      </c>
      <c r="B5">
        <v>31.1</v>
      </c>
      <c r="C5" t="s">
        <v>2</v>
      </c>
      <c r="D5">
        <v>1</v>
      </c>
      <c r="E5">
        <v>1.004</v>
      </c>
      <c r="F5">
        <v>72</v>
      </c>
      <c r="G5">
        <f>VLOOKUP(LEFT($C5,1),$P$3:$T$10,3,FALSE)</f>
        <v>110</v>
      </c>
      <c r="H5">
        <f>VLOOKUP(LEFT($C5,1),$P$3:$T$10,4,FALSE)</f>
        <v>48</v>
      </c>
      <c r="P5" s="1" t="s">
        <v>1</v>
      </c>
      <c r="Q5" s="1">
        <v>69</v>
      </c>
      <c r="R5" s="1">
        <v>105</v>
      </c>
      <c r="S5" s="1">
        <v>45</v>
      </c>
      <c r="T5" s="1">
        <v>1000101</v>
      </c>
    </row>
    <row r="6" spans="1:20" ht="12" customHeight="1" thickBot="1" x14ac:dyDescent="0.4">
      <c r="A6">
        <v>15</v>
      </c>
      <c r="B6">
        <v>27.5</v>
      </c>
      <c r="C6" t="s">
        <v>2</v>
      </c>
      <c r="D6">
        <v>1</v>
      </c>
      <c r="E6">
        <v>1.0049999999999999</v>
      </c>
      <c r="F6">
        <v>72</v>
      </c>
      <c r="G6">
        <f>VLOOKUP(LEFT($C6,1),$P$3:$T$10,3,FALSE)</f>
        <v>110</v>
      </c>
      <c r="H6">
        <f>VLOOKUP(LEFT($C6,1),$P$3:$T$10,4,FALSE)</f>
        <v>48</v>
      </c>
      <c r="P6" s="1" t="s">
        <v>2</v>
      </c>
      <c r="Q6" s="1">
        <v>72</v>
      </c>
      <c r="R6" s="1">
        <v>110</v>
      </c>
      <c r="S6" s="1">
        <v>48</v>
      </c>
      <c r="T6" s="1">
        <v>1001000</v>
      </c>
    </row>
    <row r="7" spans="1:20" ht="12" customHeight="1" thickBot="1" x14ac:dyDescent="0.4">
      <c r="A7">
        <v>20</v>
      </c>
      <c r="B7">
        <v>34.700000000000003</v>
      </c>
      <c r="C7" t="s">
        <v>2</v>
      </c>
      <c r="D7">
        <v>1</v>
      </c>
      <c r="E7">
        <v>1.006</v>
      </c>
      <c r="F7">
        <v>72</v>
      </c>
      <c r="G7">
        <f>VLOOKUP(LEFT($C7,1),$P$3:$T$10,3,FALSE)</f>
        <v>110</v>
      </c>
      <c r="H7">
        <f>VLOOKUP(LEFT($C7,1),$P$3:$T$10,4,FALSE)</f>
        <v>48</v>
      </c>
      <c r="P7" s="1" t="s">
        <v>13</v>
      </c>
      <c r="Q7" s="1">
        <v>76</v>
      </c>
      <c r="R7" s="1">
        <v>114</v>
      </c>
      <c r="S7" s="1" t="s">
        <v>12</v>
      </c>
      <c r="T7" s="1">
        <v>1001100</v>
      </c>
    </row>
    <row r="8" spans="1:20" ht="12" customHeight="1" thickBot="1" x14ac:dyDescent="0.4">
      <c r="A8">
        <v>25</v>
      </c>
      <c r="B8">
        <v>34.700000000000003</v>
      </c>
      <c r="C8" t="s">
        <v>2</v>
      </c>
      <c r="D8">
        <v>1</v>
      </c>
      <c r="E8">
        <v>1.0069999999999999</v>
      </c>
      <c r="F8">
        <v>72</v>
      </c>
      <c r="G8">
        <f>VLOOKUP(LEFT($C8,1),$P$3:$T$10,3,FALSE)</f>
        <v>110</v>
      </c>
      <c r="H8">
        <f>VLOOKUP(LEFT($C8,1),$P$3:$T$10,4,FALSE)</f>
        <v>48</v>
      </c>
      <c r="P8" s="1" t="s">
        <v>15</v>
      </c>
      <c r="Q8" s="1">
        <v>79</v>
      </c>
      <c r="R8" s="1">
        <v>117</v>
      </c>
      <c r="S8" s="1" t="s">
        <v>14</v>
      </c>
      <c r="T8" s="1">
        <v>1001111</v>
      </c>
    </row>
    <row r="9" spans="1:20" ht="12" customHeight="1" thickBot="1" x14ac:dyDescent="0.4">
      <c r="A9">
        <v>30</v>
      </c>
      <c r="B9">
        <v>41.9</v>
      </c>
      <c r="C9" t="s">
        <v>2</v>
      </c>
      <c r="D9">
        <v>1</v>
      </c>
      <c r="E9">
        <v>1.008</v>
      </c>
      <c r="F9">
        <v>72</v>
      </c>
      <c r="G9">
        <f>VLOOKUP(LEFT($C9,1),$P$3:$T$10,3,FALSE)</f>
        <v>110</v>
      </c>
      <c r="H9">
        <f>VLOOKUP(LEFT($C9,1),$P$3:$T$10,4,FALSE)</f>
        <v>48</v>
      </c>
      <c r="P9" s="1" t="s">
        <v>7</v>
      </c>
      <c r="Q9" s="1">
        <v>82</v>
      </c>
      <c r="R9" s="1">
        <v>122</v>
      </c>
      <c r="S9" s="1">
        <v>52</v>
      </c>
      <c r="T9" s="1">
        <v>1010010</v>
      </c>
    </row>
    <row r="10" spans="1:20" ht="12" customHeight="1" thickBot="1" x14ac:dyDescent="0.4">
      <c r="A10">
        <v>30</v>
      </c>
      <c r="B10">
        <v>38.299999999999997</v>
      </c>
      <c r="C10" t="s">
        <v>2</v>
      </c>
      <c r="D10">
        <v>1</v>
      </c>
      <c r="E10">
        <v>1.0089999999999999</v>
      </c>
      <c r="F10">
        <v>72</v>
      </c>
      <c r="G10">
        <f>VLOOKUP(LEFT($C10,1),$P$3:$T$10,3,FALSE)</f>
        <v>110</v>
      </c>
      <c r="H10">
        <f>VLOOKUP(LEFT($C10,1),$P$3:$T$10,4,FALSE)</f>
        <v>48</v>
      </c>
      <c r="P10" s="1" t="s">
        <v>3</v>
      </c>
      <c r="Q10" s="1">
        <v>87</v>
      </c>
      <c r="R10" s="1">
        <v>127</v>
      </c>
      <c r="S10" s="1">
        <v>57</v>
      </c>
      <c r="T10" s="1">
        <v>1010111</v>
      </c>
    </row>
    <row r="11" spans="1:20" ht="12" customHeight="1" x14ac:dyDescent="0.35">
      <c r="A11">
        <v>30</v>
      </c>
      <c r="B11">
        <v>34.700000000000003</v>
      </c>
      <c r="C11" t="s">
        <v>2</v>
      </c>
      <c r="D11">
        <v>1</v>
      </c>
      <c r="E11">
        <v>1.01</v>
      </c>
      <c r="F11">
        <v>72</v>
      </c>
      <c r="G11">
        <f>VLOOKUP(LEFT($C11,1),$P$3:$T$10,3,FALSE)</f>
        <v>110</v>
      </c>
      <c r="H11">
        <f>VLOOKUP(LEFT($C11,1),$P$3:$T$10,4,FALSE)</f>
        <v>48</v>
      </c>
    </row>
    <row r="12" spans="1:20" ht="12" customHeight="1" x14ac:dyDescent="0.35">
      <c r="A12">
        <v>30</v>
      </c>
      <c r="B12">
        <v>31.1</v>
      </c>
      <c r="C12" t="s">
        <v>2</v>
      </c>
      <c r="D12">
        <v>1</v>
      </c>
      <c r="E12">
        <v>1.0109999999999999</v>
      </c>
      <c r="F12">
        <v>72</v>
      </c>
      <c r="G12">
        <f>VLOOKUP(LEFT($C12,1),$P$3:$T$10,3,FALSE)</f>
        <v>110</v>
      </c>
      <c r="H12">
        <f>VLOOKUP(LEFT($C12,1),$P$3:$T$10,4,FALSE)</f>
        <v>48</v>
      </c>
    </row>
    <row r="13" spans="1:20" ht="12" customHeight="1" x14ac:dyDescent="0.35">
      <c r="A13">
        <v>30</v>
      </c>
      <c r="B13">
        <v>27.5</v>
      </c>
      <c r="C13" t="s">
        <v>2</v>
      </c>
      <c r="D13">
        <v>1</v>
      </c>
      <c r="E13">
        <v>1.012</v>
      </c>
      <c r="F13">
        <v>72</v>
      </c>
      <c r="G13">
        <f>VLOOKUP(LEFT($C13,1),$P$3:$T$10,3,FALSE)</f>
        <v>110</v>
      </c>
      <c r="H13">
        <f>VLOOKUP(LEFT($C13,1),$P$3:$T$10,4,FALSE)</f>
        <v>48</v>
      </c>
    </row>
    <row r="14" spans="1:20" ht="12" customHeight="1" x14ac:dyDescent="0.35">
      <c r="A14">
        <v>40</v>
      </c>
      <c r="B14">
        <v>41.9</v>
      </c>
      <c r="C14" t="s">
        <v>1</v>
      </c>
      <c r="D14">
        <v>2</v>
      </c>
      <c r="E14">
        <v>1.0129999999999999</v>
      </c>
      <c r="F14">
        <v>69</v>
      </c>
      <c r="G14">
        <f>VLOOKUP(LEFT($C14,1),$P$3:$T$10,3,FALSE)</f>
        <v>105</v>
      </c>
      <c r="H14">
        <f>VLOOKUP(LEFT($C14,1),$P$3:$T$10,4,FALSE)</f>
        <v>45</v>
      </c>
    </row>
    <row r="15" spans="1:20" ht="12" customHeight="1" x14ac:dyDescent="0.35">
      <c r="A15">
        <v>40</v>
      </c>
      <c r="B15">
        <v>38.299999999999997</v>
      </c>
      <c r="C15" t="s">
        <v>1</v>
      </c>
      <c r="D15">
        <v>2</v>
      </c>
      <c r="E15">
        <v>1.014</v>
      </c>
      <c r="F15">
        <v>69</v>
      </c>
      <c r="G15">
        <f>VLOOKUP(LEFT($C15,1),$P$3:$T$10,3,FALSE)</f>
        <v>105</v>
      </c>
      <c r="H15">
        <f>VLOOKUP(LEFT($C15,1),$P$3:$T$10,4,FALSE)</f>
        <v>45</v>
      </c>
    </row>
    <row r="16" spans="1:20" ht="12" customHeight="1" x14ac:dyDescent="0.35">
      <c r="A16">
        <v>40</v>
      </c>
      <c r="B16">
        <v>34.700000000000003</v>
      </c>
      <c r="C16" t="s">
        <v>1</v>
      </c>
      <c r="D16">
        <v>2</v>
      </c>
      <c r="E16">
        <v>1.0149999999999999</v>
      </c>
      <c r="F16">
        <v>69</v>
      </c>
      <c r="G16">
        <f>VLOOKUP(LEFT($C16,1),$P$3:$T$10,3,FALSE)</f>
        <v>105</v>
      </c>
      <c r="H16">
        <f>VLOOKUP(LEFT($C16,1),$P$3:$T$10,4,FALSE)</f>
        <v>45</v>
      </c>
    </row>
    <row r="17" spans="1:8" ht="12" customHeight="1" x14ac:dyDescent="0.35">
      <c r="A17">
        <v>40</v>
      </c>
      <c r="B17">
        <v>31.1</v>
      </c>
      <c r="C17" t="s">
        <v>1</v>
      </c>
      <c r="D17">
        <v>2</v>
      </c>
      <c r="E17">
        <v>1.016</v>
      </c>
      <c r="F17">
        <v>69</v>
      </c>
      <c r="G17">
        <f>VLOOKUP(LEFT($C17,1),$P$3:$T$10,3,FALSE)</f>
        <v>105</v>
      </c>
      <c r="H17">
        <f>VLOOKUP(LEFT($C17,1),$P$3:$T$10,4,FALSE)</f>
        <v>45</v>
      </c>
    </row>
    <row r="18" spans="1:8" ht="12" customHeight="1" x14ac:dyDescent="0.35">
      <c r="A18">
        <v>40</v>
      </c>
      <c r="B18">
        <v>27.5</v>
      </c>
      <c r="C18" t="s">
        <v>1</v>
      </c>
      <c r="D18">
        <v>2</v>
      </c>
      <c r="E18">
        <v>1.0169999999999999</v>
      </c>
      <c r="F18">
        <v>69</v>
      </c>
      <c r="G18">
        <f>VLOOKUP(LEFT($C18,1),$P$3:$T$10,3,FALSE)</f>
        <v>105</v>
      </c>
      <c r="H18">
        <f>VLOOKUP(LEFT($C18,1),$P$3:$T$10,4,FALSE)</f>
        <v>45</v>
      </c>
    </row>
    <row r="19" spans="1:8" ht="12" customHeight="1" x14ac:dyDescent="0.35">
      <c r="A19">
        <v>45</v>
      </c>
      <c r="B19">
        <v>41.9</v>
      </c>
      <c r="C19" t="s">
        <v>1</v>
      </c>
      <c r="D19">
        <v>2</v>
      </c>
      <c r="E19">
        <v>1.018</v>
      </c>
      <c r="F19">
        <v>69</v>
      </c>
      <c r="G19">
        <f>VLOOKUP(LEFT($C19,1),$P$3:$T$10,3,FALSE)</f>
        <v>105</v>
      </c>
      <c r="H19">
        <f>VLOOKUP(LEFT($C19,1),$P$3:$T$10,4,FALSE)</f>
        <v>45</v>
      </c>
    </row>
    <row r="20" spans="1:8" ht="12" customHeight="1" x14ac:dyDescent="0.35">
      <c r="A20">
        <v>45</v>
      </c>
      <c r="B20">
        <v>34.700000000000003</v>
      </c>
      <c r="C20" t="s">
        <v>1</v>
      </c>
      <c r="D20">
        <v>2</v>
      </c>
      <c r="E20">
        <v>1.0189999999999999</v>
      </c>
      <c r="F20">
        <v>69</v>
      </c>
      <c r="G20">
        <f>VLOOKUP(LEFT($C20,1),$P$3:$T$10,3,FALSE)</f>
        <v>105</v>
      </c>
      <c r="H20">
        <f>VLOOKUP(LEFT($C20,1),$P$3:$T$10,4,FALSE)</f>
        <v>45</v>
      </c>
    </row>
    <row r="21" spans="1:8" ht="12" customHeight="1" x14ac:dyDescent="0.35">
      <c r="A21">
        <v>45</v>
      </c>
      <c r="B21">
        <v>27.5</v>
      </c>
      <c r="C21" t="s">
        <v>1</v>
      </c>
      <c r="D21">
        <v>2</v>
      </c>
      <c r="E21">
        <v>1.02</v>
      </c>
      <c r="F21">
        <v>69</v>
      </c>
      <c r="G21">
        <f>VLOOKUP(LEFT($C21,1),$P$3:$T$10,3,FALSE)</f>
        <v>105</v>
      </c>
      <c r="H21">
        <f>VLOOKUP(LEFT($C21,1),$P$3:$T$10,4,FALSE)</f>
        <v>45</v>
      </c>
    </row>
    <row r="22" spans="1:8" ht="12" customHeight="1" x14ac:dyDescent="0.35">
      <c r="A22">
        <v>50</v>
      </c>
      <c r="B22">
        <v>41.9</v>
      </c>
      <c r="C22" t="s">
        <v>1</v>
      </c>
      <c r="D22">
        <v>2</v>
      </c>
      <c r="E22">
        <v>1.0209999999999999</v>
      </c>
      <c r="F22">
        <v>69</v>
      </c>
      <c r="G22">
        <f>VLOOKUP(LEFT($C22,1),$P$3:$T$10,3,FALSE)</f>
        <v>105</v>
      </c>
      <c r="H22">
        <f>VLOOKUP(LEFT($C22,1),$P$3:$T$10,4,FALSE)</f>
        <v>45</v>
      </c>
    </row>
    <row r="23" spans="1:8" ht="12" customHeight="1" x14ac:dyDescent="0.35">
      <c r="A23">
        <v>50</v>
      </c>
      <c r="B23">
        <v>34.700000000000003</v>
      </c>
      <c r="C23" t="s">
        <v>1</v>
      </c>
      <c r="D23">
        <v>2</v>
      </c>
      <c r="E23">
        <v>1.022</v>
      </c>
      <c r="F23">
        <v>69</v>
      </c>
      <c r="G23">
        <f>VLOOKUP(LEFT($C23,1),$P$3:$T$10,3,FALSE)</f>
        <v>105</v>
      </c>
      <c r="H23">
        <f>VLOOKUP(LEFT($C23,1),$P$3:$T$10,4,FALSE)</f>
        <v>45</v>
      </c>
    </row>
    <row r="24" spans="1:8" ht="12" customHeight="1" x14ac:dyDescent="0.35">
      <c r="A24">
        <v>50</v>
      </c>
      <c r="B24">
        <v>27.5</v>
      </c>
      <c r="C24" t="s">
        <v>1</v>
      </c>
      <c r="D24">
        <v>2</v>
      </c>
      <c r="E24">
        <v>1.0229999999999999</v>
      </c>
      <c r="F24">
        <v>69</v>
      </c>
      <c r="G24">
        <f>VLOOKUP(LEFT($C24,1),$P$3:$T$10,3,FALSE)</f>
        <v>105</v>
      </c>
      <c r="H24">
        <f>VLOOKUP(LEFT($C24,1),$P$3:$T$10,4,FALSE)</f>
        <v>45</v>
      </c>
    </row>
    <row r="25" spans="1:8" ht="12" customHeight="1" x14ac:dyDescent="0.35">
      <c r="A25">
        <v>60</v>
      </c>
      <c r="B25">
        <v>41.9</v>
      </c>
      <c r="C25" t="s">
        <v>4</v>
      </c>
      <c r="D25">
        <v>3</v>
      </c>
      <c r="E25">
        <v>1.024</v>
      </c>
      <c r="F25">
        <v>76</v>
      </c>
      <c r="G25">
        <f>VLOOKUP(LEFT($C25,1),$P$3:$T$10,3,FALSE)</f>
        <v>114</v>
      </c>
      <c r="H25" t="str">
        <f>VLOOKUP(LEFT($C25,1),$P$3:$T$10,4,FALSE)</f>
        <v>4C</v>
      </c>
    </row>
    <row r="26" spans="1:8" ht="12" customHeight="1" x14ac:dyDescent="0.35">
      <c r="A26">
        <v>60</v>
      </c>
      <c r="B26">
        <v>38.299999999999997</v>
      </c>
      <c r="C26" t="s">
        <v>4</v>
      </c>
      <c r="D26">
        <v>3</v>
      </c>
      <c r="E26">
        <v>1.0249999999999999</v>
      </c>
      <c r="F26">
        <v>76</v>
      </c>
      <c r="G26">
        <f>VLOOKUP(LEFT($C26,1),$P$3:$T$10,3,FALSE)</f>
        <v>114</v>
      </c>
      <c r="H26" t="str">
        <f>VLOOKUP(LEFT($C26,1),$P$3:$T$10,4,FALSE)</f>
        <v>4C</v>
      </c>
    </row>
    <row r="27" spans="1:8" ht="12" customHeight="1" x14ac:dyDescent="0.35">
      <c r="A27">
        <v>60</v>
      </c>
      <c r="B27">
        <v>34.700000000000003</v>
      </c>
      <c r="C27" t="s">
        <v>4</v>
      </c>
      <c r="D27">
        <v>3</v>
      </c>
      <c r="E27">
        <v>1.026</v>
      </c>
      <c r="F27">
        <v>76</v>
      </c>
      <c r="G27">
        <f>VLOOKUP(LEFT($C27,1),$P$3:$T$10,3,FALSE)</f>
        <v>114</v>
      </c>
      <c r="H27" t="str">
        <f>VLOOKUP(LEFT($C27,1),$P$3:$T$10,4,FALSE)</f>
        <v>4C</v>
      </c>
    </row>
    <row r="28" spans="1:8" ht="12" customHeight="1" x14ac:dyDescent="0.35">
      <c r="A28">
        <v>60</v>
      </c>
      <c r="B28">
        <v>31.1</v>
      </c>
      <c r="C28" t="s">
        <v>4</v>
      </c>
      <c r="D28">
        <v>3</v>
      </c>
      <c r="E28">
        <v>1.0269999999999999</v>
      </c>
      <c r="F28">
        <v>76</v>
      </c>
      <c r="G28">
        <f>VLOOKUP(LEFT($C28,1),$P$3:$T$10,3,FALSE)</f>
        <v>114</v>
      </c>
      <c r="H28" t="str">
        <f>VLOOKUP(LEFT($C28,1),$P$3:$T$10,4,FALSE)</f>
        <v>4C</v>
      </c>
    </row>
    <row r="29" spans="1:8" ht="12" customHeight="1" x14ac:dyDescent="0.35">
      <c r="A29">
        <v>60</v>
      </c>
      <c r="B29">
        <v>27.5</v>
      </c>
      <c r="C29" t="s">
        <v>4</v>
      </c>
      <c r="D29">
        <v>3</v>
      </c>
      <c r="E29">
        <v>1.028</v>
      </c>
      <c r="F29">
        <v>76</v>
      </c>
      <c r="G29">
        <f>VLOOKUP(LEFT($C29,1),$P$3:$T$10,3,FALSE)</f>
        <v>114</v>
      </c>
      <c r="H29" t="str">
        <f>VLOOKUP(LEFT($C29,1),$P$3:$T$10,4,FALSE)</f>
        <v>4C</v>
      </c>
    </row>
    <row r="30" spans="1:8" ht="12" customHeight="1" x14ac:dyDescent="0.35">
      <c r="A30">
        <v>65</v>
      </c>
      <c r="B30">
        <v>27.5</v>
      </c>
      <c r="C30" t="s">
        <v>4</v>
      </c>
      <c r="D30">
        <v>3</v>
      </c>
      <c r="E30">
        <v>1.0289999999999999</v>
      </c>
      <c r="F30">
        <v>76</v>
      </c>
      <c r="G30">
        <f>VLOOKUP(LEFT($C30,1),$P$3:$T$10,3,FALSE)</f>
        <v>114</v>
      </c>
      <c r="H30" t="str">
        <f>VLOOKUP(LEFT($C30,1),$P$3:$T$10,4,FALSE)</f>
        <v>4C</v>
      </c>
    </row>
    <row r="31" spans="1:8" ht="12" customHeight="1" x14ac:dyDescent="0.35">
      <c r="A31">
        <v>70</v>
      </c>
      <c r="B31">
        <v>27.5</v>
      </c>
      <c r="C31" t="s">
        <v>4</v>
      </c>
      <c r="D31">
        <v>3</v>
      </c>
      <c r="E31">
        <v>1.03</v>
      </c>
      <c r="F31">
        <v>76</v>
      </c>
      <c r="G31">
        <f>VLOOKUP(LEFT($C31,1),$P$3:$T$10,3,FALSE)</f>
        <v>114</v>
      </c>
      <c r="H31" t="str">
        <f>VLOOKUP(LEFT($C31,1),$P$3:$T$10,4,FALSE)</f>
        <v>4C</v>
      </c>
    </row>
    <row r="32" spans="1:8" ht="12" customHeight="1" x14ac:dyDescent="0.35">
      <c r="A32">
        <v>80</v>
      </c>
      <c r="B32">
        <v>41.9</v>
      </c>
      <c r="C32" t="s">
        <v>5</v>
      </c>
      <c r="D32">
        <v>4</v>
      </c>
      <c r="E32">
        <v>1.0309999999999999</v>
      </c>
      <c r="F32">
        <v>76</v>
      </c>
      <c r="G32">
        <f>VLOOKUP(LEFT($C32,1),$P$3:$T$10,3,FALSE)</f>
        <v>114</v>
      </c>
      <c r="H32" t="str">
        <f>VLOOKUP(LEFT($C32,1),$P$3:$T$10,4,FALSE)</f>
        <v>4C</v>
      </c>
    </row>
    <row r="33" spans="1:8" ht="12" customHeight="1" x14ac:dyDescent="0.35">
      <c r="A33">
        <v>80</v>
      </c>
      <c r="B33">
        <v>38.299999999999997</v>
      </c>
      <c r="C33" t="s">
        <v>5</v>
      </c>
      <c r="D33">
        <v>4</v>
      </c>
      <c r="E33">
        <v>1.032</v>
      </c>
      <c r="F33">
        <v>76</v>
      </c>
      <c r="G33">
        <f>VLOOKUP(LEFT($C33,1),$P$3:$T$10,3,FALSE)</f>
        <v>114</v>
      </c>
      <c r="H33" t="str">
        <f>VLOOKUP(LEFT($C33,1),$P$3:$T$10,4,FALSE)</f>
        <v>4C</v>
      </c>
    </row>
    <row r="34" spans="1:8" ht="12" customHeight="1" x14ac:dyDescent="0.35">
      <c r="A34">
        <v>80</v>
      </c>
      <c r="B34">
        <v>34.700000000000003</v>
      </c>
      <c r="C34" t="s">
        <v>5</v>
      </c>
      <c r="D34">
        <v>4</v>
      </c>
      <c r="E34">
        <v>1.0329999999999999</v>
      </c>
      <c r="F34">
        <v>76</v>
      </c>
      <c r="G34">
        <f>VLOOKUP(LEFT($C34,1),$P$3:$T$10,3,FALSE)</f>
        <v>114</v>
      </c>
      <c r="H34" t="str">
        <f>VLOOKUP(LEFT($C34,1),$P$3:$T$10,4,FALSE)</f>
        <v>4C</v>
      </c>
    </row>
    <row r="35" spans="1:8" ht="12" customHeight="1" x14ac:dyDescent="0.35">
      <c r="A35">
        <v>80</v>
      </c>
      <c r="B35">
        <v>31.1</v>
      </c>
      <c r="C35" t="s">
        <v>5</v>
      </c>
      <c r="D35">
        <v>4</v>
      </c>
      <c r="E35">
        <v>1.034</v>
      </c>
      <c r="F35">
        <v>76</v>
      </c>
      <c r="G35">
        <f>VLOOKUP(LEFT($C35,1),$P$3:$T$10,3,FALSE)</f>
        <v>114</v>
      </c>
      <c r="H35" t="str">
        <f>VLOOKUP(LEFT($C35,1),$P$3:$T$10,4,FALSE)</f>
        <v>4C</v>
      </c>
    </row>
    <row r="36" spans="1:8" ht="12" customHeight="1" x14ac:dyDescent="0.35">
      <c r="A36">
        <v>80</v>
      </c>
      <c r="B36">
        <v>27.5</v>
      </c>
      <c r="C36" t="s">
        <v>5</v>
      </c>
      <c r="D36">
        <v>4</v>
      </c>
      <c r="E36">
        <v>1.0349999999999999</v>
      </c>
      <c r="F36">
        <v>76</v>
      </c>
      <c r="G36">
        <f>VLOOKUP(LEFT($C36,1),$P$3:$T$10,3,FALSE)</f>
        <v>114</v>
      </c>
      <c r="H36" t="str">
        <f>VLOOKUP(LEFT($C36,1),$P$3:$T$10,4,FALSE)</f>
        <v>4C</v>
      </c>
    </row>
    <row r="37" spans="1:8" ht="12" customHeight="1" x14ac:dyDescent="0.35">
      <c r="A37">
        <v>85</v>
      </c>
      <c r="B37">
        <v>27.5</v>
      </c>
      <c r="C37" t="s">
        <v>5</v>
      </c>
      <c r="D37">
        <v>4</v>
      </c>
      <c r="E37">
        <v>1.036</v>
      </c>
      <c r="F37">
        <v>76</v>
      </c>
      <c r="G37">
        <f>VLOOKUP(LEFT($C37,1),$P$3:$T$10,3,FALSE)</f>
        <v>114</v>
      </c>
      <c r="H37" t="str">
        <f>VLOOKUP(LEFT($C37,1),$P$3:$T$10,4,FALSE)</f>
        <v>4C</v>
      </c>
    </row>
    <row r="38" spans="1:8" ht="12" customHeight="1" x14ac:dyDescent="0.35">
      <c r="A38">
        <v>90</v>
      </c>
      <c r="B38">
        <v>27.5</v>
      </c>
      <c r="C38" t="s">
        <v>5</v>
      </c>
      <c r="D38">
        <v>4</v>
      </c>
      <c r="E38">
        <v>1.0369999999999999</v>
      </c>
      <c r="F38">
        <v>76</v>
      </c>
      <c r="G38">
        <f>VLOOKUP(LEFT($C38,1),$P$3:$T$10,3,FALSE)</f>
        <v>114</v>
      </c>
      <c r="H38" t="str">
        <f>VLOOKUP(LEFT($C38,1),$P$3:$T$10,4,FALSE)</f>
        <v>4C</v>
      </c>
    </row>
    <row r="39" spans="1:8" ht="12" customHeight="1" x14ac:dyDescent="0.35">
      <c r="A39">
        <v>97.5</v>
      </c>
      <c r="B39">
        <v>38.299999999999997</v>
      </c>
      <c r="C39" t="s">
        <v>6</v>
      </c>
      <c r="D39">
        <v>5</v>
      </c>
      <c r="E39">
        <v>1.038</v>
      </c>
      <c r="F39">
        <v>79</v>
      </c>
      <c r="G39">
        <f>VLOOKUP(LEFT($C39,1),$P$3:$T$10,3,FALSE)</f>
        <v>117</v>
      </c>
      <c r="H39" t="str">
        <f>VLOOKUP(LEFT($C39,1),$P$3:$T$10,4,FALSE)</f>
        <v>4F</v>
      </c>
    </row>
    <row r="40" spans="1:8" ht="12" customHeight="1" x14ac:dyDescent="0.35">
      <c r="A40">
        <v>97.5</v>
      </c>
      <c r="B40">
        <v>34.700000000000003</v>
      </c>
      <c r="C40" t="s">
        <v>6</v>
      </c>
      <c r="D40">
        <v>5</v>
      </c>
      <c r="E40">
        <v>1.0389999999999999</v>
      </c>
      <c r="F40">
        <v>79</v>
      </c>
      <c r="G40">
        <f>VLOOKUP(LEFT($C40,1),$P$3:$T$10,3,FALSE)</f>
        <v>117</v>
      </c>
      <c r="H40" t="str">
        <f>VLOOKUP(LEFT($C40,1),$P$3:$T$10,4,FALSE)</f>
        <v>4F</v>
      </c>
    </row>
    <row r="41" spans="1:8" ht="12" customHeight="1" x14ac:dyDescent="0.35">
      <c r="A41">
        <v>97.5</v>
      </c>
      <c r="B41">
        <v>31.1</v>
      </c>
      <c r="C41" t="s">
        <v>6</v>
      </c>
      <c r="D41">
        <v>5</v>
      </c>
      <c r="E41">
        <v>1.04</v>
      </c>
      <c r="F41">
        <v>79</v>
      </c>
      <c r="G41">
        <f>VLOOKUP(LEFT($C41,1),$P$3:$T$10,3,FALSE)</f>
        <v>117</v>
      </c>
      <c r="H41" t="str">
        <f>VLOOKUP(LEFT($C41,1),$P$3:$T$10,4,FALSE)</f>
        <v>4F</v>
      </c>
    </row>
    <row r="42" spans="1:8" ht="12" customHeight="1" x14ac:dyDescent="0.35">
      <c r="A42">
        <v>102.5</v>
      </c>
      <c r="B42">
        <v>41.9</v>
      </c>
      <c r="C42" t="s">
        <v>6</v>
      </c>
      <c r="D42">
        <v>5</v>
      </c>
      <c r="E42">
        <v>1.0409999999999999</v>
      </c>
      <c r="F42">
        <v>79</v>
      </c>
      <c r="G42">
        <f>VLOOKUP(LEFT($C42,1),$P$3:$T$10,3,FALSE)</f>
        <v>117</v>
      </c>
      <c r="H42" t="str">
        <f>VLOOKUP(LEFT($C42,1),$P$3:$T$10,4,FALSE)</f>
        <v>4F</v>
      </c>
    </row>
    <row r="43" spans="1:8" ht="12" customHeight="1" x14ac:dyDescent="0.35">
      <c r="A43">
        <v>102.5</v>
      </c>
      <c r="B43">
        <v>27.5</v>
      </c>
      <c r="C43" t="s">
        <v>6</v>
      </c>
      <c r="D43">
        <v>5</v>
      </c>
      <c r="E43">
        <v>1.042</v>
      </c>
      <c r="F43">
        <v>79</v>
      </c>
      <c r="G43">
        <f>VLOOKUP(LEFT($C43,1),$P$3:$T$10,3,FALSE)</f>
        <v>117</v>
      </c>
      <c r="H43" t="str">
        <f>VLOOKUP(LEFT($C43,1),$P$3:$T$10,4,FALSE)</f>
        <v>4F</v>
      </c>
    </row>
    <row r="44" spans="1:8" ht="12" customHeight="1" x14ac:dyDescent="0.35">
      <c r="A44">
        <v>107.5</v>
      </c>
      <c r="B44">
        <v>41.9</v>
      </c>
      <c r="C44" t="s">
        <v>6</v>
      </c>
      <c r="D44">
        <v>5</v>
      </c>
      <c r="E44">
        <v>1.0429999999999999</v>
      </c>
      <c r="F44">
        <v>79</v>
      </c>
      <c r="G44">
        <f>VLOOKUP(LEFT($C44,1),$P$3:$T$10,3,FALSE)</f>
        <v>117</v>
      </c>
      <c r="H44" t="str">
        <f>VLOOKUP(LEFT($C44,1),$P$3:$T$10,4,FALSE)</f>
        <v>4F</v>
      </c>
    </row>
    <row r="45" spans="1:8" ht="12" customHeight="1" x14ac:dyDescent="0.35">
      <c r="A45">
        <v>107.5</v>
      </c>
      <c r="B45">
        <v>27.5</v>
      </c>
      <c r="C45" t="s">
        <v>6</v>
      </c>
      <c r="D45">
        <v>5</v>
      </c>
      <c r="E45">
        <v>1.044</v>
      </c>
      <c r="F45">
        <v>79</v>
      </c>
      <c r="G45">
        <f>VLOOKUP(LEFT($C45,1),$P$3:$T$10,3,FALSE)</f>
        <v>117</v>
      </c>
      <c r="H45" t="str">
        <f>VLOOKUP(LEFT($C45,1),$P$3:$T$10,4,FALSE)</f>
        <v>4F</v>
      </c>
    </row>
    <row r="46" spans="1:8" ht="12" customHeight="1" x14ac:dyDescent="0.35">
      <c r="A46">
        <v>112.5</v>
      </c>
      <c r="B46">
        <v>38.299999999999997</v>
      </c>
      <c r="C46" t="s">
        <v>6</v>
      </c>
      <c r="D46">
        <v>5</v>
      </c>
      <c r="E46">
        <v>1.0449999999999999</v>
      </c>
      <c r="F46">
        <v>79</v>
      </c>
      <c r="G46">
        <f>VLOOKUP(LEFT($C46,1),$P$3:$T$10,3,FALSE)</f>
        <v>117</v>
      </c>
      <c r="H46" t="str">
        <f>VLOOKUP(LEFT($C46,1),$P$3:$T$10,4,FALSE)</f>
        <v>4F</v>
      </c>
    </row>
    <row r="47" spans="1:8" ht="12" customHeight="1" x14ac:dyDescent="0.35">
      <c r="A47">
        <v>112.5</v>
      </c>
      <c r="B47">
        <v>34.700000000000003</v>
      </c>
      <c r="C47" t="s">
        <v>6</v>
      </c>
      <c r="D47">
        <v>5</v>
      </c>
      <c r="E47">
        <v>1.046</v>
      </c>
      <c r="F47">
        <v>79</v>
      </c>
      <c r="G47">
        <f>VLOOKUP(LEFT($C47,1),$P$3:$T$10,3,FALSE)</f>
        <v>117</v>
      </c>
      <c r="H47" t="str">
        <f>VLOOKUP(LEFT($C47,1),$P$3:$T$10,4,FALSE)</f>
        <v>4F</v>
      </c>
    </row>
    <row r="48" spans="1:8" ht="12" customHeight="1" x14ac:dyDescent="0.35">
      <c r="A48">
        <v>112.5</v>
      </c>
      <c r="B48">
        <v>31.1</v>
      </c>
      <c r="C48" t="s">
        <v>6</v>
      </c>
      <c r="D48">
        <v>5</v>
      </c>
      <c r="E48">
        <v>1.0469999999999999</v>
      </c>
      <c r="F48">
        <v>79</v>
      </c>
      <c r="G48">
        <f>VLOOKUP(LEFT($C48,1),$P$3:$T$10,3,FALSE)</f>
        <v>117</v>
      </c>
      <c r="H48" t="str">
        <f>VLOOKUP(LEFT($C48,1),$P$3:$T$10,4,FALSE)</f>
        <v>4F</v>
      </c>
    </row>
    <row r="49" spans="1:8" ht="12" customHeight="1" x14ac:dyDescent="0.35">
      <c r="A49">
        <v>5</v>
      </c>
      <c r="B49">
        <v>20</v>
      </c>
      <c r="C49" t="s">
        <v>3</v>
      </c>
      <c r="D49">
        <v>6</v>
      </c>
      <c r="E49">
        <v>2.048</v>
      </c>
      <c r="F49">
        <v>87</v>
      </c>
      <c r="G49">
        <f>VLOOKUP(LEFT($C49,1),$P$3:$T$10,3,FALSE)</f>
        <v>127</v>
      </c>
      <c r="H49">
        <f>VLOOKUP(LEFT($C49,1),$P$3:$T$10,4,FALSE)</f>
        <v>57</v>
      </c>
    </row>
    <row r="50" spans="1:8" ht="12" customHeight="1" x14ac:dyDescent="0.35">
      <c r="A50">
        <v>7</v>
      </c>
      <c r="B50">
        <v>15.9</v>
      </c>
      <c r="C50" t="s">
        <v>3</v>
      </c>
      <c r="D50">
        <v>6</v>
      </c>
      <c r="E50">
        <v>2.0489999999999999</v>
      </c>
      <c r="F50">
        <v>87</v>
      </c>
      <c r="G50">
        <f>VLOOKUP(LEFT($C50,1),$P$3:$T$10,3,FALSE)</f>
        <v>127</v>
      </c>
      <c r="H50">
        <f>VLOOKUP(LEFT($C50,1),$P$3:$T$10,4,FALSE)</f>
        <v>57</v>
      </c>
    </row>
    <row r="51" spans="1:8" ht="12" customHeight="1" x14ac:dyDescent="0.35">
      <c r="A51">
        <v>9</v>
      </c>
      <c r="B51">
        <v>12.3</v>
      </c>
      <c r="C51" t="s">
        <v>3</v>
      </c>
      <c r="D51">
        <v>6</v>
      </c>
      <c r="E51">
        <v>2.0499999999999998</v>
      </c>
      <c r="F51">
        <v>87</v>
      </c>
      <c r="G51">
        <f>VLOOKUP(LEFT($C51,1),$P$3:$T$10,3,FALSE)</f>
        <v>127</v>
      </c>
      <c r="H51">
        <f>VLOOKUP(LEFT($C51,1),$P$3:$T$10,4,FALSE)</f>
        <v>57</v>
      </c>
    </row>
    <row r="52" spans="1:8" ht="12" customHeight="1" x14ac:dyDescent="0.35">
      <c r="A52">
        <v>11</v>
      </c>
      <c r="B52">
        <v>8.6</v>
      </c>
      <c r="C52" t="s">
        <v>3</v>
      </c>
      <c r="D52">
        <v>6</v>
      </c>
      <c r="E52">
        <v>2.0510000000000002</v>
      </c>
      <c r="F52">
        <v>87</v>
      </c>
      <c r="G52">
        <f>VLOOKUP(LEFT($C52,1),$P$3:$T$10,3,FALSE)</f>
        <v>127</v>
      </c>
      <c r="H52">
        <f>VLOOKUP(LEFT($C52,1),$P$3:$T$10,4,FALSE)</f>
        <v>57</v>
      </c>
    </row>
    <row r="53" spans="1:8" ht="12" customHeight="1" x14ac:dyDescent="0.35">
      <c r="A53">
        <v>13</v>
      </c>
      <c r="B53">
        <v>5</v>
      </c>
      <c r="C53" t="s">
        <v>3</v>
      </c>
      <c r="D53">
        <v>6</v>
      </c>
      <c r="E53">
        <v>2.052</v>
      </c>
      <c r="F53">
        <v>87</v>
      </c>
      <c r="G53">
        <f>VLOOKUP(LEFT($C53,1),$P$3:$T$10,3,FALSE)</f>
        <v>127</v>
      </c>
      <c r="H53">
        <f>VLOOKUP(LEFT($C53,1),$P$3:$T$10,4,FALSE)</f>
        <v>57</v>
      </c>
    </row>
    <row r="54" spans="1:8" ht="12" customHeight="1" x14ac:dyDescent="0.35">
      <c r="A54">
        <v>15</v>
      </c>
      <c r="B54">
        <v>8.6</v>
      </c>
      <c r="C54" t="s">
        <v>3</v>
      </c>
      <c r="D54">
        <v>6</v>
      </c>
      <c r="E54">
        <v>2.0529999999999999</v>
      </c>
      <c r="F54">
        <v>87</v>
      </c>
      <c r="G54">
        <f>VLOOKUP(LEFT($C54,1),$P$3:$T$10,3,FALSE)</f>
        <v>127</v>
      </c>
      <c r="H54">
        <f>VLOOKUP(LEFT($C54,1),$P$3:$T$10,4,FALSE)</f>
        <v>57</v>
      </c>
    </row>
    <row r="55" spans="1:8" ht="12" customHeight="1" x14ac:dyDescent="0.35">
      <c r="A55">
        <v>17</v>
      </c>
      <c r="B55">
        <v>12.3</v>
      </c>
      <c r="C55" t="s">
        <v>3</v>
      </c>
      <c r="D55">
        <v>6</v>
      </c>
      <c r="E55">
        <v>2.0539999999999998</v>
      </c>
      <c r="F55">
        <v>87</v>
      </c>
      <c r="G55">
        <f>VLOOKUP(LEFT($C55,1),$P$3:$T$10,3,FALSE)</f>
        <v>127</v>
      </c>
      <c r="H55">
        <f>VLOOKUP(LEFT($C55,1),$P$3:$T$10,4,FALSE)</f>
        <v>57</v>
      </c>
    </row>
    <row r="56" spans="1:8" ht="12" customHeight="1" x14ac:dyDescent="0.35">
      <c r="A56">
        <v>19</v>
      </c>
      <c r="B56">
        <v>8.6</v>
      </c>
      <c r="C56" t="s">
        <v>3</v>
      </c>
      <c r="D56">
        <v>6</v>
      </c>
      <c r="E56">
        <v>2.0550000000000002</v>
      </c>
      <c r="F56">
        <v>87</v>
      </c>
      <c r="G56">
        <f>VLOOKUP(LEFT($C56,1),$P$3:$T$10,3,FALSE)</f>
        <v>127</v>
      </c>
      <c r="H56">
        <f>VLOOKUP(LEFT($C56,1),$P$3:$T$10,4,FALSE)</f>
        <v>57</v>
      </c>
    </row>
    <row r="57" spans="1:8" ht="12" customHeight="1" x14ac:dyDescent="0.35">
      <c r="A57">
        <v>21</v>
      </c>
      <c r="B57">
        <v>5</v>
      </c>
      <c r="C57" t="s">
        <v>3</v>
      </c>
      <c r="D57">
        <v>6</v>
      </c>
      <c r="E57">
        <v>2.056</v>
      </c>
      <c r="F57">
        <v>87</v>
      </c>
      <c r="G57">
        <f>VLOOKUP(LEFT($C57,1),$P$3:$T$10,3,FALSE)</f>
        <v>127</v>
      </c>
      <c r="H57">
        <f>VLOOKUP(LEFT($C57,1),$P$3:$T$10,4,FALSE)</f>
        <v>57</v>
      </c>
    </row>
    <row r="58" spans="1:8" ht="12" customHeight="1" x14ac:dyDescent="0.35">
      <c r="A58">
        <v>23</v>
      </c>
      <c r="B58">
        <v>8.6</v>
      </c>
      <c r="C58" t="s">
        <v>3</v>
      </c>
      <c r="D58">
        <v>6</v>
      </c>
      <c r="E58">
        <v>2.0569999999999999</v>
      </c>
      <c r="F58">
        <v>87</v>
      </c>
      <c r="G58">
        <f>VLOOKUP(LEFT($C58,1),$P$3:$T$10,3,FALSE)</f>
        <v>127</v>
      </c>
      <c r="H58">
        <f>VLOOKUP(LEFT($C58,1),$P$3:$T$10,4,FALSE)</f>
        <v>57</v>
      </c>
    </row>
    <row r="59" spans="1:8" ht="12" customHeight="1" x14ac:dyDescent="0.35">
      <c r="A59">
        <v>25</v>
      </c>
      <c r="B59">
        <v>12.3</v>
      </c>
      <c r="C59" t="s">
        <v>3</v>
      </c>
      <c r="D59">
        <v>6</v>
      </c>
      <c r="E59">
        <v>2.0579999999999998</v>
      </c>
      <c r="F59">
        <v>87</v>
      </c>
      <c r="G59">
        <f>VLOOKUP(LEFT($C59,1),$P$3:$T$10,3,FALSE)</f>
        <v>127</v>
      </c>
      <c r="H59">
        <f>VLOOKUP(LEFT($C59,1),$P$3:$T$10,4,FALSE)</f>
        <v>57</v>
      </c>
    </row>
    <row r="60" spans="1:8" ht="12" customHeight="1" x14ac:dyDescent="0.35">
      <c r="A60">
        <v>27</v>
      </c>
      <c r="B60">
        <v>15.9</v>
      </c>
      <c r="C60" t="s">
        <v>3</v>
      </c>
      <c r="D60">
        <v>6</v>
      </c>
      <c r="E60">
        <v>2.0590000000000002</v>
      </c>
      <c r="F60">
        <v>87</v>
      </c>
      <c r="G60">
        <f>VLOOKUP(LEFT($C60,1),$P$3:$T$10,3,FALSE)</f>
        <v>127</v>
      </c>
      <c r="H60">
        <f>VLOOKUP(LEFT($C60,1),$P$3:$T$10,4,FALSE)</f>
        <v>57</v>
      </c>
    </row>
    <row r="61" spans="1:8" ht="12" customHeight="1" x14ac:dyDescent="0.35">
      <c r="A61">
        <v>29</v>
      </c>
      <c r="B61">
        <v>20</v>
      </c>
      <c r="C61" t="s">
        <v>3</v>
      </c>
      <c r="D61">
        <v>6</v>
      </c>
      <c r="E61">
        <v>2.06</v>
      </c>
      <c r="F61">
        <v>87</v>
      </c>
      <c r="G61">
        <f>VLOOKUP(LEFT($C61,1),$P$3:$T$10,3,FALSE)</f>
        <v>127</v>
      </c>
      <c r="H61">
        <f>VLOOKUP(LEFT($C61,1),$P$3:$T$10,4,FALSE)</f>
        <v>57</v>
      </c>
    </row>
    <row r="62" spans="1:8" ht="12" customHeight="1" x14ac:dyDescent="0.35">
      <c r="A62">
        <v>33</v>
      </c>
      <c r="B62">
        <v>15.9</v>
      </c>
      <c r="C62" t="s">
        <v>6</v>
      </c>
      <c r="D62">
        <v>7</v>
      </c>
      <c r="E62">
        <v>2.0609999999999999</v>
      </c>
      <c r="F62">
        <v>79</v>
      </c>
      <c r="G62">
        <f>VLOOKUP(LEFT($C62,1),$P$3:$T$10,3,FALSE)</f>
        <v>117</v>
      </c>
      <c r="H62" t="str">
        <f>VLOOKUP(LEFT($C62,1),$P$3:$T$10,4,FALSE)</f>
        <v>4F</v>
      </c>
    </row>
    <row r="63" spans="1:8" ht="12" customHeight="1" x14ac:dyDescent="0.35">
      <c r="A63">
        <v>33</v>
      </c>
      <c r="B63">
        <v>12.3</v>
      </c>
      <c r="C63" t="s">
        <v>6</v>
      </c>
      <c r="D63">
        <v>7</v>
      </c>
      <c r="E63">
        <v>2.0619999999999998</v>
      </c>
      <c r="F63">
        <v>79</v>
      </c>
      <c r="G63">
        <f>VLOOKUP(LEFT($C63,1),$P$3:$T$10,3,FALSE)</f>
        <v>117</v>
      </c>
      <c r="H63" t="str">
        <f>VLOOKUP(LEFT($C63,1),$P$3:$T$10,4,FALSE)</f>
        <v>4F</v>
      </c>
    </row>
    <row r="64" spans="1:8" ht="12" customHeight="1" x14ac:dyDescent="0.35">
      <c r="A64">
        <v>33</v>
      </c>
      <c r="B64">
        <v>8.6</v>
      </c>
      <c r="C64" t="s">
        <v>6</v>
      </c>
      <c r="D64">
        <v>7</v>
      </c>
      <c r="E64">
        <v>2.0630000000000002</v>
      </c>
      <c r="F64">
        <v>79</v>
      </c>
      <c r="G64">
        <f>VLOOKUP(LEFT($C64,1),$P$3:$T$10,3,FALSE)</f>
        <v>117</v>
      </c>
      <c r="H64" t="str">
        <f>VLOOKUP(LEFT($C64,1),$P$3:$T$10,4,FALSE)</f>
        <v>4F</v>
      </c>
    </row>
    <row r="65" spans="1:8" ht="12" customHeight="1" x14ac:dyDescent="0.35">
      <c r="A65">
        <v>38</v>
      </c>
      <c r="B65">
        <v>20</v>
      </c>
      <c r="C65" t="s">
        <v>6</v>
      </c>
      <c r="D65">
        <v>7</v>
      </c>
      <c r="E65">
        <v>2.0640000000000001</v>
      </c>
      <c r="F65">
        <v>79</v>
      </c>
      <c r="G65">
        <f>VLOOKUP(LEFT($C65,1),$P$3:$T$10,3,FALSE)</f>
        <v>117</v>
      </c>
      <c r="H65" t="str">
        <f>VLOOKUP(LEFT($C65,1),$P$3:$T$10,4,FALSE)</f>
        <v>4F</v>
      </c>
    </row>
    <row r="66" spans="1:8" ht="12" customHeight="1" x14ac:dyDescent="0.35">
      <c r="A66">
        <v>38</v>
      </c>
      <c r="B66">
        <v>5</v>
      </c>
      <c r="C66" t="s">
        <v>6</v>
      </c>
      <c r="D66">
        <v>7</v>
      </c>
      <c r="E66">
        <v>2.0649999999999999</v>
      </c>
      <c r="F66">
        <v>79</v>
      </c>
      <c r="G66">
        <f>VLOOKUP(LEFT($C66,1),$P$3:$T$10,3,FALSE)</f>
        <v>117</v>
      </c>
      <c r="H66" t="str">
        <f>VLOOKUP(LEFT($C66,1),$P$3:$T$10,4,FALSE)</f>
        <v>4F</v>
      </c>
    </row>
    <row r="67" spans="1:8" ht="12" customHeight="1" x14ac:dyDescent="0.35">
      <c r="A67">
        <v>43</v>
      </c>
      <c r="B67">
        <v>20</v>
      </c>
      <c r="C67" t="s">
        <v>6</v>
      </c>
      <c r="D67">
        <v>7</v>
      </c>
      <c r="E67">
        <v>2.0659999999999998</v>
      </c>
      <c r="F67">
        <v>79</v>
      </c>
      <c r="G67">
        <f>VLOOKUP(LEFT($C67,1),$P$3:$T$10,3,FALSE)</f>
        <v>117</v>
      </c>
      <c r="H67" t="str">
        <f>VLOOKUP(LEFT($C67,1),$P$3:$T$10,4,FALSE)</f>
        <v>4F</v>
      </c>
    </row>
    <row r="68" spans="1:8" ht="12" customHeight="1" x14ac:dyDescent="0.35">
      <c r="A68">
        <v>43</v>
      </c>
      <c r="B68">
        <v>5</v>
      </c>
      <c r="C68" t="s">
        <v>6</v>
      </c>
      <c r="D68">
        <v>7</v>
      </c>
      <c r="E68">
        <v>2.0670000000000002</v>
      </c>
      <c r="F68">
        <v>79</v>
      </c>
      <c r="G68">
        <f>VLOOKUP(LEFT($C68,1),$P$3:$T$10,3,FALSE)</f>
        <v>117</v>
      </c>
      <c r="H68" t="str">
        <f>VLOOKUP(LEFT($C68,1),$P$3:$T$10,4,FALSE)</f>
        <v>4F</v>
      </c>
    </row>
    <row r="69" spans="1:8" ht="12" customHeight="1" x14ac:dyDescent="0.35">
      <c r="A69">
        <v>48</v>
      </c>
      <c r="B69">
        <v>15.9</v>
      </c>
      <c r="C69" t="s">
        <v>6</v>
      </c>
      <c r="D69">
        <v>7</v>
      </c>
      <c r="E69">
        <v>2.0680000000000001</v>
      </c>
      <c r="F69">
        <v>79</v>
      </c>
      <c r="G69">
        <f>VLOOKUP(LEFT($C69,1),$P$3:$T$10,3,FALSE)</f>
        <v>117</v>
      </c>
      <c r="H69" t="str">
        <f>VLOOKUP(LEFT($C69,1),$P$3:$T$10,4,FALSE)</f>
        <v>4F</v>
      </c>
    </row>
    <row r="70" spans="1:8" ht="12" customHeight="1" x14ac:dyDescent="0.35">
      <c r="A70">
        <v>48</v>
      </c>
      <c r="B70">
        <v>12.3</v>
      </c>
      <c r="C70" t="s">
        <v>6</v>
      </c>
      <c r="D70">
        <v>7</v>
      </c>
      <c r="E70">
        <v>2.069</v>
      </c>
      <c r="F70">
        <v>79</v>
      </c>
      <c r="G70">
        <f>VLOOKUP(LEFT($C70,1),$P$3:$T$10,3,FALSE)</f>
        <v>117</v>
      </c>
      <c r="H70" t="str">
        <f>VLOOKUP(LEFT($C70,1),$P$3:$T$10,4,FALSE)</f>
        <v>4F</v>
      </c>
    </row>
    <row r="71" spans="1:8" ht="12" customHeight="1" x14ac:dyDescent="0.35">
      <c r="A71">
        <v>48</v>
      </c>
      <c r="B71">
        <v>8.6</v>
      </c>
      <c r="C71" t="s">
        <v>6</v>
      </c>
      <c r="D71">
        <v>7</v>
      </c>
      <c r="E71">
        <v>2.0699999999999998</v>
      </c>
      <c r="F71">
        <v>79</v>
      </c>
      <c r="G71">
        <f>VLOOKUP(LEFT($C71,1),$P$3:$T$10,3,FALSE)</f>
        <v>117</v>
      </c>
      <c r="H71" t="str">
        <f>VLOOKUP(LEFT($C71,1),$P$3:$T$10,4,FALSE)</f>
        <v>4F</v>
      </c>
    </row>
    <row r="72" spans="1:8" ht="12" customHeight="1" x14ac:dyDescent="0.35">
      <c r="A72">
        <v>55.5</v>
      </c>
      <c r="B72">
        <v>20</v>
      </c>
      <c r="C72" t="s">
        <v>7</v>
      </c>
      <c r="D72">
        <v>8</v>
      </c>
      <c r="E72">
        <v>2.0710000000000002</v>
      </c>
      <c r="F72">
        <v>82</v>
      </c>
      <c r="G72">
        <f>VLOOKUP(LEFT($C72,1),$P$3:$T$10,3,FALSE)</f>
        <v>122</v>
      </c>
      <c r="H72">
        <f>VLOOKUP(LEFT($C72,1),$P$3:$T$10,4,FALSE)</f>
        <v>52</v>
      </c>
    </row>
    <row r="73" spans="1:8" ht="12" customHeight="1" x14ac:dyDescent="0.35">
      <c r="A73">
        <v>55.5</v>
      </c>
      <c r="B73">
        <v>15.9</v>
      </c>
      <c r="C73" t="s">
        <v>7</v>
      </c>
      <c r="D73">
        <v>8</v>
      </c>
      <c r="E73">
        <v>2.0720000000000001</v>
      </c>
      <c r="F73">
        <v>82</v>
      </c>
      <c r="G73">
        <f>VLOOKUP(LEFT($C73,1),$P$3:$T$10,3,FALSE)</f>
        <v>122</v>
      </c>
      <c r="H73">
        <f>VLOOKUP(LEFT($C73,1),$P$3:$T$10,4,FALSE)</f>
        <v>52</v>
      </c>
    </row>
    <row r="74" spans="1:8" ht="12" customHeight="1" x14ac:dyDescent="0.35">
      <c r="A74">
        <v>55.5</v>
      </c>
      <c r="B74">
        <v>12.3</v>
      </c>
      <c r="C74" t="s">
        <v>7</v>
      </c>
      <c r="D74">
        <v>8</v>
      </c>
      <c r="E74">
        <v>2.073</v>
      </c>
      <c r="F74">
        <v>82</v>
      </c>
      <c r="G74">
        <f>VLOOKUP(LEFT($C74,1),$P$3:$T$10,3,FALSE)</f>
        <v>122</v>
      </c>
      <c r="H74">
        <f>VLOOKUP(LEFT($C74,1),$P$3:$T$10,4,FALSE)</f>
        <v>52</v>
      </c>
    </row>
    <row r="75" spans="1:8" ht="12" customHeight="1" x14ac:dyDescent="0.35">
      <c r="A75">
        <v>55.5</v>
      </c>
      <c r="B75">
        <v>8.6</v>
      </c>
      <c r="C75" t="s">
        <v>7</v>
      </c>
      <c r="D75">
        <v>8</v>
      </c>
      <c r="E75">
        <v>2.0739999999999998</v>
      </c>
      <c r="F75">
        <v>82</v>
      </c>
      <c r="G75">
        <f>VLOOKUP(LEFT($C75,1),$P$3:$T$10,3,FALSE)</f>
        <v>122</v>
      </c>
      <c r="H75">
        <f>VLOOKUP(LEFT($C75,1),$P$3:$T$10,4,FALSE)</f>
        <v>52</v>
      </c>
    </row>
    <row r="76" spans="1:8" ht="12" customHeight="1" x14ac:dyDescent="0.35">
      <c r="A76">
        <v>55.5</v>
      </c>
      <c r="B76">
        <v>5</v>
      </c>
      <c r="C76" t="s">
        <v>7</v>
      </c>
      <c r="D76">
        <v>8</v>
      </c>
      <c r="E76">
        <v>2.0750000000000002</v>
      </c>
      <c r="F76">
        <v>82</v>
      </c>
      <c r="G76">
        <f>VLOOKUP(LEFT($C76,1),$P$3:$T$10,3,FALSE)</f>
        <v>122</v>
      </c>
      <c r="H76">
        <f>VLOOKUP(LEFT($C76,1),$P$3:$T$10,4,FALSE)</f>
        <v>52</v>
      </c>
    </row>
    <row r="77" spans="1:8" ht="12" customHeight="1" x14ac:dyDescent="0.35">
      <c r="A77">
        <v>60.5</v>
      </c>
      <c r="B77">
        <v>20</v>
      </c>
      <c r="C77" t="s">
        <v>7</v>
      </c>
      <c r="D77">
        <v>8</v>
      </c>
      <c r="E77">
        <v>2.0760000000000001</v>
      </c>
      <c r="F77">
        <v>82</v>
      </c>
      <c r="G77">
        <f>VLOOKUP(LEFT($C77,1),$P$3:$T$10,3,FALSE)</f>
        <v>122</v>
      </c>
      <c r="H77">
        <f>VLOOKUP(LEFT($C77,1),$P$3:$T$10,4,FALSE)</f>
        <v>52</v>
      </c>
    </row>
    <row r="78" spans="1:8" ht="12" customHeight="1" x14ac:dyDescent="0.35">
      <c r="A78">
        <v>60.5</v>
      </c>
      <c r="B78">
        <v>12.3</v>
      </c>
      <c r="C78" t="s">
        <v>7</v>
      </c>
      <c r="D78">
        <v>8</v>
      </c>
      <c r="E78">
        <v>2.077</v>
      </c>
      <c r="F78">
        <v>82</v>
      </c>
      <c r="G78">
        <f>VLOOKUP(LEFT($C78,1),$P$3:$T$10,3,FALSE)</f>
        <v>122</v>
      </c>
      <c r="H78">
        <f>VLOOKUP(LEFT($C78,1),$P$3:$T$10,4,FALSE)</f>
        <v>52</v>
      </c>
    </row>
    <row r="79" spans="1:8" ht="12" customHeight="1" x14ac:dyDescent="0.35">
      <c r="A79">
        <v>63</v>
      </c>
      <c r="B79">
        <v>8.6</v>
      </c>
      <c r="C79" t="s">
        <v>7</v>
      </c>
      <c r="D79">
        <v>8</v>
      </c>
      <c r="E79">
        <v>2.0779999999999998</v>
      </c>
      <c r="F79">
        <v>82</v>
      </c>
      <c r="G79">
        <f>VLOOKUP(LEFT($C79,1),$P$3:$T$10,3,FALSE)</f>
        <v>122</v>
      </c>
      <c r="H79">
        <f>VLOOKUP(LEFT($C79,1),$P$3:$T$10,4,FALSE)</f>
        <v>52</v>
      </c>
    </row>
    <row r="80" spans="1:8" ht="12" customHeight="1" x14ac:dyDescent="0.35">
      <c r="A80">
        <v>65.5</v>
      </c>
      <c r="B80">
        <v>20</v>
      </c>
      <c r="C80" t="s">
        <v>7</v>
      </c>
      <c r="D80">
        <v>8</v>
      </c>
      <c r="E80">
        <v>2.0790000000000002</v>
      </c>
      <c r="F80">
        <v>82</v>
      </c>
      <c r="G80">
        <f>VLOOKUP(LEFT($C80,1),$P$3:$T$10,3,FALSE)</f>
        <v>122</v>
      </c>
      <c r="H80">
        <f>VLOOKUP(LEFT($C80,1),$P$3:$T$10,4,FALSE)</f>
        <v>52</v>
      </c>
    </row>
    <row r="81" spans="1:8" ht="12" customHeight="1" x14ac:dyDescent="0.35">
      <c r="A81">
        <v>65.5</v>
      </c>
      <c r="B81">
        <v>12.3</v>
      </c>
      <c r="C81" t="s">
        <v>7</v>
      </c>
      <c r="D81">
        <v>8</v>
      </c>
      <c r="E81">
        <v>2.08</v>
      </c>
      <c r="F81">
        <v>82</v>
      </c>
      <c r="G81">
        <f>VLOOKUP(LEFT($C81,1),$P$3:$T$10,3,FALSE)</f>
        <v>122</v>
      </c>
      <c r="H81">
        <f>VLOOKUP(LEFT($C81,1),$P$3:$T$10,4,FALSE)</f>
        <v>52</v>
      </c>
    </row>
    <row r="82" spans="1:8" ht="12" customHeight="1" x14ac:dyDescent="0.35">
      <c r="A82">
        <v>65.5</v>
      </c>
      <c r="B82">
        <v>5</v>
      </c>
      <c r="C82" t="s">
        <v>7</v>
      </c>
      <c r="D82">
        <v>8</v>
      </c>
      <c r="E82">
        <v>2.081</v>
      </c>
      <c r="F82">
        <v>82</v>
      </c>
      <c r="G82">
        <f>VLOOKUP(LEFT($C82,1),$P$3:$T$10,3,FALSE)</f>
        <v>122</v>
      </c>
      <c r="H82">
        <f>VLOOKUP(LEFT($C82,1),$P$3:$T$10,4,FALSE)</f>
        <v>52</v>
      </c>
    </row>
    <row r="83" spans="1:8" ht="12" customHeight="1" x14ac:dyDescent="0.35">
      <c r="A83">
        <v>68</v>
      </c>
      <c r="B83">
        <v>15.9</v>
      </c>
      <c r="C83" t="s">
        <v>7</v>
      </c>
      <c r="D83">
        <v>8</v>
      </c>
      <c r="E83">
        <v>2.0819999999999999</v>
      </c>
      <c r="F83">
        <v>82</v>
      </c>
      <c r="G83">
        <f>VLOOKUP(LEFT($C83,1),$P$3:$T$10,3,FALSE)</f>
        <v>122</v>
      </c>
      <c r="H83">
        <f>VLOOKUP(LEFT($C83,1),$P$3:$T$10,4,FALSE)</f>
        <v>52</v>
      </c>
    </row>
    <row r="84" spans="1:8" ht="12" customHeight="1" x14ac:dyDescent="0.35">
      <c r="A84">
        <v>75</v>
      </c>
      <c r="B84">
        <v>20</v>
      </c>
      <c r="C84" t="s">
        <v>8</v>
      </c>
      <c r="D84">
        <v>9</v>
      </c>
      <c r="E84">
        <v>2.0830000000000002</v>
      </c>
      <c r="F84">
        <v>76</v>
      </c>
      <c r="G84">
        <f>VLOOKUP(LEFT($C84,1),$P$3:$T$10,3,FALSE)</f>
        <v>114</v>
      </c>
      <c r="H84" t="str">
        <f>VLOOKUP(LEFT($C84,1),$P$3:$T$10,4,FALSE)</f>
        <v>4C</v>
      </c>
    </row>
    <row r="85" spans="1:8" ht="12" customHeight="1" x14ac:dyDescent="0.35">
      <c r="A85">
        <v>75</v>
      </c>
      <c r="B85">
        <v>15.9</v>
      </c>
      <c r="C85" t="s">
        <v>8</v>
      </c>
      <c r="D85">
        <v>9</v>
      </c>
      <c r="E85">
        <v>2.0840000000000001</v>
      </c>
      <c r="F85">
        <v>76</v>
      </c>
      <c r="G85">
        <f>VLOOKUP(LEFT($C85,1),$P$3:$T$10,3,FALSE)</f>
        <v>114</v>
      </c>
      <c r="H85" t="str">
        <f>VLOOKUP(LEFT($C85,1),$P$3:$T$10,4,FALSE)</f>
        <v>4C</v>
      </c>
    </row>
    <row r="86" spans="1:8" ht="12" customHeight="1" x14ac:dyDescent="0.35">
      <c r="A86">
        <v>75</v>
      </c>
      <c r="B86">
        <v>12.3</v>
      </c>
      <c r="C86" t="s">
        <v>8</v>
      </c>
      <c r="D86">
        <v>9</v>
      </c>
      <c r="E86">
        <v>2.085</v>
      </c>
      <c r="F86">
        <v>76</v>
      </c>
      <c r="G86">
        <f>VLOOKUP(LEFT($C86,1),$P$3:$T$10,3,FALSE)</f>
        <v>114</v>
      </c>
      <c r="H86" t="str">
        <f>VLOOKUP(LEFT($C86,1),$P$3:$T$10,4,FALSE)</f>
        <v>4C</v>
      </c>
    </row>
    <row r="87" spans="1:8" ht="12" customHeight="1" x14ac:dyDescent="0.35">
      <c r="A87">
        <v>75</v>
      </c>
      <c r="B87">
        <v>8.6</v>
      </c>
      <c r="C87" t="s">
        <v>8</v>
      </c>
      <c r="D87">
        <v>9</v>
      </c>
      <c r="E87">
        <v>2.0859999999999999</v>
      </c>
      <c r="F87">
        <v>76</v>
      </c>
      <c r="G87">
        <f>VLOOKUP(LEFT($C87,1),$P$3:$T$10,3,FALSE)</f>
        <v>114</v>
      </c>
      <c r="H87" t="str">
        <f>VLOOKUP(LEFT($C87,1),$P$3:$T$10,4,FALSE)</f>
        <v>4C</v>
      </c>
    </row>
    <row r="88" spans="1:8" ht="12" customHeight="1" x14ac:dyDescent="0.35">
      <c r="A88">
        <v>75</v>
      </c>
      <c r="B88">
        <v>5</v>
      </c>
      <c r="C88" t="s">
        <v>8</v>
      </c>
      <c r="D88">
        <v>9</v>
      </c>
      <c r="E88">
        <v>2.0870000000000002</v>
      </c>
      <c r="F88">
        <v>76</v>
      </c>
      <c r="G88">
        <f>VLOOKUP(LEFT($C88,1),$P$3:$T$10,3,FALSE)</f>
        <v>114</v>
      </c>
      <c r="H88" t="str">
        <f>VLOOKUP(LEFT($C88,1),$P$3:$T$10,4,FALSE)</f>
        <v>4C</v>
      </c>
    </row>
    <row r="89" spans="1:8" ht="12" customHeight="1" x14ac:dyDescent="0.35">
      <c r="A89">
        <v>80</v>
      </c>
      <c r="B89">
        <v>5</v>
      </c>
      <c r="C89" t="s">
        <v>8</v>
      </c>
      <c r="D89">
        <v>9</v>
      </c>
      <c r="E89">
        <v>2.0880000000000001</v>
      </c>
      <c r="F89">
        <v>76</v>
      </c>
      <c r="G89">
        <f>VLOOKUP(LEFT($C89,1),$P$3:$T$10,3,FALSE)</f>
        <v>114</v>
      </c>
      <c r="H89" t="str">
        <f>VLOOKUP(LEFT($C89,1),$P$3:$T$10,4,FALSE)</f>
        <v>4C</v>
      </c>
    </row>
    <row r="90" spans="1:8" ht="12" customHeight="1" x14ac:dyDescent="0.35">
      <c r="A90">
        <v>85</v>
      </c>
      <c r="B90">
        <v>5</v>
      </c>
      <c r="C90" t="s">
        <v>8</v>
      </c>
      <c r="D90">
        <v>9</v>
      </c>
      <c r="E90">
        <v>2.089</v>
      </c>
      <c r="F90">
        <v>76</v>
      </c>
      <c r="G90">
        <f>VLOOKUP(LEFT($C90,1),$P$3:$T$10,3,FALSE)</f>
        <v>114</v>
      </c>
      <c r="H90" t="str">
        <f>VLOOKUP(LEFT($C90,1),$P$3:$T$10,4,FALSE)</f>
        <v>4C</v>
      </c>
    </row>
    <row r="91" spans="1:8" ht="12" customHeight="1" x14ac:dyDescent="0.35">
      <c r="A91">
        <v>92</v>
      </c>
      <c r="B91">
        <v>20</v>
      </c>
      <c r="C91" t="s">
        <v>0</v>
      </c>
      <c r="D91">
        <v>10</v>
      </c>
      <c r="E91">
        <v>2.09</v>
      </c>
      <c r="F91">
        <v>68</v>
      </c>
      <c r="G91">
        <f>VLOOKUP(LEFT($C91,1),$P$3:$T$10,3,FALSE)</f>
        <v>104</v>
      </c>
      <c r="H91">
        <f>VLOOKUP(LEFT($C91,1),$P$3:$T$10,4,FALSE)</f>
        <v>44</v>
      </c>
    </row>
    <row r="92" spans="1:8" ht="12" customHeight="1" x14ac:dyDescent="0.35">
      <c r="A92">
        <v>92</v>
      </c>
      <c r="B92">
        <v>15.9</v>
      </c>
      <c r="C92" t="s">
        <v>0</v>
      </c>
      <c r="D92">
        <v>10</v>
      </c>
      <c r="E92">
        <v>2.0910000000000002</v>
      </c>
      <c r="F92">
        <v>68</v>
      </c>
      <c r="G92">
        <f>VLOOKUP(LEFT($C92,1),$P$3:$T$10,3,FALSE)</f>
        <v>104</v>
      </c>
      <c r="H92">
        <f>VLOOKUP(LEFT($C92,1),$P$3:$T$10,4,FALSE)</f>
        <v>44</v>
      </c>
    </row>
    <row r="93" spans="1:8" ht="12" customHeight="1" x14ac:dyDescent="0.35">
      <c r="A93">
        <v>92</v>
      </c>
      <c r="B93">
        <v>12.3</v>
      </c>
      <c r="C93" t="s">
        <v>0</v>
      </c>
      <c r="D93">
        <v>10</v>
      </c>
      <c r="E93">
        <v>2.0920000000000001</v>
      </c>
      <c r="F93">
        <v>68</v>
      </c>
      <c r="G93">
        <f>VLOOKUP(LEFT($C93,1),$P$3:$T$10,3,FALSE)</f>
        <v>104</v>
      </c>
      <c r="H93">
        <f>VLOOKUP(LEFT($C93,1),$P$3:$T$10,4,FALSE)</f>
        <v>44</v>
      </c>
    </row>
    <row r="94" spans="1:8" ht="12" customHeight="1" x14ac:dyDescent="0.35">
      <c r="A94">
        <v>92</v>
      </c>
      <c r="B94">
        <v>8.6</v>
      </c>
      <c r="C94" t="s">
        <v>0</v>
      </c>
      <c r="D94">
        <v>10</v>
      </c>
      <c r="E94">
        <v>2.093</v>
      </c>
      <c r="F94">
        <v>68</v>
      </c>
      <c r="G94">
        <f>VLOOKUP(LEFT($C94,1),$P$3:$T$10,3,FALSE)</f>
        <v>104</v>
      </c>
      <c r="H94">
        <f>VLOOKUP(LEFT($C94,1),$P$3:$T$10,4,FALSE)</f>
        <v>44</v>
      </c>
    </row>
    <row r="95" spans="1:8" ht="12" customHeight="1" x14ac:dyDescent="0.35">
      <c r="A95">
        <v>92</v>
      </c>
      <c r="B95">
        <v>5</v>
      </c>
      <c r="C95" t="s">
        <v>0</v>
      </c>
      <c r="D95">
        <v>10</v>
      </c>
      <c r="E95">
        <v>2.0939999999999999</v>
      </c>
      <c r="F95">
        <v>68</v>
      </c>
      <c r="G95">
        <f>VLOOKUP(LEFT($C95,1),$P$3:$T$10,3,FALSE)</f>
        <v>104</v>
      </c>
      <c r="H95">
        <f>VLOOKUP(LEFT($C95,1),$P$3:$T$10,4,FALSE)</f>
        <v>44</v>
      </c>
    </row>
    <row r="96" spans="1:8" ht="12" customHeight="1" x14ac:dyDescent="0.35">
      <c r="A96">
        <v>97</v>
      </c>
      <c r="B96">
        <v>20</v>
      </c>
      <c r="C96" t="s">
        <v>0</v>
      </c>
      <c r="D96">
        <v>10</v>
      </c>
      <c r="E96">
        <v>2.0950000000000002</v>
      </c>
      <c r="F96">
        <v>68</v>
      </c>
      <c r="G96">
        <f>VLOOKUP(LEFT($C96,1),$P$3:$T$10,3,FALSE)</f>
        <v>104</v>
      </c>
      <c r="H96">
        <f>VLOOKUP(LEFT($C96,1),$P$3:$T$10,4,FALSE)</f>
        <v>44</v>
      </c>
    </row>
    <row r="97" spans="1:8" ht="12" customHeight="1" x14ac:dyDescent="0.35">
      <c r="A97">
        <v>97</v>
      </c>
      <c r="B97">
        <v>5</v>
      </c>
      <c r="C97" t="s">
        <v>0</v>
      </c>
      <c r="D97">
        <v>10</v>
      </c>
      <c r="E97">
        <v>2.0960000000000001</v>
      </c>
      <c r="F97">
        <v>68</v>
      </c>
      <c r="G97">
        <f>VLOOKUP(LEFT($C97,1),$P$3:$T$10,3,FALSE)</f>
        <v>104</v>
      </c>
      <c r="H97">
        <f>VLOOKUP(LEFT($C97,1),$P$3:$T$10,4,FALSE)</f>
        <v>44</v>
      </c>
    </row>
    <row r="98" spans="1:8" ht="12" customHeight="1" x14ac:dyDescent="0.35">
      <c r="A98">
        <v>102</v>
      </c>
      <c r="B98">
        <v>20</v>
      </c>
      <c r="C98" t="s">
        <v>0</v>
      </c>
      <c r="D98">
        <v>10</v>
      </c>
      <c r="E98">
        <v>2.097</v>
      </c>
      <c r="F98">
        <v>68</v>
      </c>
      <c r="G98">
        <f>VLOOKUP(LEFT($C98,1),$P$3:$T$10,3,FALSE)</f>
        <v>104</v>
      </c>
      <c r="H98">
        <f>VLOOKUP(LEFT($C98,1),$P$3:$T$10,4,FALSE)</f>
        <v>44</v>
      </c>
    </row>
    <row r="99" spans="1:8" ht="12" customHeight="1" x14ac:dyDescent="0.35">
      <c r="A99">
        <v>102</v>
      </c>
      <c r="B99">
        <v>5</v>
      </c>
      <c r="C99" t="s">
        <v>0</v>
      </c>
      <c r="D99">
        <v>10</v>
      </c>
      <c r="E99">
        <v>2.0979999999999999</v>
      </c>
      <c r="F99">
        <v>68</v>
      </c>
      <c r="G99">
        <f>VLOOKUP(LEFT($C99,1),$P$3:$T$10,3,FALSE)</f>
        <v>104</v>
      </c>
      <c r="H99">
        <f>VLOOKUP(LEFT($C99,1),$P$3:$T$10,4,FALSE)</f>
        <v>44</v>
      </c>
    </row>
    <row r="100" spans="1:8" ht="12" customHeight="1" x14ac:dyDescent="0.35">
      <c r="A100">
        <v>105</v>
      </c>
      <c r="B100">
        <v>15.9</v>
      </c>
      <c r="C100" t="s">
        <v>0</v>
      </c>
      <c r="D100">
        <v>10</v>
      </c>
      <c r="E100">
        <v>2.0990000000000002</v>
      </c>
      <c r="F100">
        <v>68</v>
      </c>
      <c r="G100">
        <f>VLOOKUP(LEFT($C100,1),$P$3:$T$10,3,FALSE)</f>
        <v>104</v>
      </c>
      <c r="H100">
        <f>VLOOKUP(LEFT($C100,1),$P$3:$T$10,4,FALSE)</f>
        <v>44</v>
      </c>
    </row>
    <row r="101" spans="1:8" ht="12" customHeight="1" x14ac:dyDescent="0.35">
      <c r="A101">
        <v>105</v>
      </c>
      <c r="B101">
        <v>12.3</v>
      </c>
      <c r="C101" t="s">
        <v>0</v>
      </c>
      <c r="D101">
        <v>10</v>
      </c>
      <c r="E101">
        <v>2.1</v>
      </c>
      <c r="F101">
        <v>68</v>
      </c>
      <c r="G101">
        <f>VLOOKUP(LEFT($C101,1),$P$3:$T$10,3,FALSE)</f>
        <v>104</v>
      </c>
      <c r="H101">
        <f>VLOOKUP(LEFT($C101,1),$P$3:$T$10,4,FALSE)</f>
        <v>44</v>
      </c>
    </row>
    <row r="102" spans="1:8" ht="12" customHeight="1" x14ac:dyDescent="0.35">
      <c r="A102">
        <v>105</v>
      </c>
      <c r="B102">
        <v>8.6</v>
      </c>
      <c r="C102" t="s">
        <v>0</v>
      </c>
      <c r="D102">
        <v>10</v>
      </c>
      <c r="E102">
        <v>2.101</v>
      </c>
      <c r="F102">
        <v>68</v>
      </c>
      <c r="G102">
        <f>VLOOKUP(LEFT($C102,1),$P$3:$T$10,3,FALSE)</f>
        <v>104</v>
      </c>
      <c r="H102">
        <f>VLOOKUP(LEFT($C102,1),$P$3:$T$10,4,FALSE)</f>
        <v>44</v>
      </c>
    </row>
    <row r="103" spans="1:8" ht="12" customHeight="1" x14ac:dyDescent="0.35">
      <c r="A103">
        <v>118.5</v>
      </c>
      <c r="B103">
        <v>20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</row>
    <row r="104" spans="1:8" ht="12" customHeight="1" x14ac:dyDescent="0.35">
      <c r="A104">
        <v>118.5</v>
      </c>
      <c r="B104">
        <v>15.9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</row>
    <row r="105" spans="1:8" ht="12" customHeight="1" x14ac:dyDescent="0.35">
      <c r="A105">
        <v>118.5</v>
      </c>
      <c r="B105">
        <v>12.3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</row>
    <row r="106" spans="1:8" ht="12" customHeight="1" x14ac:dyDescent="0.35">
      <c r="A106">
        <v>118.5</v>
      </c>
      <c r="B106">
        <v>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</row>
    <row r="107" spans="1:8" ht="12" customHeight="1" x14ac:dyDescent="0.35">
      <c r="A107">
        <v>123.5</v>
      </c>
      <c r="B107">
        <v>20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</row>
    <row r="108" spans="1:8" ht="12" customHeight="1" x14ac:dyDescent="0.35">
      <c r="A108">
        <v>123.5</v>
      </c>
      <c r="B108">
        <v>15.9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</row>
    <row r="109" spans="1:8" ht="12" customHeight="1" x14ac:dyDescent="0.35">
      <c r="A109">
        <v>123.5</v>
      </c>
      <c r="B109">
        <v>12.3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</row>
    <row r="110" spans="1:8" ht="12" customHeight="1" x14ac:dyDescent="0.35">
      <c r="A110">
        <v>123.5</v>
      </c>
      <c r="B110">
        <v>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</row>
  </sheetData>
  <sheetProtection sheet="1" objects="1" scenarios="1"/>
  <sortState ref="A2:E115">
    <sortCondition ref="D2:D115"/>
    <sortCondition ref="A2:A115"/>
    <sortCondition descending="1" ref="B2:B1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060A-47DF-4702-B9ED-44C0D400776D}">
  <dimension ref="A1:Q110"/>
  <sheetViews>
    <sheetView tabSelected="1" zoomScale="85" zoomScaleNormal="85" workbookViewId="0">
      <pane ySplit="13" topLeftCell="A74" activePane="bottomLeft" state="frozen"/>
      <selection pane="bottomLeft" activeCell="L2" sqref="L2:L110"/>
    </sheetView>
  </sheetViews>
  <sheetFormatPr defaultRowHeight="12" customHeight="1" x14ac:dyDescent="0.35"/>
  <cols>
    <col min="1" max="2" width="8.7265625" customWidth="1"/>
    <col min="10" max="11" width="12.36328125" style="2" bestFit="1" customWidth="1"/>
  </cols>
  <sheetData>
    <row r="1" spans="1:17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  <c r="Q1" s="2" t="s">
        <v>28</v>
      </c>
    </row>
    <row r="2" spans="1:17" ht="12" customHeight="1" x14ac:dyDescent="0.35">
      <c r="A2">
        <v>1086.9994568500051</v>
      </c>
      <c r="B2">
        <v>963.04617399999199</v>
      </c>
      <c r="C2" t="s">
        <v>2</v>
      </c>
      <c r="D2">
        <v>1</v>
      </c>
      <c r="E2">
        <v>1.0009999999999999</v>
      </c>
      <c r="F2">
        <v>72</v>
      </c>
      <c r="G2">
        <v>110</v>
      </c>
      <c r="H2">
        <v>48</v>
      </c>
      <c r="I2">
        <f>SUM(A2:B2)/F2</f>
        <v>28.472855984027735</v>
      </c>
      <c r="J2">
        <f>(D2+F2+G2)/(E2*B2)</f>
        <v>0.18983220924688948</v>
      </c>
      <c r="K2" s="2">
        <f>((D2/E2)*G2)/J2</f>
        <v>578.88021387977676</v>
      </c>
      <c r="L2">
        <f>RIGHT(K2,5)*1</f>
        <v>79777</v>
      </c>
      <c r="Q2" s="2" t="s">
        <v>29</v>
      </c>
    </row>
    <row r="3" spans="1:17" ht="12" customHeight="1" x14ac:dyDescent="0.35">
      <c r="A3">
        <v>1086.9994568500051</v>
      </c>
      <c r="B3">
        <v>880.30234998089963</v>
      </c>
      <c r="C3" t="s">
        <v>2</v>
      </c>
      <c r="D3">
        <v>1</v>
      </c>
      <c r="E3">
        <v>1.002</v>
      </c>
      <c r="F3">
        <v>72</v>
      </c>
      <c r="G3">
        <v>110</v>
      </c>
      <c r="H3">
        <v>48</v>
      </c>
      <c r="I3">
        <f t="shared" ref="I3:I66" si="0">SUM(A3:B3)/F3</f>
        <v>27.323636205984787</v>
      </c>
      <c r="J3">
        <f t="shared" ref="J3:J66" si="1">(D3+F3+G3)/(E3*B3)</f>
        <v>0.20746818470140954</v>
      </c>
      <c r="K3" s="2">
        <f t="shared" ref="K3:K66" si="2">((D3/E3)*G3)/J3</f>
        <v>529.14348905955717</v>
      </c>
      <c r="L3">
        <f t="shared" ref="L3:L66" si="3">RIGHT(K3,5)*1</f>
        <v>59557</v>
      </c>
      <c r="Q3" t="s">
        <v>30</v>
      </c>
    </row>
    <row r="4" spans="1:17" ht="12" customHeight="1" x14ac:dyDescent="0.35">
      <c r="A4">
        <v>1086.9994568500051</v>
      </c>
      <c r="B4">
        <v>797.55852596180739</v>
      </c>
      <c r="C4" t="s">
        <v>2</v>
      </c>
      <c r="D4">
        <v>1</v>
      </c>
      <c r="E4">
        <v>1.0029999999999999</v>
      </c>
      <c r="F4">
        <v>72</v>
      </c>
      <c r="G4">
        <v>110</v>
      </c>
      <c r="H4">
        <v>48</v>
      </c>
      <c r="I4">
        <f t="shared" si="0"/>
        <v>26.174416427941839</v>
      </c>
      <c r="J4">
        <f t="shared" si="1"/>
        <v>0.22876395416092107</v>
      </c>
      <c r="K4" s="2">
        <f t="shared" si="2"/>
        <v>479.4067642393378</v>
      </c>
      <c r="L4">
        <f t="shared" si="3"/>
        <v>39338</v>
      </c>
      <c r="Q4" t="s">
        <v>31</v>
      </c>
    </row>
    <row r="5" spans="1:17" ht="12" customHeight="1" x14ac:dyDescent="0.35">
      <c r="A5">
        <v>1086.9994568500051</v>
      </c>
      <c r="B5">
        <v>714.81470194271492</v>
      </c>
      <c r="C5" t="s">
        <v>2</v>
      </c>
      <c r="D5">
        <v>1</v>
      </c>
      <c r="E5">
        <v>1.004</v>
      </c>
      <c r="F5">
        <v>72</v>
      </c>
      <c r="G5">
        <v>110</v>
      </c>
      <c r="H5">
        <v>48</v>
      </c>
      <c r="I5">
        <f t="shared" si="0"/>
        <v>25.025196649898888</v>
      </c>
      <c r="J5">
        <f t="shared" si="1"/>
        <v>0.25499044135394477</v>
      </c>
      <c r="K5" s="2">
        <f t="shared" si="2"/>
        <v>429.67003941911827</v>
      </c>
      <c r="L5">
        <f t="shared" si="3"/>
        <v>19118</v>
      </c>
    </row>
    <row r="6" spans="1:17" ht="12" customHeight="1" x14ac:dyDescent="0.35">
      <c r="A6">
        <v>1086.9994568500051</v>
      </c>
      <c r="B6">
        <v>632.07087792362245</v>
      </c>
      <c r="C6" t="s">
        <v>2</v>
      </c>
      <c r="D6">
        <v>1</v>
      </c>
      <c r="E6">
        <v>1.0049999999999999</v>
      </c>
      <c r="F6">
        <v>72</v>
      </c>
      <c r="G6">
        <v>110</v>
      </c>
      <c r="H6">
        <v>48</v>
      </c>
      <c r="I6">
        <f t="shared" si="0"/>
        <v>23.87597687185594</v>
      </c>
      <c r="J6">
        <f t="shared" si="1"/>
        <v>0.28808407189550844</v>
      </c>
      <c r="K6" s="2">
        <f t="shared" si="2"/>
        <v>379.93331459889873</v>
      </c>
      <c r="L6">
        <f t="shared" si="3"/>
        <v>98899</v>
      </c>
    </row>
    <row r="7" spans="1:17" ht="12" customHeight="1" x14ac:dyDescent="0.35">
      <c r="A7">
        <v>1449.3326091333402</v>
      </c>
      <c r="B7">
        <v>797.55852596180739</v>
      </c>
      <c r="C7" t="s">
        <v>2</v>
      </c>
      <c r="D7">
        <v>1</v>
      </c>
      <c r="E7">
        <v>1.006</v>
      </c>
      <c r="F7">
        <v>72</v>
      </c>
      <c r="G7">
        <v>110</v>
      </c>
      <c r="H7">
        <v>48</v>
      </c>
      <c r="I7">
        <f t="shared" si="0"/>
        <v>31.20682132076594</v>
      </c>
      <c r="J7">
        <f t="shared" si="1"/>
        <v>0.22808175549046103</v>
      </c>
      <c r="K7" s="2">
        <f t="shared" si="2"/>
        <v>479.4067642393378</v>
      </c>
      <c r="L7">
        <f t="shared" si="3"/>
        <v>39338</v>
      </c>
    </row>
    <row r="8" spans="1:17" ht="12" customHeight="1" x14ac:dyDescent="0.35">
      <c r="A8">
        <v>1811.6657614166752</v>
      </c>
      <c r="B8">
        <v>797.55852596180739</v>
      </c>
      <c r="C8" t="s">
        <v>2</v>
      </c>
      <c r="D8">
        <v>1</v>
      </c>
      <c r="E8">
        <v>1.0069999999999999</v>
      </c>
      <c r="F8">
        <v>72</v>
      </c>
      <c r="G8">
        <v>110</v>
      </c>
      <c r="H8">
        <v>48</v>
      </c>
      <c r="I8">
        <f t="shared" si="0"/>
        <v>36.239226213590037</v>
      </c>
      <c r="J8">
        <f t="shared" si="1"/>
        <v>0.22785525920894126</v>
      </c>
      <c r="K8" s="2">
        <f t="shared" si="2"/>
        <v>479.40676423933775</v>
      </c>
      <c r="L8">
        <f t="shared" si="3"/>
        <v>39338</v>
      </c>
    </row>
    <row r="9" spans="1:17" ht="12" customHeight="1" x14ac:dyDescent="0.35">
      <c r="A9">
        <v>2173.9989137000102</v>
      </c>
      <c r="B9">
        <v>963.04617399999199</v>
      </c>
      <c r="C9" t="s">
        <v>2</v>
      </c>
      <c r="D9">
        <v>1</v>
      </c>
      <c r="E9">
        <v>1.008</v>
      </c>
      <c r="F9">
        <v>72</v>
      </c>
      <c r="G9">
        <v>110</v>
      </c>
      <c r="H9">
        <v>48</v>
      </c>
      <c r="I9">
        <f t="shared" si="0"/>
        <v>43.570070662500029</v>
      </c>
      <c r="J9">
        <f t="shared" si="1"/>
        <v>0.1885139300160083</v>
      </c>
      <c r="K9" s="2">
        <f t="shared" si="2"/>
        <v>578.88021387977665</v>
      </c>
      <c r="L9">
        <f t="shared" si="3"/>
        <v>79777</v>
      </c>
    </row>
    <row r="10" spans="1:17" ht="12" customHeight="1" x14ac:dyDescent="0.35">
      <c r="A10">
        <v>2173.9989137000102</v>
      </c>
      <c r="B10">
        <v>880.30234998089963</v>
      </c>
      <c r="C10" t="s">
        <v>2</v>
      </c>
      <c r="D10">
        <v>1</v>
      </c>
      <c r="E10">
        <v>1.0089999999999999</v>
      </c>
      <c r="F10">
        <v>72</v>
      </c>
      <c r="G10">
        <v>110</v>
      </c>
      <c r="H10">
        <v>48</v>
      </c>
      <c r="I10">
        <f t="shared" si="0"/>
        <v>42.420850884457082</v>
      </c>
      <c r="J10">
        <f t="shared" si="1"/>
        <v>0.20602886131894191</v>
      </c>
      <c r="K10" s="2">
        <f t="shared" si="2"/>
        <v>529.14348905955717</v>
      </c>
      <c r="L10">
        <f t="shared" si="3"/>
        <v>59557</v>
      </c>
    </row>
    <row r="11" spans="1:17" ht="12" customHeight="1" x14ac:dyDescent="0.35">
      <c r="A11">
        <v>2173.9989137000102</v>
      </c>
      <c r="B11">
        <v>797.55852596180739</v>
      </c>
      <c r="C11" t="s">
        <v>2</v>
      </c>
      <c r="D11">
        <v>1</v>
      </c>
      <c r="E11">
        <v>1.01</v>
      </c>
      <c r="F11">
        <v>72</v>
      </c>
      <c r="G11">
        <v>110</v>
      </c>
      <c r="H11">
        <v>48</v>
      </c>
      <c r="I11">
        <f t="shared" si="0"/>
        <v>41.271631106414134</v>
      </c>
      <c r="J11">
        <f t="shared" si="1"/>
        <v>0.22717846140931069</v>
      </c>
      <c r="K11" s="2">
        <f t="shared" si="2"/>
        <v>479.4067642393378</v>
      </c>
      <c r="L11">
        <f t="shared" si="3"/>
        <v>39338</v>
      </c>
    </row>
    <row r="12" spans="1:17" ht="12" customHeight="1" x14ac:dyDescent="0.35">
      <c r="A12">
        <v>2173.9989137000102</v>
      </c>
      <c r="B12">
        <v>714.81470194271492</v>
      </c>
      <c r="C12" t="s">
        <v>2</v>
      </c>
      <c r="D12">
        <v>1</v>
      </c>
      <c r="E12">
        <v>1.0109999999999999</v>
      </c>
      <c r="F12">
        <v>72</v>
      </c>
      <c r="G12">
        <v>110</v>
      </c>
      <c r="H12">
        <v>48</v>
      </c>
      <c r="I12">
        <f t="shared" si="0"/>
        <v>40.122411328371186</v>
      </c>
      <c r="J12">
        <f t="shared" si="1"/>
        <v>0.25322492890144471</v>
      </c>
      <c r="K12" s="2">
        <f t="shared" si="2"/>
        <v>429.67003941911821</v>
      </c>
      <c r="L12">
        <f t="shared" si="3"/>
        <v>19118</v>
      </c>
    </row>
    <row r="13" spans="1:17" ht="12" customHeight="1" x14ac:dyDescent="0.35">
      <c r="A13">
        <v>2173.9989137000102</v>
      </c>
      <c r="B13">
        <v>632.07087792362245</v>
      </c>
      <c r="C13" t="s">
        <v>2</v>
      </c>
      <c r="D13">
        <v>1</v>
      </c>
      <c r="E13">
        <v>1.012</v>
      </c>
      <c r="F13">
        <v>72</v>
      </c>
      <c r="G13">
        <v>110</v>
      </c>
      <c r="H13">
        <v>48</v>
      </c>
      <c r="I13">
        <f t="shared" si="0"/>
        <v>38.973191550328231</v>
      </c>
      <c r="J13">
        <f t="shared" si="1"/>
        <v>0.28609139550887941</v>
      </c>
      <c r="K13" s="2">
        <f t="shared" si="2"/>
        <v>379.93331459889868</v>
      </c>
      <c r="L13">
        <f t="shared" si="3"/>
        <v>98899</v>
      </c>
    </row>
    <row r="14" spans="1:17" ht="12" customHeight="1" x14ac:dyDescent="0.35">
      <c r="A14">
        <v>2898.6652182666803</v>
      </c>
      <c r="B14">
        <v>963.04617399999199</v>
      </c>
      <c r="C14" t="s">
        <v>1</v>
      </c>
      <c r="D14">
        <v>2</v>
      </c>
      <c r="E14">
        <v>1.0129999999999999</v>
      </c>
      <c r="F14">
        <v>69</v>
      </c>
      <c r="G14">
        <v>105</v>
      </c>
      <c r="H14">
        <v>45</v>
      </c>
      <c r="I14">
        <f t="shared" si="0"/>
        <v>55.966831771980758</v>
      </c>
      <c r="J14">
        <f t="shared" si="1"/>
        <v>0.18040813304786413</v>
      </c>
      <c r="K14" s="2">
        <f t="shared" si="2"/>
        <v>1149.0891848863541</v>
      </c>
      <c r="L14">
        <f t="shared" si="3"/>
        <v>88635</v>
      </c>
    </row>
    <row r="15" spans="1:17" ht="12" customHeight="1" x14ac:dyDescent="0.35">
      <c r="A15">
        <v>2898.6652182666803</v>
      </c>
      <c r="B15">
        <v>880.30234998089963</v>
      </c>
      <c r="C15" t="s">
        <v>1</v>
      </c>
      <c r="D15">
        <v>2</v>
      </c>
      <c r="E15">
        <v>1.014</v>
      </c>
      <c r="F15">
        <v>69</v>
      </c>
      <c r="G15">
        <v>105</v>
      </c>
      <c r="H15">
        <v>45</v>
      </c>
      <c r="I15">
        <f t="shared" si="0"/>
        <v>54.767645916631594</v>
      </c>
      <c r="J15">
        <f t="shared" si="1"/>
        <v>0.1971709148880858</v>
      </c>
      <c r="K15" s="2">
        <f t="shared" si="2"/>
        <v>1050.3607584999372</v>
      </c>
      <c r="L15">
        <f t="shared" si="3"/>
        <v>49994</v>
      </c>
    </row>
    <row r="16" spans="1:17" ht="12" customHeight="1" x14ac:dyDescent="0.35">
      <c r="A16">
        <v>2898.6652182666803</v>
      </c>
      <c r="B16">
        <v>797.55852596180739</v>
      </c>
      <c r="C16" t="s">
        <v>1</v>
      </c>
      <c r="D16">
        <v>2</v>
      </c>
      <c r="E16">
        <v>1.0149999999999999</v>
      </c>
      <c r="F16">
        <v>69</v>
      </c>
      <c r="G16">
        <v>105</v>
      </c>
      <c r="H16">
        <v>45</v>
      </c>
      <c r="I16">
        <f t="shared" si="0"/>
        <v>53.56846006128243</v>
      </c>
      <c r="J16">
        <f t="shared" si="1"/>
        <v>0.21741227650875702</v>
      </c>
      <c r="K16" s="2">
        <f t="shared" si="2"/>
        <v>951.63233211352031</v>
      </c>
      <c r="L16">
        <f t="shared" si="3"/>
        <v>11352</v>
      </c>
    </row>
    <row r="17" spans="1:12" ht="12" customHeight="1" x14ac:dyDescent="0.35">
      <c r="A17">
        <v>2898.6652182666803</v>
      </c>
      <c r="B17">
        <v>714.81470194271492</v>
      </c>
      <c r="C17" t="s">
        <v>1</v>
      </c>
      <c r="D17">
        <v>2</v>
      </c>
      <c r="E17">
        <v>1.016</v>
      </c>
      <c r="F17">
        <v>69</v>
      </c>
      <c r="G17">
        <v>105</v>
      </c>
      <c r="H17">
        <v>45</v>
      </c>
      <c r="I17">
        <f t="shared" si="0"/>
        <v>52.369274205933266</v>
      </c>
      <c r="J17">
        <f t="shared" si="1"/>
        <v>0.24234021206600112</v>
      </c>
      <c r="K17" s="2">
        <f t="shared" si="2"/>
        <v>852.90390572710305</v>
      </c>
      <c r="L17">
        <f t="shared" si="3"/>
        <v>27103</v>
      </c>
    </row>
    <row r="18" spans="1:12" ht="12" customHeight="1" x14ac:dyDescent="0.35">
      <c r="A18">
        <v>2898.6652182666803</v>
      </c>
      <c r="B18">
        <v>632.07087792362245</v>
      </c>
      <c r="C18" t="s">
        <v>1</v>
      </c>
      <c r="D18">
        <v>2</v>
      </c>
      <c r="E18">
        <v>1.0169999999999999</v>
      </c>
      <c r="F18">
        <v>69</v>
      </c>
      <c r="G18">
        <v>105</v>
      </c>
      <c r="H18">
        <v>45</v>
      </c>
      <c r="I18">
        <f t="shared" si="0"/>
        <v>51.170088350584095</v>
      </c>
      <c r="J18">
        <f t="shared" si="1"/>
        <v>0.27379526538935117</v>
      </c>
      <c r="K18" s="2">
        <f t="shared" si="2"/>
        <v>754.1754793406858</v>
      </c>
      <c r="L18">
        <f t="shared" si="3"/>
        <v>40686</v>
      </c>
    </row>
    <row r="19" spans="1:12" ht="12" customHeight="1" x14ac:dyDescent="0.35">
      <c r="A19">
        <v>3260.9983705500154</v>
      </c>
      <c r="B19">
        <v>963.04617399999199</v>
      </c>
      <c r="C19" t="s">
        <v>1</v>
      </c>
      <c r="D19">
        <v>2</v>
      </c>
      <c r="E19">
        <v>1.018</v>
      </c>
      <c r="F19">
        <v>69</v>
      </c>
      <c r="G19">
        <v>105</v>
      </c>
      <c r="H19">
        <v>45</v>
      </c>
      <c r="I19">
        <f t="shared" si="0"/>
        <v>61.218036877536335</v>
      </c>
      <c r="J19">
        <f t="shared" si="1"/>
        <v>0.17952204202110644</v>
      </c>
      <c r="K19" s="2">
        <f t="shared" si="2"/>
        <v>1149.0891848863541</v>
      </c>
      <c r="L19">
        <f t="shared" si="3"/>
        <v>88635</v>
      </c>
    </row>
    <row r="20" spans="1:12" ht="12" customHeight="1" x14ac:dyDescent="0.35">
      <c r="A20">
        <v>3260.9983705500154</v>
      </c>
      <c r="B20">
        <v>797.55852596180739</v>
      </c>
      <c r="C20" t="s">
        <v>1</v>
      </c>
      <c r="D20">
        <v>2</v>
      </c>
      <c r="E20">
        <v>1.0189999999999999</v>
      </c>
      <c r="F20">
        <v>69</v>
      </c>
      <c r="G20">
        <v>105</v>
      </c>
      <c r="H20">
        <v>45</v>
      </c>
      <c r="I20">
        <f t="shared" si="0"/>
        <v>58.819665166838014</v>
      </c>
      <c r="J20">
        <f t="shared" si="1"/>
        <v>0.21655884264611225</v>
      </c>
      <c r="K20" s="2">
        <f t="shared" si="2"/>
        <v>951.63233211352019</v>
      </c>
      <c r="L20">
        <f t="shared" si="3"/>
        <v>11352</v>
      </c>
    </row>
    <row r="21" spans="1:12" ht="12" customHeight="1" x14ac:dyDescent="0.35">
      <c r="A21">
        <v>3260.9983705500154</v>
      </c>
      <c r="B21">
        <v>632.07087792362245</v>
      </c>
      <c r="C21" t="s">
        <v>1</v>
      </c>
      <c r="D21">
        <v>2</v>
      </c>
      <c r="E21">
        <v>1.02</v>
      </c>
      <c r="F21">
        <v>69</v>
      </c>
      <c r="G21">
        <v>105</v>
      </c>
      <c r="H21">
        <v>45</v>
      </c>
      <c r="I21">
        <f t="shared" si="0"/>
        <v>56.421293456139679</v>
      </c>
      <c r="J21">
        <f t="shared" si="1"/>
        <v>0.27298998519702949</v>
      </c>
      <c r="K21" s="2">
        <f t="shared" si="2"/>
        <v>754.17547934068591</v>
      </c>
      <c r="L21">
        <f t="shared" si="3"/>
        <v>40686</v>
      </c>
    </row>
    <row r="22" spans="1:12" ht="12" customHeight="1" x14ac:dyDescent="0.35">
      <c r="A22">
        <v>3623.3315228333504</v>
      </c>
      <c r="B22">
        <v>963.04617399999199</v>
      </c>
      <c r="C22" t="s">
        <v>1</v>
      </c>
      <c r="D22">
        <v>2</v>
      </c>
      <c r="E22">
        <v>1.0209999999999999</v>
      </c>
      <c r="F22">
        <v>69</v>
      </c>
      <c r="G22">
        <v>105</v>
      </c>
      <c r="H22">
        <v>45</v>
      </c>
      <c r="I22">
        <f t="shared" si="0"/>
        <v>66.469241983091919</v>
      </c>
      <c r="J22">
        <f t="shared" si="1"/>
        <v>0.17899455316110321</v>
      </c>
      <c r="K22" s="2">
        <f t="shared" si="2"/>
        <v>1149.0891848863539</v>
      </c>
      <c r="L22">
        <f t="shared" si="3"/>
        <v>88635</v>
      </c>
    </row>
    <row r="23" spans="1:12" ht="12" customHeight="1" x14ac:dyDescent="0.35">
      <c r="A23">
        <v>3623.3315228333504</v>
      </c>
      <c r="B23">
        <v>797.55852596180739</v>
      </c>
      <c r="C23" t="s">
        <v>1</v>
      </c>
      <c r="D23">
        <v>2</v>
      </c>
      <c r="E23">
        <v>1.022</v>
      </c>
      <c r="F23">
        <v>69</v>
      </c>
      <c r="G23">
        <v>105</v>
      </c>
      <c r="H23">
        <v>45</v>
      </c>
      <c r="I23">
        <f t="shared" si="0"/>
        <v>64.070870272393591</v>
      </c>
      <c r="J23">
        <f t="shared" si="1"/>
        <v>0.2159231513271902</v>
      </c>
      <c r="K23" s="2">
        <f t="shared" si="2"/>
        <v>951.63233211352008</v>
      </c>
      <c r="L23">
        <f t="shared" si="3"/>
        <v>11352</v>
      </c>
    </row>
    <row r="24" spans="1:12" ht="12" customHeight="1" x14ac:dyDescent="0.35">
      <c r="A24">
        <v>3623.3315228333504</v>
      </c>
      <c r="B24">
        <v>632.07087792362245</v>
      </c>
      <c r="C24" t="s">
        <v>1</v>
      </c>
      <c r="D24">
        <v>2</v>
      </c>
      <c r="E24">
        <v>1.0229999999999999</v>
      </c>
      <c r="F24">
        <v>69</v>
      </c>
      <c r="G24">
        <v>105</v>
      </c>
      <c r="H24">
        <v>45</v>
      </c>
      <c r="I24">
        <f t="shared" si="0"/>
        <v>61.672498561695264</v>
      </c>
      <c r="J24">
        <f t="shared" si="1"/>
        <v>0.2721894280556893</v>
      </c>
      <c r="K24" s="2">
        <f t="shared" si="2"/>
        <v>754.1754793406858</v>
      </c>
      <c r="L24">
        <f t="shared" si="3"/>
        <v>40686</v>
      </c>
    </row>
    <row r="25" spans="1:12" ht="12" customHeight="1" x14ac:dyDescent="0.35">
      <c r="A25">
        <v>4347.9978274000205</v>
      </c>
      <c r="B25">
        <v>963.04617399999199</v>
      </c>
      <c r="C25" t="s">
        <v>4</v>
      </c>
      <c r="D25">
        <v>3</v>
      </c>
      <c r="E25">
        <v>1.024</v>
      </c>
      <c r="F25">
        <v>76</v>
      </c>
      <c r="G25">
        <v>114</v>
      </c>
      <c r="H25" t="s">
        <v>12</v>
      </c>
      <c r="I25">
        <f t="shared" si="0"/>
        <v>69.882157913158053</v>
      </c>
      <c r="J25">
        <f t="shared" si="1"/>
        <v>0.19570874957860698</v>
      </c>
      <c r="K25" s="2">
        <f t="shared" si="2"/>
        <v>1706.5377798341826</v>
      </c>
      <c r="L25">
        <f t="shared" si="3"/>
        <v>83418</v>
      </c>
    </row>
    <row r="26" spans="1:12" ht="12" customHeight="1" x14ac:dyDescent="0.35">
      <c r="A26">
        <v>4347.9978274000205</v>
      </c>
      <c r="B26">
        <v>880.30234998089963</v>
      </c>
      <c r="C26" t="s">
        <v>4</v>
      </c>
      <c r="D26">
        <v>3</v>
      </c>
      <c r="E26">
        <v>1.0249999999999999</v>
      </c>
      <c r="F26">
        <v>76</v>
      </c>
      <c r="G26">
        <v>114</v>
      </c>
      <c r="H26" t="s">
        <v>12</v>
      </c>
      <c r="I26">
        <f t="shared" si="0"/>
        <v>68.793423386591058</v>
      </c>
      <c r="J26">
        <f t="shared" si="1"/>
        <v>0.21389546776844884</v>
      </c>
      <c r="K26" s="2">
        <f t="shared" si="2"/>
        <v>1559.9140087744438</v>
      </c>
      <c r="L26">
        <f t="shared" si="3"/>
        <v>77444</v>
      </c>
    </row>
    <row r="27" spans="1:12" ht="12" customHeight="1" x14ac:dyDescent="0.35">
      <c r="A27">
        <v>4347.9978274000205</v>
      </c>
      <c r="B27">
        <v>797.55852596180739</v>
      </c>
      <c r="C27" t="s">
        <v>4</v>
      </c>
      <c r="D27">
        <v>3</v>
      </c>
      <c r="E27">
        <v>1.026</v>
      </c>
      <c r="F27">
        <v>76</v>
      </c>
      <c r="G27">
        <v>114</v>
      </c>
      <c r="H27" t="s">
        <v>12</v>
      </c>
      <c r="I27">
        <f t="shared" si="0"/>
        <v>67.704688860024049</v>
      </c>
      <c r="J27">
        <f t="shared" si="1"/>
        <v>0.23585624837565874</v>
      </c>
      <c r="K27" s="2">
        <f t="shared" si="2"/>
        <v>1413.2902377147052</v>
      </c>
      <c r="L27">
        <f t="shared" si="3"/>
        <v>71471</v>
      </c>
    </row>
    <row r="28" spans="1:12" ht="12" customHeight="1" x14ac:dyDescent="0.35">
      <c r="A28">
        <v>4347.9978274000205</v>
      </c>
      <c r="B28">
        <v>714.81470194271492</v>
      </c>
      <c r="C28" t="s">
        <v>4</v>
      </c>
      <c r="D28">
        <v>3</v>
      </c>
      <c r="E28">
        <v>1.0269999999999999</v>
      </c>
      <c r="F28">
        <v>76</v>
      </c>
      <c r="G28">
        <v>114</v>
      </c>
      <c r="H28" t="s">
        <v>12</v>
      </c>
      <c r="I28">
        <f t="shared" si="0"/>
        <v>66.615954333457054</v>
      </c>
      <c r="J28">
        <f t="shared" si="1"/>
        <v>0.2629016968199413</v>
      </c>
      <c r="K28" s="2">
        <f t="shared" si="2"/>
        <v>1266.6664666549664</v>
      </c>
      <c r="L28">
        <f t="shared" si="3"/>
        <v>65497</v>
      </c>
    </row>
    <row r="29" spans="1:12" ht="12" customHeight="1" x14ac:dyDescent="0.35">
      <c r="A29">
        <v>4347.9978274000205</v>
      </c>
      <c r="B29">
        <v>632.07087792362245</v>
      </c>
      <c r="C29" t="s">
        <v>4</v>
      </c>
      <c r="D29">
        <v>3</v>
      </c>
      <c r="E29">
        <v>1.028</v>
      </c>
      <c r="F29">
        <v>76</v>
      </c>
      <c r="G29">
        <v>114</v>
      </c>
      <c r="H29" t="s">
        <v>12</v>
      </c>
      <c r="I29">
        <f t="shared" si="0"/>
        <v>65.527219806890045</v>
      </c>
      <c r="J29">
        <f t="shared" si="1"/>
        <v>0.2970286991835826</v>
      </c>
      <c r="K29" s="2">
        <f t="shared" si="2"/>
        <v>1120.0426955952273</v>
      </c>
      <c r="L29">
        <f t="shared" si="3"/>
        <v>59523</v>
      </c>
    </row>
    <row r="30" spans="1:12" ht="12" customHeight="1" x14ac:dyDescent="0.35">
      <c r="A30">
        <v>4710.3309796833555</v>
      </c>
      <c r="B30">
        <v>632.07087792362245</v>
      </c>
      <c r="C30" t="s">
        <v>4</v>
      </c>
      <c r="D30">
        <v>3</v>
      </c>
      <c r="E30">
        <v>1.0289999999999999</v>
      </c>
      <c r="F30">
        <v>76</v>
      </c>
      <c r="G30">
        <v>114</v>
      </c>
      <c r="H30" t="s">
        <v>12</v>
      </c>
      <c r="I30">
        <f t="shared" si="0"/>
        <v>70.294761284302339</v>
      </c>
      <c r="J30">
        <f t="shared" si="1"/>
        <v>0.29674004155561023</v>
      </c>
      <c r="K30" s="2">
        <f t="shared" si="2"/>
        <v>1120.0426955952273</v>
      </c>
      <c r="L30">
        <f t="shared" si="3"/>
        <v>59523</v>
      </c>
    </row>
    <row r="31" spans="1:12" ht="12" customHeight="1" x14ac:dyDescent="0.35">
      <c r="A31">
        <v>5072.6641319666905</v>
      </c>
      <c r="B31">
        <v>632.07087792362245</v>
      </c>
      <c r="C31" t="s">
        <v>4</v>
      </c>
      <c r="D31">
        <v>3</v>
      </c>
      <c r="E31">
        <v>1.03</v>
      </c>
      <c r="F31">
        <v>76</v>
      </c>
      <c r="G31">
        <v>114</v>
      </c>
      <c r="H31" t="s">
        <v>12</v>
      </c>
      <c r="I31">
        <f t="shared" si="0"/>
        <v>75.062302761714648</v>
      </c>
      <c r="J31">
        <f t="shared" si="1"/>
        <v>0.2964519444278863</v>
      </c>
      <c r="K31" s="2">
        <f t="shared" si="2"/>
        <v>1120.0426955952273</v>
      </c>
      <c r="L31">
        <f t="shared" si="3"/>
        <v>59523</v>
      </c>
    </row>
    <row r="32" spans="1:12" ht="12" customHeight="1" x14ac:dyDescent="0.35">
      <c r="A32">
        <v>5797.3304365333606</v>
      </c>
      <c r="B32">
        <v>963.04617399999199</v>
      </c>
      <c r="C32" t="s">
        <v>5</v>
      </c>
      <c r="D32">
        <v>4</v>
      </c>
      <c r="E32">
        <v>1.0309999999999999</v>
      </c>
      <c r="F32">
        <v>76</v>
      </c>
      <c r="G32">
        <v>114</v>
      </c>
      <c r="H32" t="s">
        <v>12</v>
      </c>
      <c r="I32">
        <f t="shared" si="0"/>
        <v>88.952323822807273</v>
      </c>
      <c r="J32">
        <f t="shared" si="1"/>
        <v>0.19538713033921365</v>
      </c>
      <c r="K32" s="2">
        <f t="shared" si="2"/>
        <v>2263.65492445359</v>
      </c>
      <c r="L32">
        <f t="shared" si="3"/>
        <v>45359</v>
      </c>
    </row>
    <row r="33" spans="1:12" ht="12" customHeight="1" x14ac:dyDescent="0.35">
      <c r="A33">
        <v>5797.3304365333606</v>
      </c>
      <c r="B33">
        <v>880.30234998089963</v>
      </c>
      <c r="C33" t="s">
        <v>5</v>
      </c>
      <c r="D33">
        <v>4</v>
      </c>
      <c r="E33">
        <v>1.032</v>
      </c>
      <c r="F33">
        <v>76</v>
      </c>
      <c r="G33">
        <v>114</v>
      </c>
      <c r="H33" t="s">
        <v>12</v>
      </c>
      <c r="I33">
        <f t="shared" si="0"/>
        <v>87.863589296240264</v>
      </c>
      <c r="J33">
        <f t="shared" si="1"/>
        <v>0.21354537577698138</v>
      </c>
      <c r="K33" s="2">
        <f t="shared" si="2"/>
        <v>2069.1642865530425</v>
      </c>
      <c r="L33">
        <f t="shared" si="3"/>
        <v>55304</v>
      </c>
    </row>
    <row r="34" spans="1:12" ht="12" customHeight="1" x14ac:dyDescent="0.35">
      <c r="A34">
        <v>5797.3304365333606</v>
      </c>
      <c r="B34">
        <v>797.55852596180739</v>
      </c>
      <c r="C34" t="s">
        <v>5</v>
      </c>
      <c r="D34">
        <v>4</v>
      </c>
      <c r="E34">
        <v>1.0329999999999999</v>
      </c>
      <c r="F34">
        <v>76</v>
      </c>
      <c r="G34">
        <v>114</v>
      </c>
      <c r="H34" t="s">
        <v>12</v>
      </c>
      <c r="I34">
        <f t="shared" si="0"/>
        <v>86.774854769673269</v>
      </c>
      <c r="J34">
        <f t="shared" si="1"/>
        <v>0.23547176893942703</v>
      </c>
      <c r="K34" s="2">
        <f t="shared" si="2"/>
        <v>1874.6736486524956</v>
      </c>
      <c r="L34">
        <f t="shared" si="3"/>
        <v>86525</v>
      </c>
    </row>
    <row r="35" spans="1:12" ht="12" customHeight="1" x14ac:dyDescent="0.35">
      <c r="A35">
        <v>5797.3304365333606</v>
      </c>
      <c r="B35">
        <v>714.81470194271492</v>
      </c>
      <c r="C35" t="s">
        <v>5</v>
      </c>
      <c r="D35">
        <v>4</v>
      </c>
      <c r="E35">
        <v>1.034</v>
      </c>
      <c r="F35">
        <v>76</v>
      </c>
      <c r="G35">
        <v>114</v>
      </c>
      <c r="H35" t="s">
        <v>12</v>
      </c>
      <c r="I35">
        <f t="shared" si="0"/>
        <v>85.686120243106259</v>
      </c>
      <c r="J35">
        <f t="shared" si="1"/>
        <v>0.26247486130130721</v>
      </c>
      <c r="K35" s="2">
        <f t="shared" si="2"/>
        <v>1680.1830107519481</v>
      </c>
      <c r="L35">
        <f t="shared" si="3"/>
        <v>75195</v>
      </c>
    </row>
    <row r="36" spans="1:12" ht="12" customHeight="1" x14ac:dyDescent="0.35">
      <c r="A36">
        <v>5797.3304365333606</v>
      </c>
      <c r="B36">
        <v>632.07087792362245</v>
      </c>
      <c r="C36" t="s">
        <v>5</v>
      </c>
      <c r="D36">
        <v>4</v>
      </c>
      <c r="E36">
        <v>1.0349999999999999</v>
      </c>
      <c r="F36">
        <v>76</v>
      </c>
      <c r="G36">
        <v>114</v>
      </c>
      <c r="H36" t="s">
        <v>12</v>
      </c>
      <c r="I36">
        <f t="shared" si="0"/>
        <v>84.59738571653925</v>
      </c>
      <c r="J36">
        <f t="shared" si="1"/>
        <v>0.29654840947951361</v>
      </c>
      <c r="K36" s="2">
        <f t="shared" si="2"/>
        <v>1485.6923728514014</v>
      </c>
      <c r="L36">
        <f t="shared" si="3"/>
        <v>28514</v>
      </c>
    </row>
    <row r="37" spans="1:12" ht="12" customHeight="1" x14ac:dyDescent="0.35">
      <c r="A37">
        <v>6159.6635888166957</v>
      </c>
      <c r="B37">
        <v>632.07087792362245</v>
      </c>
      <c r="C37" t="s">
        <v>5</v>
      </c>
      <c r="D37">
        <v>4</v>
      </c>
      <c r="E37">
        <v>1.036</v>
      </c>
      <c r="F37">
        <v>76</v>
      </c>
      <c r="G37">
        <v>114</v>
      </c>
      <c r="H37" t="s">
        <v>12</v>
      </c>
      <c r="I37">
        <f t="shared" si="0"/>
        <v>89.364927193951544</v>
      </c>
      <c r="J37">
        <f t="shared" si="1"/>
        <v>0.29626216584101989</v>
      </c>
      <c r="K37" s="2">
        <f t="shared" si="2"/>
        <v>1485.6923728514009</v>
      </c>
      <c r="L37">
        <f t="shared" si="3"/>
        <v>28514</v>
      </c>
    </row>
    <row r="38" spans="1:12" ht="12" customHeight="1" x14ac:dyDescent="0.35">
      <c r="A38">
        <v>6521.9967411000307</v>
      </c>
      <c r="B38">
        <v>632.07087792362245</v>
      </c>
      <c r="C38" t="s">
        <v>5</v>
      </c>
      <c r="D38">
        <v>4</v>
      </c>
      <c r="E38">
        <v>1.0369999999999999</v>
      </c>
      <c r="F38">
        <v>76</v>
      </c>
      <c r="G38">
        <v>114</v>
      </c>
      <c r="H38" t="s">
        <v>12</v>
      </c>
      <c r="I38">
        <f t="shared" si="0"/>
        <v>94.132468671363867</v>
      </c>
      <c r="J38">
        <f t="shared" si="1"/>
        <v>0.29597647426354545</v>
      </c>
      <c r="K38" s="2">
        <f t="shared" si="2"/>
        <v>1485.6923728514012</v>
      </c>
      <c r="L38">
        <f t="shared" si="3"/>
        <v>28514</v>
      </c>
    </row>
    <row r="39" spans="1:12" ht="12" customHeight="1" x14ac:dyDescent="0.35">
      <c r="A39">
        <v>7065.4964695250328</v>
      </c>
      <c r="B39">
        <v>880.30234998089963</v>
      </c>
      <c r="C39" t="s">
        <v>6</v>
      </c>
      <c r="D39">
        <v>5</v>
      </c>
      <c r="E39">
        <v>1.038</v>
      </c>
      <c r="F39">
        <v>79</v>
      </c>
      <c r="G39">
        <v>117</v>
      </c>
      <c r="H39" t="s">
        <v>14</v>
      </c>
      <c r="I39">
        <f t="shared" si="0"/>
        <v>100.57973189248015</v>
      </c>
      <c r="J39">
        <f t="shared" si="1"/>
        <v>0.21997171596930457</v>
      </c>
      <c r="K39" s="2">
        <f t="shared" si="2"/>
        <v>2562.0740036757529</v>
      </c>
      <c r="L39">
        <f t="shared" si="3"/>
        <v>67575</v>
      </c>
    </row>
    <row r="40" spans="1:12" ht="12" customHeight="1" x14ac:dyDescent="0.35">
      <c r="A40">
        <v>7065.4964695250328</v>
      </c>
      <c r="B40">
        <v>797.55852596180739</v>
      </c>
      <c r="C40" t="s">
        <v>6</v>
      </c>
      <c r="D40">
        <v>5</v>
      </c>
      <c r="E40">
        <v>1.0389999999999999</v>
      </c>
      <c r="F40">
        <v>79</v>
      </c>
      <c r="G40">
        <v>117</v>
      </c>
      <c r="H40" t="s">
        <v>14</v>
      </c>
      <c r="I40">
        <f t="shared" si="0"/>
        <v>99.532341715023293</v>
      </c>
      <c r="J40">
        <f t="shared" si="1"/>
        <v>0.24255930960677918</v>
      </c>
      <c r="K40" s="2">
        <f t="shared" si="2"/>
        <v>2321.2524263067521</v>
      </c>
      <c r="L40">
        <f t="shared" si="3"/>
        <v>30675</v>
      </c>
    </row>
    <row r="41" spans="1:12" ht="12" customHeight="1" x14ac:dyDescent="0.35">
      <c r="A41">
        <v>7065.4964695250328</v>
      </c>
      <c r="B41">
        <v>714.81470194271492</v>
      </c>
      <c r="C41" t="s">
        <v>6</v>
      </c>
      <c r="D41">
        <v>5</v>
      </c>
      <c r="E41">
        <v>1.04</v>
      </c>
      <c r="F41">
        <v>79</v>
      </c>
      <c r="G41">
        <v>117</v>
      </c>
      <c r="H41" t="s">
        <v>14</v>
      </c>
      <c r="I41">
        <f t="shared" si="0"/>
        <v>98.484951537566431</v>
      </c>
      <c r="J41">
        <f t="shared" si="1"/>
        <v>0.2703766867748606</v>
      </c>
      <c r="K41" s="2">
        <f t="shared" si="2"/>
        <v>2080.4308489377522</v>
      </c>
      <c r="L41">
        <f t="shared" si="3"/>
        <v>93775</v>
      </c>
    </row>
    <row r="42" spans="1:12" ht="12" customHeight="1" x14ac:dyDescent="0.35">
      <c r="A42">
        <v>7427.8296218083678</v>
      </c>
      <c r="B42">
        <v>963.04617399999199</v>
      </c>
      <c r="C42" t="s">
        <v>6</v>
      </c>
      <c r="D42">
        <v>5</v>
      </c>
      <c r="E42">
        <v>1.0409999999999999</v>
      </c>
      <c r="F42">
        <v>79</v>
      </c>
      <c r="G42">
        <v>117</v>
      </c>
      <c r="H42" t="s">
        <v>14</v>
      </c>
      <c r="I42">
        <f t="shared" si="0"/>
        <v>106.21361766846026</v>
      </c>
      <c r="J42">
        <f t="shared" si="1"/>
        <v>0.20049253992159397</v>
      </c>
      <c r="K42" s="2">
        <f t="shared" si="2"/>
        <v>2802.8955810447524</v>
      </c>
      <c r="L42">
        <f t="shared" si="3"/>
        <v>4475</v>
      </c>
    </row>
    <row r="43" spans="1:12" ht="12" customHeight="1" x14ac:dyDescent="0.35">
      <c r="A43">
        <v>7427.8296218083678</v>
      </c>
      <c r="B43">
        <v>632.07087792362245</v>
      </c>
      <c r="C43" t="s">
        <v>6</v>
      </c>
      <c r="D43">
        <v>5</v>
      </c>
      <c r="E43">
        <v>1.042</v>
      </c>
      <c r="F43">
        <v>79</v>
      </c>
      <c r="G43">
        <v>117</v>
      </c>
      <c r="H43" t="s">
        <v>14</v>
      </c>
      <c r="I43">
        <f t="shared" si="0"/>
        <v>102.02405695863278</v>
      </c>
      <c r="J43">
        <f t="shared" si="1"/>
        <v>0.30518455965960889</v>
      </c>
      <c r="K43" s="2">
        <f t="shared" si="2"/>
        <v>1839.6092715687516</v>
      </c>
      <c r="L43">
        <f t="shared" si="3"/>
        <v>56875</v>
      </c>
    </row>
    <row r="44" spans="1:12" ht="12" customHeight="1" x14ac:dyDescent="0.35">
      <c r="A44">
        <v>7790.1627740917029</v>
      </c>
      <c r="B44">
        <v>963.04617399999199</v>
      </c>
      <c r="C44" t="s">
        <v>6</v>
      </c>
      <c r="D44">
        <v>5</v>
      </c>
      <c r="E44">
        <v>1.0429999999999999</v>
      </c>
      <c r="F44">
        <v>79</v>
      </c>
      <c r="G44">
        <v>117</v>
      </c>
      <c r="H44" t="s">
        <v>14</v>
      </c>
      <c r="I44">
        <f t="shared" si="0"/>
        <v>110.80011326698347</v>
      </c>
      <c r="J44">
        <f t="shared" si="1"/>
        <v>0.20010808634552188</v>
      </c>
      <c r="K44" s="2">
        <f t="shared" si="2"/>
        <v>2802.8955810447524</v>
      </c>
      <c r="L44">
        <f t="shared" si="3"/>
        <v>4475</v>
      </c>
    </row>
    <row r="45" spans="1:12" ht="12" customHeight="1" x14ac:dyDescent="0.35">
      <c r="A45">
        <v>7790.1627740917029</v>
      </c>
      <c r="B45">
        <v>632.07087792362245</v>
      </c>
      <c r="C45" t="s">
        <v>6</v>
      </c>
      <c r="D45">
        <v>5</v>
      </c>
      <c r="E45">
        <v>1.044</v>
      </c>
      <c r="F45">
        <v>79</v>
      </c>
      <c r="G45">
        <v>117</v>
      </c>
      <c r="H45" t="s">
        <v>14</v>
      </c>
      <c r="I45">
        <f t="shared" si="0"/>
        <v>106.61055255715603</v>
      </c>
      <c r="J45">
        <f t="shared" si="1"/>
        <v>0.3045999149093031</v>
      </c>
      <c r="K45" s="2">
        <f t="shared" si="2"/>
        <v>1839.6092715687519</v>
      </c>
      <c r="L45">
        <f t="shared" si="3"/>
        <v>56875</v>
      </c>
    </row>
    <row r="46" spans="1:12" ht="12" customHeight="1" x14ac:dyDescent="0.35">
      <c r="A46">
        <v>8152.4959263750379</v>
      </c>
      <c r="B46">
        <v>880.30234998089963</v>
      </c>
      <c r="C46" t="s">
        <v>6</v>
      </c>
      <c r="D46">
        <v>5</v>
      </c>
      <c r="E46">
        <v>1.0449999999999999</v>
      </c>
      <c r="F46">
        <v>79</v>
      </c>
      <c r="G46">
        <v>117</v>
      </c>
      <c r="H46" t="s">
        <v>14</v>
      </c>
      <c r="I46">
        <f t="shared" si="0"/>
        <v>114.33921868804984</v>
      </c>
      <c r="J46">
        <f t="shared" si="1"/>
        <v>0.21849822122118487</v>
      </c>
      <c r="K46" s="2">
        <f t="shared" si="2"/>
        <v>2562.0740036757525</v>
      </c>
      <c r="L46">
        <f t="shared" si="3"/>
        <v>67575</v>
      </c>
    </row>
    <row r="47" spans="1:12" ht="12" customHeight="1" x14ac:dyDescent="0.35">
      <c r="A47">
        <v>8152.4959263750379</v>
      </c>
      <c r="B47">
        <v>797.55852596180739</v>
      </c>
      <c r="C47" t="s">
        <v>6</v>
      </c>
      <c r="D47">
        <v>5</v>
      </c>
      <c r="E47">
        <v>1.046</v>
      </c>
      <c r="F47">
        <v>79</v>
      </c>
      <c r="G47">
        <v>117</v>
      </c>
      <c r="H47" t="s">
        <v>14</v>
      </c>
      <c r="I47">
        <f t="shared" si="0"/>
        <v>113.29182851059296</v>
      </c>
      <c r="J47">
        <f t="shared" si="1"/>
        <v>0.24093606374898999</v>
      </c>
      <c r="K47" s="2">
        <f t="shared" si="2"/>
        <v>2321.252426306753</v>
      </c>
      <c r="L47">
        <f t="shared" si="3"/>
        <v>30675</v>
      </c>
    </row>
    <row r="48" spans="1:12" ht="12" customHeight="1" x14ac:dyDescent="0.35">
      <c r="A48">
        <v>8152.4959263750379</v>
      </c>
      <c r="B48">
        <v>714.81470194271492</v>
      </c>
      <c r="C48" t="s">
        <v>6</v>
      </c>
      <c r="D48">
        <v>5</v>
      </c>
      <c r="E48">
        <v>1.0469999999999999</v>
      </c>
      <c r="F48">
        <v>79</v>
      </c>
      <c r="G48">
        <v>117</v>
      </c>
      <c r="H48" t="s">
        <v>14</v>
      </c>
      <c r="I48">
        <f t="shared" si="0"/>
        <v>112.24443833313612</v>
      </c>
      <c r="J48">
        <f t="shared" si="1"/>
        <v>0.26856901074102679</v>
      </c>
      <c r="K48" s="2">
        <f t="shared" si="2"/>
        <v>2080.4308489377522</v>
      </c>
      <c r="L48">
        <f t="shared" si="3"/>
        <v>93775</v>
      </c>
    </row>
    <row r="49" spans="1:12" ht="12" customHeight="1" x14ac:dyDescent="0.35">
      <c r="A49">
        <v>362.33315228333504</v>
      </c>
      <c r="B49">
        <v>459.68791121717999</v>
      </c>
      <c r="C49" t="s">
        <v>3</v>
      </c>
      <c r="D49">
        <v>6</v>
      </c>
      <c r="E49">
        <v>2.048</v>
      </c>
      <c r="F49">
        <v>87</v>
      </c>
      <c r="G49">
        <v>127</v>
      </c>
      <c r="H49">
        <v>57</v>
      </c>
      <c r="I49">
        <f t="shared" si="0"/>
        <v>9.448517971270288</v>
      </c>
      <c r="J49">
        <f t="shared" si="1"/>
        <v>0.233684359276632</v>
      </c>
      <c r="K49" s="2">
        <f t="shared" si="2"/>
        <v>1592.1917652158688</v>
      </c>
      <c r="L49">
        <f t="shared" si="3"/>
        <v>21587</v>
      </c>
    </row>
    <row r="50" spans="1:12" ht="12" customHeight="1" x14ac:dyDescent="0.35">
      <c r="A50">
        <v>507.26641319666902</v>
      </c>
      <c r="B50">
        <v>365.45188941765809</v>
      </c>
      <c r="C50" t="s">
        <v>3</v>
      </c>
      <c r="D50">
        <v>6</v>
      </c>
      <c r="E50">
        <v>2.0489999999999999</v>
      </c>
      <c r="F50">
        <v>87</v>
      </c>
      <c r="G50">
        <v>127</v>
      </c>
      <c r="H50">
        <v>57</v>
      </c>
      <c r="I50">
        <f t="shared" si="0"/>
        <v>10.031244857635944</v>
      </c>
      <c r="J50">
        <f t="shared" si="1"/>
        <v>0.29379913367683108</v>
      </c>
      <c r="K50" s="2">
        <f t="shared" si="2"/>
        <v>1265.7924533466157</v>
      </c>
      <c r="L50">
        <f t="shared" si="3"/>
        <v>34662</v>
      </c>
    </row>
    <row r="51" spans="1:12" ht="12" customHeight="1" x14ac:dyDescent="0.35">
      <c r="A51">
        <v>652.199674110003</v>
      </c>
      <c r="B51">
        <v>282.70806539856574</v>
      </c>
      <c r="C51" t="s">
        <v>3</v>
      </c>
      <c r="D51">
        <v>6</v>
      </c>
      <c r="E51">
        <v>2.0499999999999998</v>
      </c>
      <c r="F51">
        <v>87</v>
      </c>
      <c r="G51">
        <v>127</v>
      </c>
      <c r="H51">
        <v>57</v>
      </c>
      <c r="I51">
        <f t="shared" si="0"/>
        <v>10.746065971362858</v>
      </c>
      <c r="J51">
        <f t="shared" si="1"/>
        <v>0.37960386103394195</v>
      </c>
      <c r="K51" s="2">
        <f t="shared" si="2"/>
        <v>979.19793560775952</v>
      </c>
      <c r="L51">
        <f t="shared" si="3"/>
        <v>60776</v>
      </c>
    </row>
    <row r="52" spans="1:12" ht="12" customHeight="1" x14ac:dyDescent="0.35">
      <c r="A52">
        <v>797.13293502333704</v>
      </c>
      <c r="B52">
        <v>197.6658018233874</v>
      </c>
      <c r="C52" t="s">
        <v>3</v>
      </c>
      <c r="D52">
        <v>6</v>
      </c>
      <c r="E52">
        <v>2.0510000000000002</v>
      </c>
      <c r="F52">
        <v>87</v>
      </c>
      <c r="G52">
        <v>127</v>
      </c>
      <c r="H52">
        <v>57</v>
      </c>
      <c r="I52">
        <f t="shared" si="0"/>
        <v>11.434468239617521</v>
      </c>
      <c r="J52">
        <f t="shared" si="1"/>
        <v>0.54265709047038002</v>
      </c>
      <c r="K52" s="2">
        <f t="shared" si="2"/>
        <v>684.6424590428237</v>
      </c>
      <c r="L52">
        <f t="shared" si="3"/>
        <v>42824</v>
      </c>
    </row>
    <row r="53" spans="1:12" ht="12" customHeight="1" x14ac:dyDescent="0.35">
      <c r="A53">
        <v>942.06619593667108</v>
      </c>
      <c r="B53">
        <v>114.921977804295</v>
      </c>
      <c r="C53" t="s">
        <v>3</v>
      </c>
      <c r="D53">
        <v>6</v>
      </c>
      <c r="E53">
        <v>2.052</v>
      </c>
      <c r="F53">
        <v>87</v>
      </c>
      <c r="G53">
        <v>127</v>
      </c>
      <c r="H53">
        <v>57</v>
      </c>
      <c r="I53">
        <f t="shared" si="0"/>
        <v>12.149289353344436</v>
      </c>
      <c r="J53">
        <f t="shared" si="1"/>
        <v>0.93291533683926375</v>
      </c>
      <c r="K53" s="2">
        <f t="shared" si="2"/>
        <v>398.04794130396721</v>
      </c>
      <c r="L53">
        <f t="shared" si="3"/>
        <v>3967</v>
      </c>
    </row>
    <row r="54" spans="1:12" ht="12" customHeight="1" x14ac:dyDescent="0.35">
      <c r="A54">
        <v>1086.9994568500051</v>
      </c>
      <c r="B54">
        <v>197.6658018233874</v>
      </c>
      <c r="C54" t="s">
        <v>3</v>
      </c>
      <c r="D54">
        <v>6</v>
      </c>
      <c r="E54">
        <v>2.0529999999999999</v>
      </c>
      <c r="F54">
        <v>87</v>
      </c>
      <c r="G54">
        <v>127</v>
      </c>
      <c r="H54">
        <v>57</v>
      </c>
      <c r="I54">
        <f t="shared" si="0"/>
        <v>14.766267341073478</v>
      </c>
      <c r="J54">
        <f t="shared" si="1"/>
        <v>0.54212844254980497</v>
      </c>
      <c r="K54" s="2">
        <f t="shared" si="2"/>
        <v>684.64245904282359</v>
      </c>
      <c r="L54">
        <f t="shared" si="3"/>
        <v>42824</v>
      </c>
    </row>
    <row r="55" spans="1:12" ht="12" customHeight="1" x14ac:dyDescent="0.35">
      <c r="A55">
        <v>1231.932717763339</v>
      </c>
      <c r="B55">
        <v>282.70806539856574</v>
      </c>
      <c r="C55" t="s">
        <v>3</v>
      </c>
      <c r="D55">
        <v>6</v>
      </c>
      <c r="E55">
        <v>2.0539999999999998</v>
      </c>
      <c r="F55">
        <v>87</v>
      </c>
      <c r="G55">
        <v>127</v>
      </c>
      <c r="H55">
        <v>57</v>
      </c>
      <c r="I55">
        <f t="shared" si="0"/>
        <v>17.40966417427477</v>
      </c>
      <c r="J55">
        <f t="shared" si="1"/>
        <v>0.37886461300855939</v>
      </c>
      <c r="K55" s="2">
        <f t="shared" si="2"/>
        <v>979.1979356077594</v>
      </c>
      <c r="L55">
        <f t="shared" si="3"/>
        <v>7759</v>
      </c>
    </row>
    <row r="56" spans="1:12" ht="12" customHeight="1" x14ac:dyDescent="0.35">
      <c r="A56">
        <v>1376.8659786766732</v>
      </c>
      <c r="B56">
        <v>197.6658018233874</v>
      </c>
      <c r="C56" t="s">
        <v>3</v>
      </c>
      <c r="D56">
        <v>6</v>
      </c>
      <c r="E56">
        <v>2.0550000000000002</v>
      </c>
      <c r="F56">
        <v>87</v>
      </c>
      <c r="G56">
        <v>127</v>
      </c>
      <c r="H56">
        <v>57</v>
      </c>
      <c r="I56">
        <f t="shared" si="0"/>
        <v>18.098066442529433</v>
      </c>
      <c r="J56">
        <f t="shared" si="1"/>
        <v>0.5416008236276153</v>
      </c>
      <c r="K56" s="2">
        <f t="shared" si="2"/>
        <v>684.6424590428237</v>
      </c>
      <c r="L56">
        <f t="shared" si="3"/>
        <v>42824</v>
      </c>
    </row>
    <row r="57" spans="1:12" ht="12" customHeight="1" x14ac:dyDescent="0.35">
      <c r="A57">
        <v>1521.7992395900071</v>
      </c>
      <c r="B57">
        <v>114.921977804295</v>
      </c>
      <c r="C57" t="s">
        <v>3</v>
      </c>
      <c r="D57">
        <v>6</v>
      </c>
      <c r="E57">
        <v>2.056</v>
      </c>
      <c r="F57">
        <v>87</v>
      </c>
      <c r="G57">
        <v>127</v>
      </c>
      <c r="H57">
        <v>57</v>
      </c>
      <c r="I57">
        <f t="shared" si="0"/>
        <v>18.812887556256346</v>
      </c>
      <c r="J57">
        <f t="shared" si="1"/>
        <v>0.93110032645630803</v>
      </c>
      <c r="K57" s="2">
        <f t="shared" si="2"/>
        <v>398.04794130396721</v>
      </c>
      <c r="L57">
        <f t="shared" si="3"/>
        <v>3967</v>
      </c>
    </row>
    <row r="58" spans="1:12" ht="12" customHeight="1" x14ac:dyDescent="0.35">
      <c r="A58">
        <v>1666.732500503341</v>
      </c>
      <c r="B58">
        <v>197.6658018233874</v>
      </c>
      <c r="C58" t="s">
        <v>3</v>
      </c>
      <c r="D58">
        <v>6</v>
      </c>
      <c r="E58">
        <v>2.0569999999999999</v>
      </c>
      <c r="F58">
        <v>87</v>
      </c>
      <c r="G58">
        <v>127</v>
      </c>
      <c r="H58">
        <v>57</v>
      </c>
      <c r="I58">
        <f t="shared" si="0"/>
        <v>21.429865543985386</v>
      </c>
      <c r="J58">
        <f t="shared" si="1"/>
        <v>0.54107423070235761</v>
      </c>
      <c r="K58" s="2">
        <f t="shared" si="2"/>
        <v>684.64245904282359</v>
      </c>
      <c r="L58">
        <f t="shared" si="3"/>
        <v>42824</v>
      </c>
    </row>
    <row r="59" spans="1:12" ht="12" customHeight="1" x14ac:dyDescent="0.35">
      <c r="A59">
        <v>1811.6657614166752</v>
      </c>
      <c r="B59">
        <v>282.70806539856574</v>
      </c>
      <c r="C59" t="s">
        <v>3</v>
      </c>
      <c r="D59">
        <v>6</v>
      </c>
      <c r="E59">
        <v>2.0579999999999998</v>
      </c>
      <c r="F59">
        <v>87</v>
      </c>
      <c r="G59">
        <v>127</v>
      </c>
      <c r="H59">
        <v>57</v>
      </c>
      <c r="I59">
        <f t="shared" si="0"/>
        <v>24.07326237718668</v>
      </c>
      <c r="J59">
        <f t="shared" si="1"/>
        <v>0.37812823863925216</v>
      </c>
      <c r="K59" s="2">
        <f t="shared" si="2"/>
        <v>979.19793560775952</v>
      </c>
      <c r="L59">
        <f t="shared" si="3"/>
        <v>60776</v>
      </c>
    </row>
    <row r="60" spans="1:12" ht="12" customHeight="1" x14ac:dyDescent="0.35">
      <c r="A60">
        <v>1956.5990223300091</v>
      </c>
      <c r="B60">
        <v>365.45188941765809</v>
      </c>
      <c r="C60" t="s">
        <v>3</v>
      </c>
      <c r="D60">
        <v>6</v>
      </c>
      <c r="E60">
        <v>2.0590000000000002</v>
      </c>
      <c r="F60">
        <v>87</v>
      </c>
      <c r="G60">
        <v>127</v>
      </c>
      <c r="H60">
        <v>57</v>
      </c>
      <c r="I60">
        <f t="shared" si="0"/>
        <v>26.690240364915716</v>
      </c>
      <c r="J60">
        <f t="shared" si="1"/>
        <v>0.29237223161914849</v>
      </c>
      <c r="K60" s="2">
        <f t="shared" si="2"/>
        <v>1265.792453346616</v>
      </c>
      <c r="L60">
        <f t="shared" si="3"/>
        <v>34662</v>
      </c>
    </row>
    <row r="61" spans="1:12" ht="12" customHeight="1" x14ac:dyDescent="0.35">
      <c r="A61">
        <v>2101.532283243343</v>
      </c>
      <c r="B61">
        <v>459.68791121717999</v>
      </c>
      <c r="C61" t="s">
        <v>3</v>
      </c>
      <c r="D61">
        <v>6</v>
      </c>
      <c r="E61">
        <v>2.06</v>
      </c>
      <c r="F61">
        <v>87</v>
      </c>
      <c r="G61">
        <v>127</v>
      </c>
      <c r="H61">
        <v>57</v>
      </c>
      <c r="I61">
        <f t="shared" si="0"/>
        <v>29.439312580006014</v>
      </c>
      <c r="J61">
        <f t="shared" si="1"/>
        <v>0.23232309116434091</v>
      </c>
      <c r="K61" s="2">
        <f t="shared" si="2"/>
        <v>1592.1917652158691</v>
      </c>
      <c r="L61">
        <f t="shared" si="3"/>
        <v>21587</v>
      </c>
    </row>
    <row r="62" spans="1:12" ht="12" customHeight="1" x14ac:dyDescent="0.35">
      <c r="A62">
        <v>2391.3988050700113</v>
      </c>
      <c r="B62">
        <v>365.45188941765809</v>
      </c>
      <c r="C62" t="s">
        <v>6</v>
      </c>
      <c r="D62">
        <v>7</v>
      </c>
      <c r="E62">
        <v>2.0609999999999999</v>
      </c>
      <c r="F62">
        <v>79</v>
      </c>
      <c r="G62">
        <v>117</v>
      </c>
      <c r="H62" t="s">
        <v>14</v>
      </c>
      <c r="I62">
        <f t="shared" si="0"/>
        <v>34.896844234021131</v>
      </c>
      <c r="J62">
        <f t="shared" si="1"/>
        <v>0.26951803682121839</v>
      </c>
      <c r="K62" s="2">
        <f t="shared" si="2"/>
        <v>1474.4093469608965</v>
      </c>
      <c r="L62">
        <f t="shared" si="3"/>
        <v>69609</v>
      </c>
    </row>
    <row r="63" spans="1:12" ht="12" customHeight="1" x14ac:dyDescent="0.35">
      <c r="A63">
        <v>2391.3988050700113</v>
      </c>
      <c r="B63">
        <v>282.70806539856574</v>
      </c>
      <c r="C63" t="s">
        <v>6</v>
      </c>
      <c r="D63">
        <v>7</v>
      </c>
      <c r="E63">
        <v>2.0619999999999998</v>
      </c>
      <c r="F63">
        <v>79</v>
      </c>
      <c r="G63">
        <v>117</v>
      </c>
      <c r="H63" t="s">
        <v>14</v>
      </c>
      <c r="I63">
        <f t="shared" si="0"/>
        <v>33.849454056564269</v>
      </c>
      <c r="J63">
        <f t="shared" si="1"/>
        <v>0.34823240183686388</v>
      </c>
      <c r="K63" s="2">
        <f t="shared" si="2"/>
        <v>1140.580815573524</v>
      </c>
      <c r="L63">
        <f t="shared" si="3"/>
        <v>57352</v>
      </c>
    </row>
    <row r="64" spans="1:12" ht="12" customHeight="1" x14ac:dyDescent="0.35">
      <c r="A64">
        <v>2391.3988050700113</v>
      </c>
      <c r="B64">
        <v>197.6658018233874</v>
      </c>
      <c r="C64" t="s">
        <v>6</v>
      </c>
      <c r="D64">
        <v>7</v>
      </c>
      <c r="E64">
        <v>2.0630000000000002</v>
      </c>
      <c r="F64">
        <v>79</v>
      </c>
      <c r="G64">
        <v>117</v>
      </c>
      <c r="H64" t="s">
        <v>14</v>
      </c>
      <c r="I64">
        <f t="shared" si="0"/>
        <v>32.772969707511379</v>
      </c>
      <c r="J64">
        <f t="shared" si="1"/>
        <v>0.49781189703568096</v>
      </c>
      <c r="K64" s="2">
        <f t="shared" si="2"/>
        <v>797.47926942539038</v>
      </c>
      <c r="L64">
        <f t="shared" si="3"/>
        <v>42539</v>
      </c>
    </row>
    <row r="65" spans="1:12" ht="12" customHeight="1" x14ac:dyDescent="0.35">
      <c r="A65">
        <v>2753.7319573533464</v>
      </c>
      <c r="B65">
        <v>459.68791121717999</v>
      </c>
      <c r="C65" t="s">
        <v>6</v>
      </c>
      <c r="D65">
        <v>7</v>
      </c>
      <c r="E65">
        <v>2.0640000000000001</v>
      </c>
      <c r="F65">
        <v>79</v>
      </c>
      <c r="G65">
        <v>117</v>
      </c>
      <c r="H65" t="s">
        <v>14</v>
      </c>
      <c r="I65">
        <f t="shared" si="0"/>
        <v>40.67620086798135</v>
      </c>
      <c r="J65">
        <f t="shared" si="1"/>
        <v>0.21395540491346038</v>
      </c>
      <c r="K65" s="2">
        <f t="shared" si="2"/>
        <v>1854.6029521520711</v>
      </c>
      <c r="L65">
        <f t="shared" si="3"/>
        <v>15207</v>
      </c>
    </row>
    <row r="66" spans="1:12" ht="12" customHeight="1" x14ac:dyDescent="0.35">
      <c r="A66">
        <v>2753.7319573533464</v>
      </c>
      <c r="B66">
        <v>114.921977804295</v>
      </c>
      <c r="C66" t="s">
        <v>6</v>
      </c>
      <c r="D66">
        <v>7</v>
      </c>
      <c r="E66">
        <v>2.0649999999999999</v>
      </c>
      <c r="F66">
        <v>79</v>
      </c>
      <c r="G66">
        <v>117</v>
      </c>
      <c r="H66" t="s">
        <v>14</v>
      </c>
      <c r="I66">
        <f t="shared" si="0"/>
        <v>36.312075128577739</v>
      </c>
      <c r="J66">
        <f t="shared" si="1"/>
        <v>0.85540717819153955</v>
      </c>
      <c r="K66" s="2">
        <f t="shared" si="2"/>
        <v>463.65073803801778</v>
      </c>
      <c r="L66">
        <f t="shared" si="3"/>
        <v>38018</v>
      </c>
    </row>
    <row r="67" spans="1:12" ht="12" customHeight="1" x14ac:dyDescent="0.35">
      <c r="A67">
        <v>3116.0651096366814</v>
      </c>
      <c r="B67">
        <v>459.68791121717999</v>
      </c>
      <c r="C67" t="s">
        <v>6</v>
      </c>
      <c r="D67">
        <v>7</v>
      </c>
      <c r="E67">
        <v>2.0659999999999998</v>
      </c>
      <c r="F67">
        <v>79</v>
      </c>
      <c r="G67">
        <v>117</v>
      </c>
      <c r="H67" t="s">
        <v>14</v>
      </c>
      <c r="I67">
        <f t="shared" ref="I67:I110" si="4">SUM(A67:B67)/F67</f>
        <v>45.262696466504579</v>
      </c>
      <c r="J67">
        <f t="shared" ref="J67:J110" si="5">(D67+F67+G67)/(E67*B67)</f>
        <v>0.21374828448276004</v>
      </c>
      <c r="K67" s="2">
        <f t="shared" ref="K67:K110" si="6">((D67/E67)*G67)/J67</f>
        <v>1854.6029521520711</v>
      </c>
      <c r="L67">
        <f t="shared" ref="L67:L110" si="7">RIGHT(K67,5)*1</f>
        <v>15207</v>
      </c>
    </row>
    <row r="68" spans="1:12" ht="12" customHeight="1" x14ac:dyDescent="0.35">
      <c r="A68">
        <v>3116.0651096366814</v>
      </c>
      <c r="B68">
        <v>114.921977804295</v>
      </c>
      <c r="C68" t="s">
        <v>6</v>
      </c>
      <c r="D68">
        <v>7</v>
      </c>
      <c r="E68">
        <v>2.0670000000000002</v>
      </c>
      <c r="F68">
        <v>79</v>
      </c>
      <c r="G68">
        <v>117</v>
      </c>
      <c r="H68" t="s">
        <v>14</v>
      </c>
      <c r="I68">
        <f t="shared" si="4"/>
        <v>40.898570727100967</v>
      </c>
      <c r="J68">
        <f t="shared" si="5"/>
        <v>0.85457949829004776</v>
      </c>
      <c r="K68" s="2">
        <f t="shared" si="6"/>
        <v>463.65073803801778</v>
      </c>
      <c r="L68">
        <f t="shared" si="7"/>
        <v>38018</v>
      </c>
    </row>
    <row r="69" spans="1:12" ht="12" customHeight="1" x14ac:dyDescent="0.35">
      <c r="A69">
        <v>3478.398261920016</v>
      </c>
      <c r="B69">
        <v>365.45188941765809</v>
      </c>
      <c r="C69" t="s">
        <v>6</v>
      </c>
      <c r="D69">
        <v>7</v>
      </c>
      <c r="E69">
        <v>2.0680000000000001</v>
      </c>
      <c r="F69">
        <v>79</v>
      </c>
      <c r="G69">
        <v>117</v>
      </c>
      <c r="H69" t="s">
        <v>14</v>
      </c>
      <c r="I69">
        <f t="shared" si="4"/>
        <v>48.65633102959081</v>
      </c>
      <c r="J69">
        <f t="shared" si="5"/>
        <v>0.26860574172559532</v>
      </c>
      <c r="K69" s="2">
        <f t="shared" si="6"/>
        <v>1474.4093469608963</v>
      </c>
      <c r="L69">
        <f t="shared" si="7"/>
        <v>69609</v>
      </c>
    </row>
    <row r="70" spans="1:12" ht="12" customHeight="1" x14ac:dyDescent="0.35">
      <c r="A70">
        <v>3478.398261920016</v>
      </c>
      <c r="B70">
        <v>282.70806539856574</v>
      </c>
      <c r="C70" t="s">
        <v>6</v>
      </c>
      <c r="D70">
        <v>7</v>
      </c>
      <c r="E70">
        <v>2.069</v>
      </c>
      <c r="F70">
        <v>79</v>
      </c>
      <c r="G70">
        <v>117</v>
      </c>
      <c r="H70" t="s">
        <v>14</v>
      </c>
      <c r="I70">
        <f t="shared" si="4"/>
        <v>47.608940852133948</v>
      </c>
      <c r="J70">
        <f t="shared" si="5"/>
        <v>0.34705423518009343</v>
      </c>
      <c r="K70" s="2">
        <f t="shared" si="6"/>
        <v>1140.5808155735238</v>
      </c>
      <c r="L70">
        <f t="shared" si="7"/>
        <v>57352</v>
      </c>
    </row>
    <row r="71" spans="1:12" ht="12" customHeight="1" x14ac:dyDescent="0.35">
      <c r="A71">
        <v>3478.398261920016</v>
      </c>
      <c r="B71">
        <v>197.6658018233874</v>
      </c>
      <c r="C71" t="s">
        <v>6</v>
      </c>
      <c r="D71">
        <v>7</v>
      </c>
      <c r="E71">
        <v>2.0699999999999998</v>
      </c>
      <c r="F71">
        <v>79</v>
      </c>
      <c r="G71">
        <v>117</v>
      </c>
      <c r="H71" t="s">
        <v>14</v>
      </c>
      <c r="I71">
        <f t="shared" si="4"/>
        <v>46.532456503081058</v>
      </c>
      <c r="J71">
        <f t="shared" si="5"/>
        <v>0.49612847516164732</v>
      </c>
      <c r="K71" s="2">
        <f t="shared" si="6"/>
        <v>797.4792694253905</v>
      </c>
      <c r="L71">
        <f t="shared" si="7"/>
        <v>42539</v>
      </c>
    </row>
    <row r="72" spans="1:12" ht="12" customHeight="1" x14ac:dyDescent="0.35">
      <c r="A72">
        <v>4021.8979903450186</v>
      </c>
      <c r="B72">
        <v>459.68791121717999</v>
      </c>
      <c r="C72" t="s">
        <v>7</v>
      </c>
      <c r="D72">
        <v>8</v>
      </c>
      <c r="E72">
        <v>2.0710000000000002</v>
      </c>
      <c r="F72">
        <v>82</v>
      </c>
      <c r="G72">
        <v>122</v>
      </c>
      <c r="H72">
        <v>52</v>
      </c>
      <c r="I72">
        <f t="shared" si="4"/>
        <v>54.653486604417054</v>
      </c>
      <c r="J72">
        <f t="shared" si="5"/>
        <v>0.222685879402333</v>
      </c>
      <c r="K72" s="2">
        <f t="shared" si="6"/>
        <v>2116.2990629621117</v>
      </c>
      <c r="L72">
        <f t="shared" si="7"/>
        <v>96211</v>
      </c>
    </row>
    <row r="73" spans="1:12" ht="12" customHeight="1" x14ac:dyDescent="0.35">
      <c r="A73">
        <v>4021.8979903450186</v>
      </c>
      <c r="B73">
        <v>365.45188941765809</v>
      </c>
      <c r="C73" t="s">
        <v>7</v>
      </c>
      <c r="D73">
        <v>8</v>
      </c>
      <c r="E73">
        <v>2.0720000000000001</v>
      </c>
      <c r="F73">
        <v>82</v>
      </c>
      <c r="G73">
        <v>122</v>
      </c>
      <c r="H73">
        <v>52</v>
      </c>
      <c r="I73">
        <f t="shared" si="4"/>
        <v>53.504266826374099</v>
      </c>
      <c r="J73">
        <f t="shared" si="5"/>
        <v>0.27997283713498439</v>
      </c>
      <c r="K73" s="2">
        <f t="shared" si="6"/>
        <v>1682.4577550548788</v>
      </c>
      <c r="L73">
        <f t="shared" si="7"/>
        <v>5488</v>
      </c>
    </row>
    <row r="74" spans="1:12" ht="12" customHeight="1" x14ac:dyDescent="0.35">
      <c r="A74">
        <v>4021.8979903450186</v>
      </c>
      <c r="B74">
        <v>282.70806539856574</v>
      </c>
      <c r="C74" t="s">
        <v>7</v>
      </c>
      <c r="D74">
        <v>8</v>
      </c>
      <c r="E74">
        <v>2.073</v>
      </c>
      <c r="F74">
        <v>82</v>
      </c>
      <c r="G74">
        <v>122</v>
      </c>
      <c r="H74">
        <v>52</v>
      </c>
      <c r="I74">
        <f t="shared" si="4"/>
        <v>52.495195801751024</v>
      </c>
      <c r="J74">
        <f t="shared" si="5"/>
        <v>0.36174152086425282</v>
      </c>
      <c r="K74" s="2">
        <f t="shared" si="6"/>
        <v>1301.5239237216988</v>
      </c>
      <c r="L74">
        <f t="shared" si="7"/>
        <v>37217</v>
      </c>
    </row>
    <row r="75" spans="1:12" ht="12" customHeight="1" x14ac:dyDescent="0.35">
      <c r="A75">
        <v>4021.8979903450186</v>
      </c>
      <c r="B75">
        <v>197.6658018233874</v>
      </c>
      <c r="C75" t="s">
        <v>7</v>
      </c>
      <c r="D75">
        <v>8</v>
      </c>
      <c r="E75">
        <v>2.0739999999999998</v>
      </c>
      <c r="F75">
        <v>82</v>
      </c>
      <c r="G75">
        <v>122</v>
      </c>
      <c r="H75">
        <v>52</v>
      </c>
      <c r="I75">
        <f t="shared" si="4"/>
        <v>51.458095026443971</v>
      </c>
      <c r="J75">
        <f t="shared" si="5"/>
        <v>0.51712504344176147</v>
      </c>
      <c r="K75" s="2">
        <f t="shared" si="6"/>
        <v>910.00859707370807</v>
      </c>
      <c r="L75">
        <f t="shared" si="7"/>
        <v>73708</v>
      </c>
    </row>
    <row r="76" spans="1:12" ht="12" customHeight="1" x14ac:dyDescent="0.35">
      <c r="A76">
        <v>4021.8979903450186</v>
      </c>
      <c r="B76">
        <v>114.921977804295</v>
      </c>
      <c r="C76" t="s">
        <v>7</v>
      </c>
      <c r="D76">
        <v>8</v>
      </c>
      <c r="E76">
        <v>2.0750000000000002</v>
      </c>
      <c r="F76">
        <v>82</v>
      </c>
      <c r="G76">
        <v>122</v>
      </c>
      <c r="H76">
        <v>52</v>
      </c>
      <c r="I76">
        <f t="shared" si="4"/>
        <v>50.449024001820895</v>
      </c>
      <c r="J76">
        <f t="shared" si="5"/>
        <v>0.88902642167177193</v>
      </c>
      <c r="K76" s="2">
        <f t="shared" si="6"/>
        <v>529.07476574052782</v>
      </c>
      <c r="L76">
        <f t="shared" si="7"/>
        <v>40528</v>
      </c>
    </row>
    <row r="77" spans="1:12" ht="12" customHeight="1" x14ac:dyDescent="0.35">
      <c r="A77">
        <v>4384.2311426283541</v>
      </c>
      <c r="B77">
        <v>459.68791121717999</v>
      </c>
      <c r="C77" t="s">
        <v>7</v>
      </c>
      <c r="D77">
        <v>8</v>
      </c>
      <c r="E77">
        <v>2.0760000000000001</v>
      </c>
      <c r="F77">
        <v>82</v>
      </c>
      <c r="G77">
        <v>122</v>
      </c>
      <c r="H77">
        <v>52</v>
      </c>
      <c r="I77">
        <f t="shared" si="4"/>
        <v>59.072183583482122</v>
      </c>
      <c r="J77">
        <f t="shared" si="5"/>
        <v>0.22214954539606535</v>
      </c>
      <c r="K77" s="2">
        <f t="shared" si="6"/>
        <v>2116.2990629621117</v>
      </c>
      <c r="L77">
        <f t="shared" si="7"/>
        <v>96211</v>
      </c>
    </row>
    <row r="78" spans="1:12" ht="12" customHeight="1" x14ac:dyDescent="0.35">
      <c r="A78">
        <v>4384.2311426283541</v>
      </c>
      <c r="B78">
        <v>282.70806539856574</v>
      </c>
      <c r="C78" t="s">
        <v>7</v>
      </c>
      <c r="D78">
        <v>8</v>
      </c>
      <c r="E78">
        <v>2.077</v>
      </c>
      <c r="F78">
        <v>82</v>
      </c>
      <c r="G78">
        <v>122</v>
      </c>
      <c r="H78">
        <v>52</v>
      </c>
      <c r="I78">
        <f t="shared" si="4"/>
        <v>56.913892780816099</v>
      </c>
      <c r="J78">
        <f t="shared" si="5"/>
        <v>0.36104485929301694</v>
      </c>
      <c r="K78" s="2">
        <f t="shared" si="6"/>
        <v>1301.5239237216988</v>
      </c>
      <c r="L78">
        <f t="shared" si="7"/>
        <v>37217</v>
      </c>
    </row>
    <row r="79" spans="1:12" ht="12" customHeight="1" x14ac:dyDescent="0.35">
      <c r="A79">
        <v>4565.3977187700211</v>
      </c>
      <c r="B79">
        <v>197.6658018233874</v>
      </c>
      <c r="C79" t="s">
        <v>7</v>
      </c>
      <c r="D79">
        <v>8</v>
      </c>
      <c r="E79">
        <v>2.0779999999999998</v>
      </c>
      <c r="F79">
        <v>82</v>
      </c>
      <c r="G79">
        <v>122</v>
      </c>
      <c r="H79">
        <v>52</v>
      </c>
      <c r="I79">
        <f t="shared" si="4"/>
        <v>58.086140495041569</v>
      </c>
      <c r="J79">
        <f t="shared" si="5"/>
        <v>0.5161296150617003</v>
      </c>
      <c r="K79" s="2">
        <f t="shared" si="6"/>
        <v>910.00859707370807</v>
      </c>
      <c r="L79">
        <f t="shared" si="7"/>
        <v>73708</v>
      </c>
    </row>
    <row r="80" spans="1:12" ht="12" customHeight="1" x14ac:dyDescent="0.35">
      <c r="A80">
        <v>4746.5642949116891</v>
      </c>
      <c r="B80">
        <v>459.68791121717999</v>
      </c>
      <c r="C80" t="s">
        <v>7</v>
      </c>
      <c r="D80">
        <v>8</v>
      </c>
      <c r="E80">
        <v>2.0790000000000002</v>
      </c>
      <c r="F80">
        <v>82</v>
      </c>
      <c r="G80">
        <v>122</v>
      </c>
      <c r="H80">
        <v>52</v>
      </c>
      <c r="I80">
        <f t="shared" si="4"/>
        <v>63.490880562547183</v>
      </c>
      <c r="J80">
        <f t="shared" si="5"/>
        <v>0.22182898328149669</v>
      </c>
      <c r="K80" s="2">
        <f t="shared" si="6"/>
        <v>2116.2990629621117</v>
      </c>
      <c r="L80">
        <f t="shared" si="7"/>
        <v>96211</v>
      </c>
    </row>
    <row r="81" spans="1:12" ht="12" customHeight="1" x14ac:dyDescent="0.35">
      <c r="A81">
        <v>4746.5642949116891</v>
      </c>
      <c r="B81">
        <v>282.70806539856574</v>
      </c>
      <c r="C81" t="s">
        <v>7</v>
      </c>
      <c r="D81">
        <v>8</v>
      </c>
      <c r="E81">
        <v>2.08</v>
      </c>
      <c r="F81">
        <v>82</v>
      </c>
      <c r="G81">
        <v>122</v>
      </c>
      <c r="H81">
        <v>52</v>
      </c>
      <c r="I81">
        <f t="shared" si="4"/>
        <v>61.332589759881159</v>
      </c>
      <c r="J81">
        <f t="shared" si="5"/>
        <v>0.36052412151519042</v>
      </c>
      <c r="K81" s="2">
        <f t="shared" si="6"/>
        <v>1301.5239237216988</v>
      </c>
      <c r="L81">
        <f t="shared" si="7"/>
        <v>37217</v>
      </c>
    </row>
    <row r="82" spans="1:12" ht="12" customHeight="1" x14ac:dyDescent="0.35">
      <c r="A82">
        <v>4746.5642949116891</v>
      </c>
      <c r="B82">
        <v>114.921977804295</v>
      </c>
      <c r="C82" t="s">
        <v>7</v>
      </c>
      <c r="D82">
        <v>8</v>
      </c>
      <c r="E82">
        <v>2.081</v>
      </c>
      <c r="F82">
        <v>82</v>
      </c>
      <c r="G82">
        <v>122</v>
      </c>
      <c r="H82">
        <v>52</v>
      </c>
      <c r="I82">
        <f t="shared" si="4"/>
        <v>59.286417959951031</v>
      </c>
      <c r="J82">
        <f t="shared" si="5"/>
        <v>0.88646315471836945</v>
      </c>
      <c r="K82" s="2">
        <f t="shared" si="6"/>
        <v>529.07476574052782</v>
      </c>
      <c r="L82">
        <f t="shared" si="7"/>
        <v>40528</v>
      </c>
    </row>
    <row r="83" spans="1:12" ht="12" customHeight="1" x14ac:dyDescent="0.35">
      <c r="A83">
        <v>4927.7308710533562</v>
      </c>
      <c r="B83">
        <v>365.45188941765809</v>
      </c>
      <c r="C83" t="s">
        <v>7</v>
      </c>
      <c r="D83">
        <v>8</v>
      </c>
      <c r="E83">
        <v>2.0819999999999999</v>
      </c>
      <c r="F83">
        <v>82</v>
      </c>
      <c r="G83">
        <v>122</v>
      </c>
      <c r="H83">
        <v>52</v>
      </c>
      <c r="I83">
        <f t="shared" si="4"/>
        <v>64.551009274036758</v>
      </c>
      <c r="J83">
        <f t="shared" si="5"/>
        <v>0.27862810688937928</v>
      </c>
      <c r="K83" s="2">
        <f t="shared" si="6"/>
        <v>1682.457755054879</v>
      </c>
      <c r="L83">
        <f t="shared" si="7"/>
        <v>5488</v>
      </c>
    </row>
    <row r="84" spans="1:12" ht="12" customHeight="1" x14ac:dyDescent="0.35">
      <c r="A84">
        <v>5434.9972842500256</v>
      </c>
      <c r="B84">
        <v>459.68791121717999</v>
      </c>
      <c r="C84" t="s">
        <v>8</v>
      </c>
      <c r="D84">
        <v>9</v>
      </c>
      <c r="E84">
        <v>2.0830000000000002</v>
      </c>
      <c r="F84">
        <v>76</v>
      </c>
      <c r="G84">
        <v>114</v>
      </c>
      <c r="H84" t="s">
        <v>12</v>
      </c>
      <c r="I84">
        <f t="shared" si="4"/>
        <v>77.561647308779015</v>
      </c>
      <c r="J84">
        <f t="shared" si="5"/>
        <v>0.20782640420702203</v>
      </c>
      <c r="K84" s="2">
        <f t="shared" si="6"/>
        <v>2370.0492306976216</v>
      </c>
      <c r="L84">
        <f t="shared" si="7"/>
        <v>69762</v>
      </c>
    </row>
    <row r="85" spans="1:12" ht="12" customHeight="1" x14ac:dyDescent="0.35">
      <c r="A85">
        <v>5434.9972842500256</v>
      </c>
      <c r="B85">
        <v>365.45188941765809</v>
      </c>
      <c r="C85" t="s">
        <v>8</v>
      </c>
      <c r="D85">
        <v>9</v>
      </c>
      <c r="E85">
        <v>2.0840000000000001</v>
      </c>
      <c r="F85">
        <v>76</v>
      </c>
      <c r="G85">
        <v>114</v>
      </c>
      <c r="H85" t="s">
        <v>12</v>
      </c>
      <c r="I85">
        <f t="shared" si="4"/>
        <v>76.32169965352216</v>
      </c>
      <c r="J85">
        <f t="shared" si="5"/>
        <v>0.2612914206854422</v>
      </c>
      <c r="K85" s="2">
        <f t="shared" si="6"/>
        <v>1884.1891384046089</v>
      </c>
      <c r="L85">
        <f t="shared" si="7"/>
        <v>40461</v>
      </c>
    </row>
    <row r="86" spans="1:12" ht="12" customHeight="1" x14ac:dyDescent="0.35">
      <c r="A86">
        <v>5434.9972842500256</v>
      </c>
      <c r="B86">
        <v>282.70806539856574</v>
      </c>
      <c r="C86" t="s">
        <v>8</v>
      </c>
      <c r="D86">
        <v>9</v>
      </c>
      <c r="E86">
        <v>2.085</v>
      </c>
      <c r="F86">
        <v>76</v>
      </c>
      <c r="G86">
        <v>114</v>
      </c>
      <c r="H86" t="s">
        <v>12</v>
      </c>
      <c r="I86">
        <f t="shared" si="4"/>
        <v>75.23296512695515</v>
      </c>
      <c r="J86">
        <f t="shared" si="5"/>
        <v>0.33760495990581341</v>
      </c>
      <c r="K86" s="2">
        <f t="shared" si="6"/>
        <v>1457.5802768790372</v>
      </c>
      <c r="L86">
        <f t="shared" si="7"/>
        <v>87904</v>
      </c>
    </row>
    <row r="87" spans="1:12" ht="12" customHeight="1" x14ac:dyDescent="0.35">
      <c r="A87">
        <v>5434.9972842500256</v>
      </c>
      <c r="B87">
        <v>197.6658018233874</v>
      </c>
      <c r="C87" t="s">
        <v>8</v>
      </c>
      <c r="D87">
        <v>9</v>
      </c>
      <c r="E87">
        <v>2.0859999999999999</v>
      </c>
      <c r="F87">
        <v>76</v>
      </c>
      <c r="G87">
        <v>114</v>
      </c>
      <c r="H87" t="s">
        <v>12</v>
      </c>
      <c r="I87">
        <f t="shared" si="4"/>
        <v>74.113987974650172</v>
      </c>
      <c r="J87">
        <f t="shared" si="5"/>
        <v>0.48262213200208137</v>
      </c>
      <c r="K87" s="2">
        <f t="shared" si="6"/>
        <v>1019.1211691999772</v>
      </c>
      <c r="L87">
        <f t="shared" si="7"/>
        <v>19998</v>
      </c>
    </row>
    <row r="88" spans="1:12" ht="12" customHeight="1" x14ac:dyDescent="0.35">
      <c r="A88">
        <v>5434.9972842500256</v>
      </c>
      <c r="B88">
        <v>114.921977804295</v>
      </c>
      <c r="C88" t="s">
        <v>8</v>
      </c>
      <c r="D88">
        <v>9</v>
      </c>
      <c r="E88">
        <v>2.0870000000000002</v>
      </c>
      <c r="F88">
        <v>76</v>
      </c>
      <c r="G88">
        <v>114</v>
      </c>
      <c r="H88" t="s">
        <v>12</v>
      </c>
      <c r="I88">
        <f t="shared" si="4"/>
        <v>73.025253448083163</v>
      </c>
      <c r="J88">
        <f t="shared" si="5"/>
        <v>0.82971231425630454</v>
      </c>
      <c r="K88" s="2">
        <f t="shared" si="6"/>
        <v>592.51230767440541</v>
      </c>
      <c r="L88">
        <f t="shared" si="7"/>
        <v>74405</v>
      </c>
    </row>
    <row r="89" spans="1:12" ht="12" customHeight="1" x14ac:dyDescent="0.35">
      <c r="A89">
        <v>5797.3304365333606</v>
      </c>
      <c r="B89">
        <v>114.921977804295</v>
      </c>
      <c r="C89" t="s">
        <v>8</v>
      </c>
      <c r="D89">
        <v>9</v>
      </c>
      <c r="E89">
        <v>2.0880000000000001</v>
      </c>
      <c r="F89">
        <v>76</v>
      </c>
      <c r="G89">
        <v>114</v>
      </c>
      <c r="H89" t="s">
        <v>12</v>
      </c>
      <c r="I89">
        <f t="shared" si="4"/>
        <v>77.792794925495471</v>
      </c>
      <c r="J89">
        <f t="shared" si="5"/>
        <v>0.82931494245828918</v>
      </c>
      <c r="K89" s="2">
        <f t="shared" si="6"/>
        <v>592.51230767440529</v>
      </c>
      <c r="L89">
        <f t="shared" si="7"/>
        <v>74405</v>
      </c>
    </row>
    <row r="90" spans="1:12" ht="12" customHeight="1" x14ac:dyDescent="0.35">
      <c r="A90">
        <v>6159.6635888166957</v>
      </c>
      <c r="B90">
        <v>114.921977804295</v>
      </c>
      <c r="C90" t="s">
        <v>8</v>
      </c>
      <c r="D90">
        <v>9</v>
      </c>
      <c r="E90">
        <v>2.089</v>
      </c>
      <c r="F90">
        <v>76</v>
      </c>
      <c r="G90">
        <v>114</v>
      </c>
      <c r="H90" t="s">
        <v>12</v>
      </c>
      <c r="I90">
        <f t="shared" si="4"/>
        <v>82.56033640290778</v>
      </c>
      <c r="J90">
        <f t="shared" si="5"/>
        <v>0.82891795110239719</v>
      </c>
      <c r="K90" s="2">
        <f t="shared" si="6"/>
        <v>592.51230767440529</v>
      </c>
      <c r="L90">
        <f t="shared" si="7"/>
        <v>74405</v>
      </c>
    </row>
    <row r="91" spans="1:12" ht="12" customHeight="1" x14ac:dyDescent="0.35">
      <c r="A91">
        <v>6666.9300020133642</v>
      </c>
      <c r="B91">
        <v>459.68791121717999</v>
      </c>
      <c r="C91" t="s">
        <v>0</v>
      </c>
      <c r="D91">
        <v>10</v>
      </c>
      <c r="E91">
        <v>2.09</v>
      </c>
      <c r="F91">
        <v>68</v>
      </c>
      <c r="G91">
        <v>104</v>
      </c>
      <c r="H91">
        <v>44</v>
      </c>
      <c r="I91">
        <f t="shared" si="4"/>
        <v>104.80320460633153</v>
      </c>
      <c r="J91">
        <f t="shared" si="5"/>
        <v>0.18943578368711333</v>
      </c>
      <c r="K91" s="2">
        <f t="shared" si="6"/>
        <v>2626.7880640981712</v>
      </c>
      <c r="L91">
        <f t="shared" si="7"/>
        <v>9817</v>
      </c>
    </row>
    <row r="92" spans="1:12" ht="12" customHeight="1" x14ac:dyDescent="0.35">
      <c r="A92">
        <v>6666.9300020133642</v>
      </c>
      <c r="B92">
        <v>365.45188941765809</v>
      </c>
      <c r="C92" t="s">
        <v>0</v>
      </c>
      <c r="D92">
        <v>10</v>
      </c>
      <c r="E92">
        <v>2.0910000000000002</v>
      </c>
      <c r="F92">
        <v>68</v>
      </c>
      <c r="G92">
        <v>104</v>
      </c>
      <c r="H92">
        <v>44</v>
      </c>
      <c r="I92">
        <f t="shared" si="4"/>
        <v>103.41738075633856</v>
      </c>
      <c r="J92">
        <f t="shared" si="5"/>
        <v>0.23817004767726724</v>
      </c>
      <c r="K92" s="2">
        <f t="shared" si="6"/>
        <v>2088.2965109580464</v>
      </c>
      <c r="L92">
        <f t="shared" si="7"/>
        <v>95805</v>
      </c>
    </row>
    <row r="93" spans="1:12" ht="12" customHeight="1" x14ac:dyDescent="0.35">
      <c r="A93">
        <v>6666.9300020133642</v>
      </c>
      <c r="B93">
        <v>282.70806539856574</v>
      </c>
      <c r="C93" t="s">
        <v>0</v>
      </c>
      <c r="D93">
        <v>10</v>
      </c>
      <c r="E93">
        <v>2.0920000000000001</v>
      </c>
      <c r="F93">
        <v>68</v>
      </c>
      <c r="G93">
        <v>104</v>
      </c>
      <c r="H93">
        <v>44</v>
      </c>
      <c r="I93">
        <f t="shared" si="4"/>
        <v>102.20055981488133</v>
      </c>
      <c r="J93">
        <f t="shared" si="5"/>
        <v>0.30773118492908857</v>
      </c>
      <c r="K93" s="2">
        <f t="shared" si="6"/>
        <v>1615.4746594203757</v>
      </c>
      <c r="L93">
        <f t="shared" si="7"/>
        <v>42038</v>
      </c>
    </row>
    <row r="94" spans="1:12" ht="12" customHeight="1" x14ac:dyDescent="0.35">
      <c r="A94">
        <v>6666.9300020133642</v>
      </c>
      <c r="B94">
        <v>197.6658018233874</v>
      </c>
      <c r="C94" t="s">
        <v>0</v>
      </c>
      <c r="D94">
        <v>10</v>
      </c>
      <c r="E94">
        <v>2.093</v>
      </c>
      <c r="F94">
        <v>68</v>
      </c>
      <c r="G94">
        <v>104</v>
      </c>
      <c r="H94">
        <v>44</v>
      </c>
      <c r="I94">
        <f t="shared" si="4"/>
        <v>100.94993829171693</v>
      </c>
      <c r="J94">
        <f t="shared" si="5"/>
        <v>0.43991687452756906</v>
      </c>
      <c r="K94" s="2">
        <f t="shared" si="6"/>
        <v>1129.5188675622137</v>
      </c>
      <c r="L94">
        <f t="shared" si="7"/>
        <v>56221</v>
      </c>
    </row>
    <row r="95" spans="1:12" ht="12" customHeight="1" x14ac:dyDescent="0.35">
      <c r="A95">
        <v>6666.9300020133642</v>
      </c>
      <c r="B95">
        <v>114.921977804295</v>
      </c>
      <c r="C95" t="s">
        <v>0</v>
      </c>
      <c r="D95">
        <v>10</v>
      </c>
      <c r="E95">
        <v>2.0939999999999999</v>
      </c>
      <c r="F95">
        <v>68</v>
      </c>
      <c r="G95">
        <v>104</v>
      </c>
      <c r="H95">
        <v>44</v>
      </c>
      <c r="I95">
        <f t="shared" si="4"/>
        <v>99.733117350259704</v>
      </c>
      <c r="J95">
        <f t="shared" si="5"/>
        <v>0.75629567890366167</v>
      </c>
      <c r="K95" s="2">
        <f t="shared" si="6"/>
        <v>656.69701602454279</v>
      </c>
      <c r="L95">
        <f t="shared" si="7"/>
        <v>24543</v>
      </c>
    </row>
    <row r="96" spans="1:12" ht="12" customHeight="1" x14ac:dyDescent="0.35">
      <c r="A96">
        <v>7029.2631542966992</v>
      </c>
      <c r="B96">
        <v>459.68791121717999</v>
      </c>
      <c r="C96" t="s">
        <v>0</v>
      </c>
      <c r="D96">
        <v>10</v>
      </c>
      <c r="E96">
        <v>2.0950000000000002</v>
      </c>
      <c r="F96">
        <v>68</v>
      </c>
      <c r="G96">
        <v>104</v>
      </c>
      <c r="H96">
        <v>44</v>
      </c>
      <c r="I96">
        <f t="shared" si="4"/>
        <v>110.13163331638057</v>
      </c>
      <c r="J96">
        <f t="shared" si="5"/>
        <v>0.1889836696449006</v>
      </c>
      <c r="K96" s="2">
        <f t="shared" si="6"/>
        <v>2626.7880640981716</v>
      </c>
      <c r="L96">
        <f t="shared" si="7"/>
        <v>9817</v>
      </c>
    </row>
    <row r="97" spans="1:12" ht="12" customHeight="1" x14ac:dyDescent="0.35">
      <c r="A97">
        <v>7029.2631542966992</v>
      </c>
      <c r="B97">
        <v>114.921977804295</v>
      </c>
      <c r="C97" t="s">
        <v>0</v>
      </c>
      <c r="D97">
        <v>10</v>
      </c>
      <c r="E97">
        <v>2.0960000000000001</v>
      </c>
      <c r="F97">
        <v>68</v>
      </c>
      <c r="G97">
        <v>104</v>
      </c>
      <c r="H97">
        <v>44</v>
      </c>
      <c r="I97">
        <f t="shared" si="4"/>
        <v>105.06154606030874</v>
      </c>
      <c r="J97">
        <f t="shared" si="5"/>
        <v>0.75557402272150154</v>
      </c>
      <c r="K97" s="2">
        <f t="shared" si="6"/>
        <v>656.69701602454279</v>
      </c>
      <c r="L97">
        <f t="shared" si="7"/>
        <v>24543</v>
      </c>
    </row>
    <row r="98" spans="1:12" ht="12" customHeight="1" x14ac:dyDescent="0.35">
      <c r="A98">
        <v>7391.5963065800343</v>
      </c>
      <c r="B98">
        <v>459.68791121717999</v>
      </c>
      <c r="C98" t="s">
        <v>0</v>
      </c>
      <c r="D98">
        <v>10</v>
      </c>
      <c r="E98">
        <v>2.097</v>
      </c>
      <c r="F98">
        <v>68</v>
      </c>
      <c r="G98">
        <v>104</v>
      </c>
      <c r="H98">
        <v>44</v>
      </c>
      <c r="I98">
        <f t="shared" si="4"/>
        <v>115.46006202642963</v>
      </c>
      <c r="J98">
        <f t="shared" si="5"/>
        <v>0.18880342770914013</v>
      </c>
      <c r="K98" s="2">
        <f t="shared" si="6"/>
        <v>2626.7880640981712</v>
      </c>
      <c r="L98">
        <f t="shared" si="7"/>
        <v>9817</v>
      </c>
    </row>
    <row r="99" spans="1:12" ht="12" customHeight="1" x14ac:dyDescent="0.35">
      <c r="A99">
        <v>7391.5963065800343</v>
      </c>
      <c r="B99">
        <v>114.921977804295</v>
      </c>
      <c r="C99" t="s">
        <v>0</v>
      </c>
      <c r="D99">
        <v>10</v>
      </c>
      <c r="E99">
        <v>2.0979999999999999</v>
      </c>
      <c r="F99">
        <v>68</v>
      </c>
      <c r="G99">
        <v>104</v>
      </c>
      <c r="H99">
        <v>44</v>
      </c>
      <c r="I99">
        <f t="shared" si="4"/>
        <v>110.38997477035778</v>
      </c>
      <c r="J99">
        <f t="shared" si="5"/>
        <v>0.75485374243292058</v>
      </c>
      <c r="K99" s="2">
        <f t="shared" si="6"/>
        <v>656.69701602454279</v>
      </c>
      <c r="L99">
        <f t="shared" si="7"/>
        <v>24543</v>
      </c>
    </row>
    <row r="100" spans="1:12" ht="12" customHeight="1" x14ac:dyDescent="0.35">
      <c r="A100">
        <v>7608.9961979500358</v>
      </c>
      <c r="B100">
        <v>365.45188941765809</v>
      </c>
      <c r="C100" t="s">
        <v>0</v>
      </c>
      <c r="D100">
        <v>10</v>
      </c>
      <c r="E100">
        <v>2.0990000000000002</v>
      </c>
      <c r="F100">
        <v>68</v>
      </c>
      <c r="G100">
        <v>104</v>
      </c>
      <c r="H100">
        <v>44</v>
      </c>
      <c r="I100">
        <f t="shared" si="4"/>
        <v>117.27129540246608</v>
      </c>
      <c r="J100">
        <f t="shared" si="5"/>
        <v>0.23726230094957876</v>
      </c>
      <c r="K100" s="2">
        <f t="shared" si="6"/>
        <v>2088.2965109580459</v>
      </c>
      <c r="L100">
        <f t="shared" si="7"/>
        <v>95805</v>
      </c>
    </row>
    <row r="101" spans="1:12" ht="12" customHeight="1" x14ac:dyDescent="0.35">
      <c r="A101">
        <v>7608.9961979500358</v>
      </c>
      <c r="B101">
        <v>282.70806539856574</v>
      </c>
      <c r="C101" t="s">
        <v>0</v>
      </c>
      <c r="D101">
        <v>10</v>
      </c>
      <c r="E101">
        <v>2.1</v>
      </c>
      <c r="F101">
        <v>68</v>
      </c>
      <c r="G101">
        <v>104</v>
      </c>
      <c r="H101">
        <v>44</v>
      </c>
      <c r="I101">
        <f t="shared" si="4"/>
        <v>116.05447446100885</v>
      </c>
      <c r="J101">
        <f t="shared" si="5"/>
        <v>0.30655887565316819</v>
      </c>
      <c r="K101" s="2">
        <f t="shared" si="6"/>
        <v>1615.4746594203759</v>
      </c>
      <c r="L101">
        <f t="shared" si="7"/>
        <v>42038</v>
      </c>
    </row>
    <row r="102" spans="1:12" ht="12" customHeight="1" x14ac:dyDescent="0.35">
      <c r="A102">
        <v>7608.9961979500358</v>
      </c>
      <c r="B102">
        <v>197.6658018233874</v>
      </c>
      <c r="C102" t="s">
        <v>0</v>
      </c>
      <c r="D102">
        <v>10</v>
      </c>
      <c r="E102">
        <v>2.101</v>
      </c>
      <c r="F102">
        <v>68</v>
      </c>
      <c r="G102">
        <v>104</v>
      </c>
      <c r="H102">
        <v>44</v>
      </c>
      <c r="I102">
        <f t="shared" si="4"/>
        <v>114.80385293784445</v>
      </c>
      <c r="J102">
        <f t="shared" si="5"/>
        <v>0.43824179837515559</v>
      </c>
      <c r="K102" s="2">
        <f t="shared" si="6"/>
        <v>1129.5188675622137</v>
      </c>
      <c r="L102">
        <f t="shared" si="7"/>
        <v>56221</v>
      </c>
    </row>
    <row r="103" spans="1:12" ht="12" customHeight="1" x14ac:dyDescent="0.35">
      <c r="A103">
        <v>8587.2957091150402</v>
      </c>
      <c r="B103">
        <v>459.68791121717999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  <c r="I103">
        <f t="shared" si="4"/>
        <v>274.15101879794605</v>
      </c>
      <c r="J103">
        <f t="shared" si="5"/>
        <v>8.7967678537488325E-2</v>
      </c>
      <c r="K103" s="2">
        <f t="shared" si="6"/>
        <v>2439.0499759876257</v>
      </c>
      <c r="L103">
        <f t="shared" si="7"/>
        <v>98763</v>
      </c>
    </row>
    <row r="104" spans="1:12" ht="12" customHeight="1" x14ac:dyDescent="0.35">
      <c r="A104">
        <v>8587.2957091150402</v>
      </c>
      <c r="B104">
        <v>365.45188941765809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  <c r="I104">
        <f t="shared" si="4"/>
        <v>271.29538177371813</v>
      </c>
      <c r="J104">
        <f t="shared" si="5"/>
        <v>0.11059855210484</v>
      </c>
      <c r="K104" s="2">
        <f t="shared" si="6"/>
        <v>1939.0447309101623</v>
      </c>
      <c r="L104">
        <f t="shared" si="7"/>
        <v>91016</v>
      </c>
    </row>
    <row r="105" spans="1:12" ht="12" customHeight="1" x14ac:dyDescent="0.35">
      <c r="A105">
        <v>8587.2957091150402</v>
      </c>
      <c r="B105">
        <v>282.70806539856574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  <c r="I105">
        <f t="shared" si="4"/>
        <v>268.78799316707892</v>
      </c>
      <c r="J105">
        <f t="shared" si="5"/>
        <v>0.14290090905885838</v>
      </c>
      <c r="K105" s="2">
        <f t="shared" si="6"/>
        <v>1500.0157352323899</v>
      </c>
      <c r="L105">
        <f t="shared" si="7"/>
        <v>23239</v>
      </c>
    </row>
    <row r="106" spans="1:12" ht="12" customHeight="1" x14ac:dyDescent="0.35">
      <c r="A106">
        <v>8587.2957091150402</v>
      </c>
      <c r="B106">
        <v>114.921977804295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  <c r="I106">
        <f t="shared" si="4"/>
        <v>263.70356627028286</v>
      </c>
      <c r="J106">
        <f t="shared" si="5"/>
        <v>0.35136923569748302</v>
      </c>
      <c r="K106" s="2">
        <f t="shared" si="6"/>
        <v>609.7624939969063</v>
      </c>
      <c r="L106">
        <f t="shared" si="7"/>
        <v>96906</v>
      </c>
    </row>
    <row r="107" spans="1:12" ht="12" customHeight="1" x14ac:dyDescent="0.35">
      <c r="A107">
        <v>8949.6288613983743</v>
      </c>
      <c r="B107">
        <v>459.68791121717999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  <c r="I107">
        <f t="shared" si="4"/>
        <v>285.13081129138038</v>
      </c>
      <c r="J107">
        <f t="shared" si="5"/>
        <v>8.7800598426306012E-2</v>
      </c>
      <c r="K107" s="2">
        <f t="shared" si="6"/>
        <v>2439.0499759876252</v>
      </c>
      <c r="L107">
        <f t="shared" si="7"/>
        <v>98763</v>
      </c>
    </row>
    <row r="108" spans="1:12" ht="12" customHeight="1" x14ac:dyDescent="0.35">
      <c r="A108">
        <v>8949.6288613983743</v>
      </c>
      <c r="B108">
        <v>365.45188941765809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  <c r="I108">
        <f t="shared" si="4"/>
        <v>282.27517426715252</v>
      </c>
      <c r="J108">
        <f t="shared" si="5"/>
        <v>0.11038858807616446</v>
      </c>
      <c r="K108" s="2">
        <f t="shared" si="6"/>
        <v>1939.0447309101626</v>
      </c>
      <c r="L108">
        <f t="shared" si="7"/>
        <v>91016</v>
      </c>
    </row>
    <row r="109" spans="1:12" ht="12" customHeight="1" x14ac:dyDescent="0.35">
      <c r="A109">
        <v>8949.6288613983743</v>
      </c>
      <c r="B109">
        <v>282.70806539856574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  <c r="I109">
        <f t="shared" si="4"/>
        <v>279.76778566051331</v>
      </c>
      <c r="J109">
        <f t="shared" si="5"/>
        <v>0.14262974983863286</v>
      </c>
      <c r="K109" s="2">
        <f t="shared" si="6"/>
        <v>1500.0157352323899</v>
      </c>
      <c r="L109">
        <f t="shared" si="7"/>
        <v>23239</v>
      </c>
    </row>
    <row r="110" spans="1:12" ht="12" customHeight="1" x14ac:dyDescent="0.35">
      <c r="A110">
        <v>8949.6288613983743</v>
      </c>
      <c r="B110">
        <v>114.921977804295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  <c r="I110">
        <f t="shared" si="4"/>
        <v>274.68335876371725</v>
      </c>
      <c r="J110">
        <f t="shared" si="5"/>
        <v>0.35070281704276995</v>
      </c>
      <c r="K110" s="2">
        <f t="shared" si="6"/>
        <v>609.76249399690641</v>
      </c>
      <c r="L110">
        <f t="shared" si="7"/>
        <v>96906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Orig_Seed</vt:lpstr>
      <vt:lpstr>Spread_Seed</vt:lpstr>
    </vt:vector>
  </TitlesOfParts>
  <Company>ASML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Schwantner</dc:creator>
  <cp:lastModifiedBy>David Schwantner</cp:lastModifiedBy>
  <dcterms:created xsi:type="dcterms:W3CDTF">2019-10-29T17:13:49Z</dcterms:created>
  <dcterms:modified xsi:type="dcterms:W3CDTF">2019-10-29T22:02:58Z</dcterms:modified>
</cp:coreProperties>
</file>