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icipants" sheetId="1" state="visible" r:id="rId2"/>
    <sheet name="marks" sheetId="2" state="visible" r:id="rId3"/>
  </sheets>
  <definedNames>
    <definedName function="false" hidden="true" localSheetId="1" name="_xlnm._FilterDatabase" vbProcedure="false">marks!$B$2:$AV$11</definedName>
    <definedName function="false" hidden="true" localSheetId="0" name="_xlnm._FilterDatabase" vbProcedure="false">participants!$A$2:$F$5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<sst xmlns="http://schemas.openxmlformats.org/spreadsheetml/2006/main" count="91" uniqueCount="37">
  <si>
    <t xml:space="preserve">First name</t>
  </si>
  <si>
    <t xml:space="preserve">Last name</t>
  </si>
  <si>
    <t xml:space="preserve">WMG id</t>
  </si>
  <si>
    <t xml:space="preserve">Moodle id</t>
  </si>
  <si>
    <t xml:space="preserve">Email address</t>
  </si>
  <si>
    <t xml:space="preserve">Group</t>
  </si>
  <si>
    <t xml:space="preserve">total</t>
  </si>
  <si>
    <t xml:space="preserve">assign1</t>
  </si>
  <si>
    <t xml:space="preserve">assign2</t>
  </si>
  <si>
    <t xml:space="preserve">Bruce</t>
  </si>
  <si>
    <t xml:space="preserve">Wayne</t>
  </si>
  <si>
    <t xml:space="preserve">batman@wayneenterprises.com</t>
  </si>
  <si>
    <t xml:space="preserve">Clark</t>
  </si>
  <si>
    <t xml:space="preserve">Kent</t>
  </si>
  <si>
    <t xml:space="preserve">superman@dailyplanet.com</t>
  </si>
  <si>
    <t xml:space="preserve">Diana</t>
  </si>
  <si>
    <t xml:space="preserve">Prince</t>
  </si>
  <si>
    <t xml:space="preserve">wonderwoman@noboysallowed.aol.com</t>
  </si>
  <si>
    <t xml:space="preserve">comments</t>
  </si>
  <si>
    <t xml:space="preserve">NAME</t>
  </si>
  <si>
    <t xml:space="preserve">STUDENTID</t>
  </si>
  <si>
    <t xml:space="preserve">turnitin</t>
  </si>
  <si>
    <t xml:space="preserve">FEEDBACK</t>
  </si>
  <si>
    <t xml:space="preserve">     LO2</t>
  </si>
  <si>
    <t xml:space="preserve">    LO3</t>
  </si>
  <si>
    <t xml:space="preserve">    LO4</t>
  </si>
  <si>
    <t xml:space="preserve">    LO5</t>
  </si>
  <si>
    <t xml:space="preserve">staff    notes</t>
  </si>
  <si>
    <t xml:space="preserve">Prsnt</t>
  </si>
  <si>
    <t xml:space="preserve">Presentation</t>
  </si>
  <si>
    <t xml:space="preserve">yes</t>
  </si>
  <si>
    <t xml:space="preserve">fine.
8%</t>
  </si>
  <si>
    <t xml:space="preserve">Bumped 1.2 to 4 from 3.5 to get overall to 80</t>
  </si>
  <si>
    <t xml:space="preserve">Lorem ipsum dolor sit amet, consectetur adipiscing elit, sed do eiusmod tempor incididunt ut labore et dolore magna aliqua. Ut enim ad minim veniam, quis nostrud exercitation ullamco laboris nisi ut aliquip ex ea commodo consequat</t>
  </si>
  <si>
    <t xml:space="preserve">yes, extension, very late</t>
  </si>
  <si>
    <t xml:space="preserve">fine
31%, it's to references section and question text</t>
  </si>
  <si>
    <t xml:space="preserve">no report</t>
  </si>
</sst>
</file>

<file path=xl/styles.xml><?xml version="1.0" encoding="utf-8"?>
<styleSheet xmlns="http://schemas.openxmlformats.org/spreadsheetml/2006/main">
  <numFmts count="3">
    <numFmt numFmtId="164" formatCode="General"/>
    <numFmt numFmtId="165" formatCode="General"/>
    <numFmt numFmtId="166" formatCode="0%"/>
  </numFmts>
  <fonts count="10">
    <font>
      <sz val="12"/>
      <color rgb="FF000000"/>
      <name val="Calibri"/>
      <family val="0"/>
      <charset val="1"/>
    </font>
    <font>
      <sz val="10"/>
      <name val="Arial"/>
      <family val="0"/>
    </font>
    <font>
      <sz val="10"/>
      <name val="Arial"/>
      <family val="0"/>
    </font>
    <font>
      <sz val="10"/>
      <name val="Arial"/>
      <family val="0"/>
    </font>
    <font>
      <b val="true"/>
      <sz val="12"/>
      <color rgb="FF000000"/>
      <name val="Calibri"/>
      <family val="0"/>
      <charset val="1"/>
    </font>
    <font>
      <i val="true"/>
      <sz val="12"/>
      <color rgb="FFBFBFBF"/>
      <name val="Calibri"/>
      <family val="0"/>
      <charset val="1"/>
    </font>
    <font>
      <sz val="8"/>
      <color rgb="FF000000"/>
      <name val="Calibri"/>
      <family val="0"/>
      <charset val="1"/>
    </font>
    <font>
      <b val="true"/>
      <sz val="8"/>
      <name val="Arial"/>
      <family val="2"/>
      <charset val="1"/>
    </font>
    <font>
      <sz val="6"/>
      <color rgb="FF999999"/>
      <name val="Calibri"/>
      <family val="0"/>
      <charset val="1"/>
    </font>
    <font>
      <sz val="6"/>
      <color rgb="FF000000"/>
      <name val="Calibri"/>
      <family val="0"/>
      <charset val="1"/>
    </font>
  </fonts>
  <fills count="6">
    <fill>
      <patternFill patternType="none"/>
    </fill>
    <fill>
      <patternFill patternType="gray125"/>
    </fill>
    <fill>
      <patternFill patternType="solid">
        <fgColor rgb="FFE2F0D9"/>
        <bgColor rgb="FFDDE8CB"/>
      </patternFill>
    </fill>
    <fill>
      <patternFill patternType="solid">
        <fgColor rgb="FFDDE8CB"/>
        <bgColor rgb="FFE2F0D9"/>
      </patternFill>
    </fill>
    <fill>
      <patternFill patternType="solid">
        <fgColor rgb="FFDEE6EF"/>
        <bgColor rgb="FFE2F0D9"/>
      </patternFill>
    </fill>
    <fill>
      <patternFill patternType="solid">
        <fgColor rgb="FFFFC0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2"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center"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4" borderId="0" xfId="0" applyFont="tru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tru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6"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1">
    <dxf>
      <fill>
        <patternFill patternType="solid">
          <fgColor rgb="00FFFFFF"/>
        </patternFill>
      </fill>
    </dxf>
    <dxf>
      <fill>
        <patternFill patternType="solid">
          <fgColor rgb="FF000000"/>
          <bgColor rgb="FFFFFFFF"/>
        </patternFill>
      </fill>
    </dxf>
    <dxf>
      <font>
        <name val="Calibri"/>
        <charset val="1"/>
        <family val="0"/>
        <color rgb="FF9C0006"/>
        <sz val="12"/>
      </font>
      <fill>
        <patternFill>
          <bgColor rgb="FFFFC7CE"/>
        </patternFill>
      </fill>
    </dxf>
    <dxf>
      <fill>
        <patternFill patternType="solid">
          <fgColor rgb="FF999999"/>
        </patternFill>
      </fill>
    </dxf>
    <dxf>
      <fill>
        <patternFill patternType="solid">
          <fgColor rgb="FFCC0000"/>
        </patternFill>
      </fill>
    </dxf>
    <dxf>
      <fill>
        <patternFill patternType="solid">
          <fgColor rgb="FFFFFFFF"/>
        </patternFill>
      </fill>
    </dxf>
    <dxf>
      <fill>
        <patternFill patternType="solid">
          <fgColor rgb="FFDDE8CB"/>
        </patternFill>
      </fill>
    </dxf>
    <dxf>
      <fill>
        <patternFill patternType="solid">
          <fgColor rgb="FFDEE6EF"/>
        </patternFill>
      </fill>
    </dxf>
    <dxf>
      <font>
        <name val="Calibri"/>
        <charset val="1"/>
        <family val="0"/>
        <b val="1"/>
        <color rgb="FFFFFFFF"/>
        <sz val="12"/>
      </font>
      <fill>
        <patternFill>
          <bgColor rgb="FFCC0000"/>
        </patternFill>
      </fill>
    </dxf>
    <dxf>
      <font>
        <name val="Calibri"/>
        <charset val="1"/>
        <family val="0"/>
        <color rgb="FFCC0000"/>
        <sz val="12"/>
      </font>
      <fill>
        <patternFill>
          <bgColor rgb="FFFFCCCC"/>
        </patternFill>
      </fill>
    </dxf>
    <dxf>
      <font>
        <name val="Calibri"/>
        <charset val="1"/>
        <family val="0"/>
        <color rgb="FFCC0000"/>
        <sz val="12"/>
      </font>
      <fill>
        <patternFill>
          <bgColor rgb="FFFFCCCC"/>
        </patternFill>
      </fill>
    </dxf>
  </dxfs>
  <colors>
    <indexedColors>
      <rgbColor rgb="FF000000"/>
      <rgbColor rgb="FFFFFFFF"/>
      <rgbColor rgb="FFCC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DDE8CB"/>
      <rgbColor rgb="FFDEE6E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CC"/>
      <rgbColor rgb="FF3366FF"/>
      <rgbColor rgb="FF33CCCC"/>
      <rgbColor rgb="FF99CC00"/>
      <rgbColor rgb="FFFFC0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batman@wayneenterprises.com" TargetMode="External"/><Relationship Id="rId2" Type="http://schemas.openxmlformats.org/officeDocument/2006/relationships/hyperlink" Target="mailto:superman@dailyplanet.com" TargetMode="External"/><Relationship Id="rId3" Type="http://schemas.openxmlformats.org/officeDocument/2006/relationships/hyperlink" Target="mailto:wonderwoman@noboysallowed.aol.com" TargetMode="External"/><Relationship Id="rId4"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5" activeCellId="0" sqref="I5"/>
    </sheetView>
  </sheetViews>
  <sheetFormatPr defaultColWidth="8.35546875" defaultRowHeight="15" zeroHeight="false" outlineLevelRow="0" outlineLevelCol="0"/>
  <cols>
    <col collapsed="false" customWidth="true" hidden="false" outlineLevel="0" max="1" min="1" style="0" width="12"/>
    <col collapsed="false" customWidth="true" hidden="false" outlineLevel="0" max="2" min="2" style="0" width="13.63"/>
    <col collapsed="false" customWidth="true" hidden="false" outlineLevel="0" max="3" min="3" style="0" width="12.13"/>
    <col collapsed="false" customWidth="true" hidden="false" outlineLevel="0" max="4" min="4" style="0" width="10.13"/>
    <col collapsed="false" customWidth="true" hidden="false" outlineLevel="0" max="5" min="5" style="0" width="33.75"/>
    <col collapsed="false" customWidth="true" hidden="false" outlineLevel="0" max="6" min="6" style="0" width="8.25"/>
    <col collapsed="false" customWidth="true" hidden="false" outlineLevel="0" max="7" min="7" style="1" width="8.25"/>
    <col collapsed="false" customWidth="true" hidden="false" outlineLevel="0" max="8" min="8" style="0" width="8.25"/>
    <col collapsed="false" customWidth="true" hidden="false" outlineLevel="0" max="9" min="9" style="0" width="9"/>
    <col collapsed="false" customWidth="true" hidden="false" outlineLevel="0" max="10" min="10" style="2" width="7.87"/>
    <col collapsed="false" customWidth="true" hidden="false" outlineLevel="0" max="13" min="13" style="0" width="36"/>
    <col collapsed="false" customWidth="true" hidden="false" outlineLevel="0" max="1024" min="1024" style="0" width="10.5"/>
  </cols>
  <sheetData>
    <row r="1" s="3" customFormat="true" ht="15" hidden="false" customHeight="false" outlineLevel="0" collapsed="false">
      <c r="G1" s="4"/>
      <c r="H1" s="3" t="n">
        <v>0.7</v>
      </c>
      <c r="I1" s="3" t="n">
        <v>0.3</v>
      </c>
      <c r="J1" s="5"/>
      <c r="K1" s="5"/>
      <c r="L1" s="5"/>
      <c r="M1" s="5"/>
      <c r="AMJ1" s="0"/>
    </row>
    <row r="2" s="3" customFormat="true" ht="15" hidden="false" customHeight="false" outlineLevel="0" collapsed="false">
      <c r="A2" s="3" t="s">
        <v>0</v>
      </c>
      <c r="B2" s="3" t="s">
        <v>1</v>
      </c>
      <c r="C2" s="3" t="s">
        <v>2</v>
      </c>
      <c r="D2" s="3" t="s">
        <v>3</v>
      </c>
      <c r="E2" s="3" t="s">
        <v>4</v>
      </c>
      <c r="F2" s="3" t="s">
        <v>5</v>
      </c>
      <c r="G2" s="4" t="s">
        <v>6</v>
      </c>
      <c r="H2" s="3" t="s">
        <v>7</v>
      </c>
      <c r="I2" s="3" t="s">
        <v>8</v>
      </c>
      <c r="J2" s="5"/>
      <c r="K2" s="5"/>
      <c r="L2" s="5"/>
      <c r="M2" s="5"/>
      <c r="AMJ2" s="0"/>
    </row>
    <row r="3" customFormat="false" ht="57.75" hidden="false" customHeight="true" outlineLevel="0" collapsed="false">
      <c r="A3" s="6" t="s">
        <v>9</v>
      </c>
      <c r="B3" s="6" t="s">
        <v>10</v>
      </c>
      <c r="C3" s="7" t="n">
        <v>1234566</v>
      </c>
      <c r="D3" s="6"/>
      <c r="E3" s="6" t="s">
        <v>11</v>
      </c>
      <c r="F3" s="8" t="n">
        <v>2</v>
      </c>
      <c r="G3" s="9" t="n">
        <f aca="false">SUM(H3*H$1+I3*I$1)</f>
        <v>58.1</v>
      </c>
      <c r="H3" s="8" t="n">
        <f aca="false">INDEX(marks!F:F,MATCH(C3,marks!B:B,0))</f>
        <v>53</v>
      </c>
      <c r="I3" s="8" t="n">
        <v>70</v>
      </c>
      <c r="J3" s="10"/>
      <c r="K3" s="10"/>
      <c r="L3" s="2"/>
      <c r="M3" s="11"/>
    </row>
    <row r="4" customFormat="false" ht="57.75" hidden="false" customHeight="true" outlineLevel="0" collapsed="false">
      <c r="A4" s="6" t="s">
        <v>12</v>
      </c>
      <c r="B4" s="6" t="s">
        <v>13</v>
      </c>
      <c r="C4" s="7" t="n">
        <v>1234567</v>
      </c>
      <c r="D4" s="6"/>
      <c r="E4" s="6" t="s">
        <v>14</v>
      </c>
      <c r="F4" s="8" t="n">
        <v>3</v>
      </c>
      <c r="G4" s="9" t="n">
        <f aca="false">SUM(H4*H$1+I4*I$1)</f>
        <v>49.1</v>
      </c>
      <c r="H4" s="8" t="n">
        <f aca="false">INDEX(marks!F:F,MATCH(C4,marks!B:B,0))</f>
        <v>53</v>
      </c>
      <c r="I4" s="8" t="n">
        <v>40</v>
      </c>
      <c r="J4" s="10"/>
      <c r="K4" s="10"/>
      <c r="L4" s="2"/>
      <c r="M4" s="11"/>
    </row>
    <row r="5" customFormat="false" ht="57.75" hidden="false" customHeight="true" outlineLevel="0" collapsed="false">
      <c r="A5" s="6" t="s">
        <v>15</v>
      </c>
      <c r="B5" s="6" t="s">
        <v>16</v>
      </c>
      <c r="C5" s="7" t="n">
        <v>1234568</v>
      </c>
      <c r="D5" s="6"/>
      <c r="E5" s="6" t="s">
        <v>17</v>
      </c>
      <c r="F5" s="8" t="n">
        <v>1</v>
      </c>
      <c r="G5" s="9" t="n">
        <f aca="false">SUM(H5*H$1+I5*I$1)</f>
        <v>61.9</v>
      </c>
      <c r="H5" s="8" t="n">
        <f aca="false">INDEX(marks!F:F,MATCH(C5,marks!B:B,0))</f>
        <v>67</v>
      </c>
      <c r="I5" s="8" t="n">
        <v>50</v>
      </c>
      <c r="J5" s="10"/>
      <c r="K5" s="10"/>
      <c r="L5" s="2"/>
      <c r="M5" s="11"/>
    </row>
  </sheetData>
  <autoFilter ref="A2:F5"/>
  <conditionalFormatting sqref="G3:G5">
    <cfRule type="cellIs" priority="2" operator="lessThan" aboveAverage="0" equalAverage="0" bottom="0" percent="0" rank="0" text="" dxfId="2">
      <formula>50</formula>
    </cfRule>
  </conditionalFormatting>
  <hyperlinks>
    <hyperlink ref="E3" r:id="rId1" display="batman@wayneenterprises.com"/>
    <hyperlink ref="E4" r:id="rId2" display="superman@dailyplanet.com"/>
    <hyperlink ref="E5" r:id="rId3" display="wonderwoman@noboysallowed.aol.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Q5" activeCellId="0" sqref="Q5"/>
    </sheetView>
  </sheetViews>
  <sheetFormatPr defaultColWidth="10.35546875" defaultRowHeight="15.75" zeroHeight="false" outlineLevelRow="0" outlineLevelCol="0"/>
  <cols>
    <col collapsed="false" customWidth="true" hidden="false" outlineLevel="0" max="1" min="1" style="0" width="19.38"/>
    <col collapsed="false" customWidth="true" hidden="false" outlineLevel="0" max="3" min="3" style="12" width="10.5"/>
    <col collapsed="false" customWidth="false" hidden="false" outlineLevel="0" max="4" min="4" style="12" width="10.38"/>
    <col collapsed="false" customWidth="true" hidden="false" outlineLevel="0" max="5" min="5" style="0" width="12.25"/>
    <col collapsed="false" customWidth="true" hidden="false" outlineLevel="0" max="11" min="6" style="0" width="4.75"/>
    <col collapsed="false" customWidth="true" hidden="false" outlineLevel="0" max="29" min="13" style="0" width="4"/>
    <col collapsed="false" customWidth="true" hidden="false" outlineLevel="0" max="30" min="30" style="0" width="5.62"/>
    <col collapsed="false" customWidth="true" hidden="false" outlineLevel="0" max="47" min="31" style="0" width="3.87"/>
    <col collapsed="false" customWidth="true" hidden="false" outlineLevel="0" max="48" min="48" style="0" width="5"/>
  </cols>
  <sheetData>
    <row r="1" customFormat="false" ht="15" hidden="false" customHeight="true" outlineLevel="0" collapsed="false">
      <c r="M1" s="13" t="n">
        <v>3</v>
      </c>
      <c r="N1" s="13" t="n">
        <v>5</v>
      </c>
      <c r="O1" s="13" t="n">
        <v>3</v>
      </c>
      <c r="P1" s="13" t="n">
        <v>4</v>
      </c>
      <c r="Q1" s="13" t="n">
        <v>5</v>
      </c>
      <c r="R1" s="13" t="n">
        <v>2</v>
      </c>
      <c r="S1" s="13" t="n">
        <v>5</v>
      </c>
      <c r="T1" s="13" t="n">
        <v>4</v>
      </c>
      <c r="U1" s="13" t="n">
        <v>5</v>
      </c>
      <c r="V1" s="13" t="n">
        <v>2</v>
      </c>
      <c r="W1" s="13" t="n">
        <v>2</v>
      </c>
      <c r="X1" s="13" t="n">
        <v>2</v>
      </c>
      <c r="Y1" s="13" t="n">
        <v>3</v>
      </c>
      <c r="Z1" s="13" t="n">
        <v>3</v>
      </c>
      <c r="AA1" s="13" t="n">
        <v>2</v>
      </c>
      <c r="AB1" s="13" t="n">
        <v>4</v>
      </c>
      <c r="AC1" s="13" t="n">
        <v>8</v>
      </c>
      <c r="AD1" s="13" t="n">
        <v>8</v>
      </c>
      <c r="AE1" s="14" t="s">
        <v>18</v>
      </c>
      <c r="AF1" s="14"/>
      <c r="AG1" s="14"/>
      <c r="AH1" s="14"/>
      <c r="AI1" s="14"/>
      <c r="AJ1" s="14"/>
      <c r="AK1" s="14"/>
      <c r="AL1" s="14"/>
      <c r="AM1" s="14"/>
      <c r="AN1" s="14"/>
      <c r="AO1" s="14"/>
      <c r="AP1" s="14"/>
      <c r="AQ1" s="14"/>
      <c r="AR1" s="14"/>
      <c r="AS1" s="14"/>
      <c r="AT1" s="14"/>
      <c r="AU1" s="14"/>
      <c r="AV1" s="14"/>
    </row>
    <row r="2" customFormat="false" ht="61.15" hidden="false" customHeight="false" outlineLevel="0" collapsed="false">
      <c r="A2" s="15" t="s">
        <v>19</v>
      </c>
      <c r="B2" s="15" t="s">
        <v>20</v>
      </c>
      <c r="C2" s="15" t="str">
        <f aca="false">CHAR(10)&amp;"submitted"</f>
        <v>submitted</v>
      </c>
      <c r="D2" s="15" t="s">
        <v>21</v>
      </c>
      <c r="E2" s="15" t="s">
        <v>22</v>
      </c>
      <c r="F2" s="16" t="str">
        <f aca="false">CHAR(10)&amp;"%"</f>
        <v>%</v>
      </c>
      <c r="G2" s="15" t="s">
        <v>23</v>
      </c>
      <c r="H2" s="15" t="s">
        <v>24</v>
      </c>
      <c r="I2" s="15" t="s">
        <v>25</v>
      </c>
      <c r="J2" s="15" t="s">
        <v>26</v>
      </c>
      <c r="K2" s="15" t="str">
        <f aca="false">CHAR(10)&amp;"total"</f>
        <v>total</v>
      </c>
      <c r="L2" s="15" t="s">
        <v>27</v>
      </c>
      <c r="M2" s="17" t="n">
        <v>1.1</v>
      </c>
      <c r="N2" s="17" t="n">
        <v>1.2</v>
      </c>
      <c r="O2" s="17" t="n">
        <v>1.3</v>
      </c>
      <c r="P2" s="17" t="n">
        <v>1.4</v>
      </c>
      <c r="Q2" s="17" t="n">
        <v>1.5</v>
      </c>
      <c r="R2" s="17" t="n">
        <v>1.6</v>
      </c>
      <c r="S2" s="17" t="n">
        <v>1.7</v>
      </c>
      <c r="T2" s="17" t="n">
        <v>1.8</v>
      </c>
      <c r="U2" s="17" t="n">
        <v>1.9</v>
      </c>
      <c r="V2" s="17" t="n">
        <v>2.1</v>
      </c>
      <c r="W2" s="17" t="n">
        <v>2.2</v>
      </c>
      <c r="X2" s="17" t="n">
        <v>2.3</v>
      </c>
      <c r="Y2" s="17" t="n">
        <v>2.4</v>
      </c>
      <c r="Z2" s="17" t="n">
        <v>2.5</v>
      </c>
      <c r="AA2" s="17" t="n">
        <v>3.1</v>
      </c>
      <c r="AB2" s="17" t="n">
        <v>3.2</v>
      </c>
      <c r="AC2" s="17" t="n">
        <v>4</v>
      </c>
      <c r="AD2" s="17" t="s">
        <v>28</v>
      </c>
      <c r="AE2" s="18" t="n">
        <v>1.1</v>
      </c>
      <c r="AF2" s="18" t="n">
        <v>1.2</v>
      </c>
      <c r="AG2" s="18" t="n">
        <v>1.3</v>
      </c>
      <c r="AH2" s="18" t="n">
        <v>1.4</v>
      </c>
      <c r="AI2" s="18" t="n">
        <v>1.5</v>
      </c>
      <c r="AJ2" s="18" t="n">
        <v>1.6</v>
      </c>
      <c r="AK2" s="18" t="n">
        <v>1.7</v>
      </c>
      <c r="AL2" s="18" t="n">
        <v>1.8</v>
      </c>
      <c r="AM2" s="18" t="n">
        <v>1.9</v>
      </c>
      <c r="AN2" s="18" t="n">
        <v>2.1</v>
      </c>
      <c r="AO2" s="18" t="n">
        <v>2.2</v>
      </c>
      <c r="AP2" s="18" t="n">
        <v>2.3</v>
      </c>
      <c r="AQ2" s="18" t="n">
        <v>2.4</v>
      </c>
      <c r="AR2" s="18" t="n">
        <v>2.5</v>
      </c>
      <c r="AS2" s="18" t="n">
        <v>3.1</v>
      </c>
      <c r="AT2" s="18" t="n">
        <v>3.2</v>
      </c>
      <c r="AU2" s="18" t="n">
        <v>4</v>
      </c>
      <c r="AV2" s="18" t="s">
        <v>29</v>
      </c>
    </row>
    <row r="3" customFormat="false" ht="51" hidden="false" customHeight="true" outlineLevel="0" collapsed="false">
      <c r="A3" s="19" t="str">
        <f aca="false">INDEX(participants!A:A,MATCH(B3,participants!C:C,0))&amp;" "&amp;INDEX(participants!B:B,MATCH(B3,participants!C:C,0))</f>
        <v>Bruce Wayne</v>
      </c>
      <c r="B3" s="19" t="n">
        <v>1234566</v>
      </c>
      <c r="C3" s="19" t="s">
        <v>30</v>
      </c>
      <c r="D3" s="20" t="s">
        <v>31</v>
      </c>
      <c r="E3" s="21" t="str">
        <f aca="false">IF(LEN( AE3)&gt;2,"## "&amp; AE$2&amp;CHAR(10)&amp;CHAR(10)&amp; AE3&amp;CHAR(10)&amp;CHAR(10)&amp;CHAR(10),"")&amp;  IF(LEN(AF3)&gt;2,"## "&amp;AF$2&amp;CHAR(10)&amp;CHAR(10)&amp;AF3&amp;CHAR(10)&amp;CHAR(10)&amp;CHAR(10),"")&amp;  IF(LEN(AG3)&gt;2,"## "&amp;AG$2&amp;CHAR(10)&amp;CHAR(10)&amp;AG3&amp;CHAR(10)&amp;CHAR(10)&amp;CHAR(10),"")&amp;  IF(LEN(AH3)&gt;2,"## "&amp;AH$2&amp;CHAR(10)&amp;CHAR(10)&amp;AH3&amp;CHAR(10)&amp;CHAR(10)&amp;CHAR(10),"")&amp;  IF(LEN(AI3)&gt;2,"## "&amp;AI$2&amp;CHAR(10)&amp;CHAR(10)&amp;AI3&amp;CHAR(10)&amp;CHAR(10)&amp;CHAR(10),"")&amp;  IF(LEN(AJ3)&gt;2,"## "&amp;AJ$2&amp;CHAR(10)&amp;CHAR(10)&amp;AJ3&amp;CHAR(10)&amp;CHAR(10)&amp;CHAR(10),"")&amp;  IF(LEN(AK3)&gt;2,"## "&amp;AK$2&amp;CHAR(10)&amp;CHAR(10)&amp;AK3&amp;CHAR(10)&amp;CHAR(10)&amp;CHAR(10),"")&amp;  IF(LEN(AL3)&gt;2,"## "&amp;AL$2&amp;CHAR(10)&amp;CHAR(10)&amp;AL3&amp;CHAR(10)&amp;CHAR(10)&amp;CHAR(10),"")&amp;  IF(LEN(AM3)&gt;2,"## "&amp;AM$2&amp;CHAR(10)&amp;CHAR(10)&amp;AM3&amp;CHAR(10)&amp;CHAR(10)&amp;CHAR(10),"")&amp;  IF(LEN(AN3)&gt;2,"## "&amp;AN$2&amp;CHAR(10)&amp;CHAR(10)&amp;AN3&amp;CHAR(10)&amp;CHAR(10)&amp;CHAR(10),"")&amp;  IF(LEN(AO3)&gt;2,"## "&amp;AO$2&amp;CHAR(10)&amp;CHAR(10)&amp;AO3&amp;CHAR(10)&amp;CHAR(10)&amp;CHAR(10),"")&amp;  IF(LEN(AP3)&gt;2,"## "&amp;AP$2&amp;CHAR(10)&amp;CHAR(10)&amp;AP3&amp;CHAR(10)&amp;CHAR(10)&amp;CHAR(10),"")&amp;  IF(LEN(AQ3)&gt;2,"## "&amp;AQ$2&amp;CHAR(10)&amp;CHAR(10)&amp;AQ3&amp;CHAR(10)&amp;CHAR(10)&amp;CHAR(10),"")&amp;  IF(LEN(AR3)&gt;2,"## "&amp;AR$2&amp;CHAR(10)&amp;CHAR(10)&amp;AR3&amp;CHAR(10)&amp;CHAR(10)&amp;CHAR(10),"")&amp;  IF(LEN(AS3)&gt;2,"## "&amp;AS$2&amp;CHAR(10)&amp;CHAR(10)&amp;AS3&amp;CHAR(10)&amp;CHAR(10)&amp;CHAR(10),"")&amp;  IF(LEN(AT3)&gt;2,"## "&amp;AT$2&amp;CHAR(10)&amp;CHAR(10)&amp;AT3&amp;CHAR(10)&amp;CHAR(10)&amp;CHAR(10),"")&amp;  IF(LEN(AU3)&gt;2,"## "&amp;AU$2&amp;CHAR(10)&amp;CHAR(10)&amp;AU3&amp;CHAR(10)&amp;CHAR(10)&amp;CHAR(10),"")&amp;  IF(LEN(AV3)&gt;2,"## "&amp;AV$2&amp;CHAR(10)&amp;CHAR(10)&amp;AV3&amp;CHAR(10),"")</f>
        <v>## 1.1
Lorem ipsum dolor sit amet, consectetur adipiscing elit, sed do eiusmod tempor incididunt ut labore et dolore magna aliqua. Ut enim ad minim veniam, quis nostrud exercitation ullamco laboris nisi ut aliquip ex ea commodo consequat
## 1.2
Lorem ipsum dolor sit amet, consectetur adipiscing elit, sed do eiusmod tempor incididunt ut labore et dolore magna aliqua. Ut enim ad minim veniam, quis nostrud exercitation ullamco laboris nisi ut aliquip ex ea commodo consequat
## 1.3
Lorem ipsum dolor sit amet, consectetur adipiscing elit, sed do eiusmod tempor incididunt ut labore et dolore magna aliqua. Ut enim ad minim veniam, quis nostrud exercitation ullamco laboris nisi ut aliquip ex ea commodo consequat
## 1.4
Lorem ipsum dolor sit amet, consectetur adipiscing elit, sed do eiusmod tempor incididunt ut labore et dolore magna aliqua. Ut enim ad minim veniam, quis nostrud exercitation ullamco laboris nisi ut aliquip ex ea commodo consequat
## 1.5
Lorem ipsum dolor sit amet, consectetur adipiscing elit, sed do eiusmod tempor incididunt ut labore et dolore magna aliqua. Ut enim ad minim veniam, quis nostrud exercitation ullamco laboris nisi ut aliquip ex ea commodo consequat
## 1.6
Lorem ipsum dolor sit amet, consectetur adipiscing elit, sed do eiusmod tempor incididunt ut labore et dolore magna aliqua. Ut enim ad minim veniam, quis nostrud exercitation ullamco laboris nisi ut aliquip ex ea commodo consequat
## 1.7
Lorem ipsum dolor sit amet, consectetur adipiscing elit, sed do eiusmod tempor incididunt ut labore et dolore magna aliqua. Ut enim ad minim veniam, quis nostrud exercitation ullamco laboris nisi ut aliquip ex ea commodo consequat
## 1.8
Lorem ipsum dolor sit amet, consectetur adipiscing elit, sed do eiusmod tempor incididunt ut labore et dolore magna aliqua. Ut enim ad minim veniam, quis nostrud exercitation ullamco laboris nisi ut aliquip ex ea commodo consequat
## 1.9
Lorem ipsum dolor sit amet, consectetur adipiscing elit, sed do eiusmod tempor incididunt ut labore et dolore magna aliqua. Ut enim ad minim veniam, quis nostrud exercitation ullamco laboris nisi ut aliquip ex ea commodo consequat
## 2.1
Lorem ipsum dolor sit amet, consectetur adipiscing elit, sed do eiusmod tempor incididunt ut labore et dolore magna aliqua. Ut enim ad minim veniam, quis nostrud exercitation ullamco laboris nisi ut aliquip ex ea commodo consequat
## 2.2
Lorem ipsum dolor sit amet, consectetur adipiscing elit, sed do eiusmod tempor incididunt ut labore et dolore magna aliqua. Ut enim ad minim veniam, quis nostrud exercitation ullamco laboris nisi ut aliquip ex ea commodo consequat
## 2.3
Lorem ipsum dolor sit amet, consectetur adipiscing elit, sed do eiusmod tempor incididunt ut labore et dolore magna aliqua. Ut enim ad minim veniam, quis nostrud exercitation ullamco laboris nisi ut aliquip ex ea commodo consequat
## 2.4
Lorem ipsum dolor sit amet, consectetur adipiscing elit, sed do eiusmod tempor incididunt ut labore et dolore magna aliqua. Ut enim ad minim veniam, quis nostrud exercitation ullamco laboris nisi ut aliquip ex ea commodo consequat
## 2.5
Lorem ipsum dolor sit amet, consectetur adipiscing elit, sed do eiusmod tempor incididunt ut labore et dolore magna aliqua. Ut enim ad minim veniam, quis nostrud exercitation ullamco laboris nisi ut aliquip ex ea commodo consequat
## 3.1
Lorem ipsum dolor sit amet, consectetur adipiscing elit, sed do eiusmod tempor incididunt ut labore et dolore magna aliqua. Ut enim ad minim veniam, quis nostrud exercitation ullamco laboris nisi ut aliquip ex ea commodo consequat
## 3.2
Lorem ipsum dolor sit amet, consectetur adipiscing elit, sed do eiusmod tempor incididunt ut labore et dolore magna aliqua. Ut enim ad minim veniam, quis nostrud exercitation ullamco laboris nisi ut aliquip ex ea commodo consequat
## 4
Lorem ipsum dolor sit amet, consectetur adipiscing elit, sed do eiusmod tempor incididunt ut labore et dolore magna aliqua. Ut enim ad minim veniam, quis nostrud exercitation ullamco laboris nisi ut aliquip ex ea commodo consequat
## Presentation
Lorem ipsum dolor sit amet, consectetur adipiscing elit, sed do eiusmod tempor incididunt ut labore et dolore magna aliqua. Ut enim ad minim veniam, quis nostrud exercitation ullamco laboris nisi ut aliquip ex ea commodo consequat</v>
      </c>
      <c r="F3" s="22" t="n">
        <f aca="false">ROUND(K3/70*100,0)</f>
        <v>53</v>
      </c>
      <c r="G3" s="22" t="n">
        <f aca="false">ROUND(SUM(M3:P3)/SUM(M$1:P$1)*100,0)</f>
        <v>77</v>
      </c>
      <c r="H3" s="22" t="n">
        <f aca="false">ROUND(SUM(N3:Q3)/SUM(N$1:Q$1)*100,0)</f>
        <v>50</v>
      </c>
      <c r="I3" s="22" t="n">
        <f aca="false">ROUND(SUM(O3:R3)/SUM(O$1:R$1)*100,0)</f>
        <v>32</v>
      </c>
      <c r="J3" s="22" t="n">
        <f aca="false">ROUND(SUM(P3:S3)/SUM(P$1:S$1)*100,0)</f>
        <v>16</v>
      </c>
      <c r="K3" s="22" t="n">
        <f aca="false">ROUNDUP(SUM(M3:AD3),0)</f>
        <v>37</v>
      </c>
      <c r="L3" s="20" t="s">
        <v>32</v>
      </c>
      <c r="M3" s="7" t="n">
        <v>3</v>
      </c>
      <c r="N3" s="7" t="n">
        <v>4</v>
      </c>
      <c r="O3" s="7" t="n">
        <v>2</v>
      </c>
      <c r="P3" s="7" t="n">
        <v>2.5</v>
      </c>
      <c r="Q3" s="7" t="n">
        <v>0</v>
      </c>
      <c r="R3" s="7" t="n">
        <v>0</v>
      </c>
      <c r="S3" s="7" t="n">
        <v>0</v>
      </c>
      <c r="T3" s="7" t="n">
        <v>0</v>
      </c>
      <c r="U3" s="7" t="n">
        <v>0</v>
      </c>
      <c r="V3" s="7" t="n">
        <v>0</v>
      </c>
      <c r="W3" s="7" t="n">
        <v>0</v>
      </c>
      <c r="X3" s="7" t="n">
        <v>2</v>
      </c>
      <c r="Y3" s="7" t="n">
        <v>2.5</v>
      </c>
      <c r="Z3" s="7" t="n">
        <v>2.5</v>
      </c>
      <c r="AA3" s="7" t="n">
        <v>2</v>
      </c>
      <c r="AB3" s="7" t="n">
        <v>3</v>
      </c>
      <c r="AC3" s="7" t="n">
        <v>7</v>
      </c>
      <c r="AD3" s="7" t="n">
        <v>6</v>
      </c>
      <c r="AE3" s="23" t="s">
        <v>33</v>
      </c>
      <c r="AF3" s="23" t="s">
        <v>33</v>
      </c>
      <c r="AG3" s="23" t="s">
        <v>33</v>
      </c>
      <c r="AH3" s="23" t="s">
        <v>33</v>
      </c>
      <c r="AI3" s="23" t="s">
        <v>33</v>
      </c>
      <c r="AJ3" s="23" t="s">
        <v>33</v>
      </c>
      <c r="AK3" s="23" t="s">
        <v>33</v>
      </c>
      <c r="AL3" s="23" t="s">
        <v>33</v>
      </c>
      <c r="AM3" s="23" t="s">
        <v>33</v>
      </c>
      <c r="AN3" s="23" t="s">
        <v>33</v>
      </c>
      <c r="AO3" s="23" t="s">
        <v>33</v>
      </c>
      <c r="AP3" s="23" t="s">
        <v>33</v>
      </c>
      <c r="AQ3" s="23" t="s">
        <v>33</v>
      </c>
      <c r="AR3" s="23" t="s">
        <v>33</v>
      </c>
      <c r="AS3" s="23" t="s">
        <v>33</v>
      </c>
      <c r="AT3" s="23" t="s">
        <v>33</v>
      </c>
      <c r="AU3" s="23" t="s">
        <v>33</v>
      </c>
      <c r="AV3" s="23" t="s">
        <v>33</v>
      </c>
    </row>
    <row r="4" customFormat="false" ht="51" hidden="false" customHeight="true" outlineLevel="0" collapsed="false">
      <c r="A4" s="19" t="str">
        <f aca="false">INDEX(participants!A:A,MATCH(B4,participants!C:C,0))&amp;" "&amp;INDEX(participants!B:B,MATCH(B4,participants!C:C,0))</f>
        <v>Clark Kent</v>
      </c>
      <c r="B4" s="19" t="n">
        <v>1234567</v>
      </c>
      <c r="C4" s="24" t="s">
        <v>34</v>
      </c>
      <c r="D4" s="25" t="s">
        <v>35</v>
      </c>
      <c r="E4" s="21" t="str">
        <f aca="false">IF(LEN( AE4)&gt;2,"## "&amp; AE$2&amp;CHAR(10)&amp;CHAR(10)&amp; AE4&amp;CHAR(10)&amp;CHAR(10)&amp;CHAR(10),"")&amp;  IF(LEN(AF4)&gt;2,"## "&amp;AF$2&amp;CHAR(10)&amp;CHAR(10)&amp;AF4&amp;CHAR(10)&amp;CHAR(10)&amp;CHAR(10),"")&amp;  IF(LEN(AG4)&gt;2,"## "&amp;AG$2&amp;CHAR(10)&amp;CHAR(10)&amp;AG4&amp;CHAR(10)&amp;CHAR(10)&amp;CHAR(10),"")&amp;  IF(LEN(AH4)&gt;2,"## "&amp;AH$2&amp;CHAR(10)&amp;CHAR(10)&amp;AH4&amp;CHAR(10)&amp;CHAR(10)&amp;CHAR(10),"")&amp;  IF(LEN(AI4)&gt;2,"## "&amp;AI$2&amp;CHAR(10)&amp;CHAR(10)&amp;AI4&amp;CHAR(10)&amp;CHAR(10)&amp;CHAR(10),"")&amp;  IF(LEN(AJ4)&gt;2,"## "&amp;AJ$2&amp;CHAR(10)&amp;CHAR(10)&amp;AJ4&amp;CHAR(10)&amp;CHAR(10)&amp;CHAR(10),"")&amp;  IF(LEN(AK4)&gt;2,"## "&amp;AK$2&amp;CHAR(10)&amp;CHAR(10)&amp;AK4&amp;CHAR(10)&amp;CHAR(10)&amp;CHAR(10),"")&amp;  IF(LEN(AL4)&gt;2,"## "&amp;AL$2&amp;CHAR(10)&amp;CHAR(10)&amp;AL4&amp;CHAR(10)&amp;CHAR(10)&amp;CHAR(10),"")&amp;  IF(LEN(AM4)&gt;2,"## "&amp;AM$2&amp;CHAR(10)&amp;CHAR(10)&amp;AM4&amp;CHAR(10)&amp;CHAR(10)&amp;CHAR(10),"")&amp;  IF(LEN(AN4)&gt;2,"## "&amp;AN$2&amp;CHAR(10)&amp;CHAR(10)&amp;AN4&amp;CHAR(10)&amp;CHAR(10)&amp;CHAR(10),"")&amp;  IF(LEN(AO4)&gt;2,"## "&amp;AO$2&amp;CHAR(10)&amp;CHAR(10)&amp;AO4&amp;CHAR(10)&amp;CHAR(10)&amp;CHAR(10),"")&amp;  IF(LEN(AP4)&gt;2,"## "&amp;AP$2&amp;CHAR(10)&amp;CHAR(10)&amp;AP4&amp;CHAR(10)&amp;CHAR(10)&amp;CHAR(10),"")&amp;  IF(LEN(AQ4)&gt;2,"## "&amp;AQ$2&amp;CHAR(10)&amp;CHAR(10)&amp;AQ4&amp;CHAR(10)&amp;CHAR(10)&amp;CHAR(10),"")&amp;  IF(LEN(AR4)&gt;2,"## "&amp;AR$2&amp;CHAR(10)&amp;CHAR(10)&amp;AR4&amp;CHAR(10)&amp;CHAR(10)&amp;CHAR(10),"")&amp;  IF(LEN(AS4)&gt;2,"## "&amp;AS$2&amp;CHAR(10)&amp;CHAR(10)&amp;AS4&amp;CHAR(10)&amp;CHAR(10)&amp;CHAR(10),"")&amp;  IF(LEN(AT4)&gt;2,"## "&amp;AT$2&amp;CHAR(10)&amp;CHAR(10)&amp;AT4&amp;CHAR(10)&amp;CHAR(10)&amp;CHAR(10),"")&amp;  IF(LEN(AU4)&gt;2,"## "&amp;AU$2&amp;CHAR(10)&amp;CHAR(10)&amp;AU4&amp;CHAR(10)&amp;CHAR(10)&amp;CHAR(10),"")&amp;  IF(LEN(AV4)&gt;2,"## "&amp;AV$2&amp;CHAR(10)&amp;CHAR(10)&amp;AV4&amp;CHAR(10),"")</f>
        <v>## 1.1
Lorem ipsum dolor sit amet, consectetur adipiscing elit, sed do eiusmod tempor incididunt ut labore et dolore magna aliqua. Ut enim ad minim veniam, quis nostrud exercitation ullamco laboris nisi ut aliquip ex ea commodo consequat
## 1.2
Lorem ipsum dolor sit amet, consectetur adipiscing elit, sed do eiusmod tempor incididunt ut labore et dolore magna aliqua. Ut enim ad minim veniam, quis nostrud exercitation ullamco laboris nisi ut aliquip ex ea commodo consequat
## 1.3
Lorem ipsum dolor sit amet, consectetur adipiscing elit, sed do eiusmod tempor incididunt ut labore et dolore magna aliqua. Ut enim ad minim veniam, quis nostrud exercitation ullamco laboris nisi ut aliquip ex ea commodo consequat
## 1.4
Lorem ipsum dolor sit amet, consectetur adipiscing elit, sed do eiusmod tempor incididunt ut labore et dolore magna aliqua. Ut enim ad minim veniam, quis nostrud exercitation ullamco laboris nisi ut aliquip ex ea commodo consequat
## 1.5
Lorem ipsum dolor sit amet, consectetur adipiscing elit, sed do eiusmod tempor incididunt ut labore et dolore magna aliqua. Ut enim ad minim veniam, quis nostrud exercitation ullamco laboris nisi ut aliquip ex ea commodo consequat
## 1.6
Lorem ipsum dolor sit amet, consectetur adipiscing elit, sed do eiusmod tempor incididunt ut labore et dolore magna aliqua. Ut enim ad minim veniam, quis nostrud exercitation ullamco laboris nisi ut aliquip ex ea commodo consequat
## 1.7
Lorem ipsum dolor sit amet, consectetur adipiscing elit, sed do eiusmod tempor incididunt ut labore et dolore magna aliqua. Ut enim ad minim veniam, quis nostrud exercitation ullamco laboris nisi ut aliquip ex ea commodo consequat
## 1.8
Lorem ipsum dolor sit amet, consectetur adipiscing elit, sed do eiusmod tempor incididunt ut labore et dolore magna aliqua. Ut enim ad minim veniam, quis nostrud exercitation ullamco laboris nisi ut aliquip ex ea commodo consequat
## 1.9
Lorem ipsum dolor sit amet, consectetur adipiscing elit, sed do eiusmod tempor incididunt ut labore et dolore magna aliqua. Ut enim ad minim veniam, quis nostrud exercitation ullamco laboris nisi ut aliquip ex ea commodo consequat
## 2.1
Lorem ipsum dolor sit amet, consectetur adipiscing elit, sed do eiusmod tempor incididunt ut labore et dolore magna aliqua. Ut enim ad minim veniam, quis nostrud exercitation ullamco laboris nisi ut aliquip ex ea commodo consequat
## 2.2
Lorem ipsum dolor sit amet, consectetur adipiscing elit, sed do eiusmod tempor incididunt ut labore et dolore magna aliqua. Ut enim ad minim veniam, quis nostrud exercitation ullamco laboris nisi ut aliquip ex ea commodo consequat
## 2.3
Lorem ipsum dolor sit amet, consectetur adipiscing elit, sed do eiusmod tempor incididunt ut labore et dolore magna aliqua. Ut enim ad minim veniam, quis nostrud exercitation ullamco laboris nisi ut aliquip ex ea commodo consequat
## 2.4
Lorem ipsum dolor sit amet, consectetur adipiscing elit, sed do eiusmod tempor incididunt ut labore et dolore magna aliqua. Ut enim ad minim veniam, quis nostrud exercitation ullamco laboris nisi ut aliquip ex ea commodo consequat
## 2.5
Lorem ipsum dolor sit amet, consectetur adipiscing elit, sed do eiusmod tempor incididunt ut labore et dolore magna aliqua. Ut enim ad minim veniam, quis nostrud exercitation ullamco laboris nisi ut aliquip ex ea commodo consequat
## 3.1
Lorem ipsum dolor sit amet, consectetur adipiscing elit, sed do eiusmod tempor incididunt ut labore et dolore magna aliqua. Ut enim ad minim veniam, quis nostrud exercitation ullamco laboris nisi ut aliquip ex ea commodo consequat
## 3.2
Lorem ipsum dolor sit amet, consectetur adipiscing elit, sed do eiusmod tempor incididunt ut labore et dolore magna aliqua. Ut enim ad minim veniam, quis nostrud exercitation ullamco laboris nisi ut aliquip ex ea commodo consequat
## 4
Lorem ipsum dolor sit amet, consectetur adipiscing elit, sed do eiusmod tempor incididunt ut labore et dolore magna aliqua. Ut enim ad minim veniam, quis nostrud exercitation ullamco laboris nisi ut aliquip ex ea commodo consequat
## Presentation
Lorem ipsum dolor sit amet, consectetur adipiscing elit, sed do eiusmod tempor incididunt ut labore et dolore magna aliqua. Ut enim ad minim veniam, quis nostrud exercitation ullamco laboris nisi ut aliquip ex ea commodo consequat</v>
      </c>
      <c r="F4" s="22" t="n">
        <f aca="false">ROUND(K4/70*100,0)</f>
        <v>53</v>
      </c>
      <c r="G4" s="22" t="n">
        <f aca="false">ROUND(SUM(M4:P4)/SUM(M$1:P$1)*100,0)</f>
        <v>37</v>
      </c>
      <c r="H4" s="22" t="n">
        <f aca="false">ROUND(SUM(N4:Q4)/SUM(N$1:Q$1)*100,0)</f>
        <v>35</v>
      </c>
      <c r="I4" s="22" t="n">
        <f aca="false">ROUND(SUM(O4:R4)/SUM(O$1:R$1)*100,0)</f>
        <v>36</v>
      </c>
      <c r="J4" s="22" t="n">
        <f aca="false">ROUND(SUM(P4:S4)/SUM(P$1:S$1)*100,0)</f>
        <v>47</v>
      </c>
      <c r="K4" s="22" t="n">
        <f aca="false">ROUNDUP(SUM(M4:AD4),0)</f>
        <v>37</v>
      </c>
      <c r="L4" s="19"/>
      <c r="M4" s="7" t="n">
        <v>3</v>
      </c>
      <c r="N4" s="7" t="n">
        <v>2</v>
      </c>
      <c r="O4" s="7" t="n">
        <v>0.5</v>
      </c>
      <c r="P4" s="7" t="n">
        <v>0</v>
      </c>
      <c r="Q4" s="7" t="n">
        <v>3.5</v>
      </c>
      <c r="R4" s="7" t="n">
        <v>1</v>
      </c>
      <c r="S4" s="7" t="n">
        <v>3</v>
      </c>
      <c r="T4" s="7" t="n">
        <v>3.5</v>
      </c>
      <c r="U4" s="7" t="n">
        <v>3</v>
      </c>
      <c r="V4" s="7" t="n">
        <v>1.1</v>
      </c>
      <c r="W4" s="7" t="n">
        <v>0.6</v>
      </c>
      <c r="X4" s="7" t="n">
        <v>0.5</v>
      </c>
      <c r="Y4" s="7" t="n">
        <v>1</v>
      </c>
      <c r="Z4" s="7" t="n">
        <v>2</v>
      </c>
      <c r="AA4" s="7" t="n">
        <v>2</v>
      </c>
      <c r="AB4" s="7" t="n">
        <v>0</v>
      </c>
      <c r="AC4" s="7" t="n">
        <v>4</v>
      </c>
      <c r="AD4" s="7" t="n">
        <v>6</v>
      </c>
      <c r="AE4" s="23" t="s">
        <v>33</v>
      </c>
      <c r="AF4" s="23" t="s">
        <v>33</v>
      </c>
      <c r="AG4" s="23" t="s">
        <v>33</v>
      </c>
      <c r="AH4" s="23" t="s">
        <v>33</v>
      </c>
      <c r="AI4" s="23" t="s">
        <v>33</v>
      </c>
      <c r="AJ4" s="23" t="s">
        <v>33</v>
      </c>
      <c r="AK4" s="23" t="s">
        <v>33</v>
      </c>
      <c r="AL4" s="23" t="s">
        <v>33</v>
      </c>
      <c r="AM4" s="23" t="s">
        <v>33</v>
      </c>
      <c r="AN4" s="23" t="s">
        <v>33</v>
      </c>
      <c r="AO4" s="23" t="s">
        <v>33</v>
      </c>
      <c r="AP4" s="23" t="s">
        <v>33</v>
      </c>
      <c r="AQ4" s="23" t="s">
        <v>33</v>
      </c>
      <c r="AR4" s="23" t="s">
        <v>33</v>
      </c>
      <c r="AS4" s="23" t="s">
        <v>33</v>
      </c>
      <c r="AT4" s="23" t="s">
        <v>33</v>
      </c>
      <c r="AU4" s="23" t="s">
        <v>33</v>
      </c>
      <c r="AV4" s="23" t="s">
        <v>33</v>
      </c>
    </row>
    <row r="5" customFormat="false" ht="51" hidden="false" customHeight="true" outlineLevel="0" collapsed="false">
      <c r="A5" s="19" t="str">
        <f aca="false">INDEX(participants!A:A,MATCH(B5,participants!C:C,0))&amp;" "&amp;INDEX(participants!B:B,MATCH(B5,participants!C:C,0))</f>
        <v>Diana Prince</v>
      </c>
      <c r="B5" s="19" t="n">
        <v>1234568</v>
      </c>
      <c r="C5" s="19" t="s">
        <v>30</v>
      </c>
      <c r="D5" s="26" t="s">
        <v>36</v>
      </c>
      <c r="E5" s="21" t="str">
        <f aca="false">IF(LEN( AE5)&gt;2,"## "&amp; AE$2&amp;CHAR(10)&amp;CHAR(10)&amp; AE5&amp;CHAR(10)&amp;CHAR(10)&amp;CHAR(10),"")&amp;  IF(LEN(AF5)&gt;2,"## "&amp;AF$2&amp;CHAR(10)&amp;CHAR(10)&amp;AF5&amp;CHAR(10)&amp;CHAR(10)&amp;CHAR(10),"")&amp;  IF(LEN(AG5)&gt;2,"## "&amp;AG$2&amp;CHAR(10)&amp;CHAR(10)&amp;AG5&amp;CHAR(10)&amp;CHAR(10)&amp;CHAR(10),"")&amp;  IF(LEN(AH5)&gt;2,"## "&amp;AH$2&amp;CHAR(10)&amp;CHAR(10)&amp;AH5&amp;CHAR(10)&amp;CHAR(10)&amp;CHAR(10),"")&amp;  IF(LEN(AI5)&gt;2,"## "&amp;AI$2&amp;CHAR(10)&amp;CHAR(10)&amp;AI5&amp;CHAR(10)&amp;CHAR(10)&amp;CHAR(10),"")&amp;  IF(LEN(AJ5)&gt;2,"## "&amp;AJ$2&amp;CHAR(10)&amp;CHAR(10)&amp;AJ5&amp;CHAR(10)&amp;CHAR(10)&amp;CHAR(10),"")&amp;  IF(LEN(AK5)&gt;2,"## "&amp;AK$2&amp;CHAR(10)&amp;CHAR(10)&amp;AK5&amp;CHAR(10)&amp;CHAR(10)&amp;CHAR(10),"")&amp;  IF(LEN(AL5)&gt;2,"## "&amp;AL$2&amp;CHAR(10)&amp;CHAR(10)&amp;AL5&amp;CHAR(10)&amp;CHAR(10)&amp;CHAR(10),"")&amp;  IF(LEN(AM5)&gt;2,"## "&amp;AM$2&amp;CHAR(10)&amp;CHAR(10)&amp;AM5&amp;CHAR(10)&amp;CHAR(10)&amp;CHAR(10),"")&amp;  IF(LEN(AN5)&gt;2,"## "&amp;AN$2&amp;CHAR(10)&amp;CHAR(10)&amp;AN5&amp;CHAR(10)&amp;CHAR(10)&amp;CHAR(10),"")&amp;  IF(LEN(AO5)&gt;2,"## "&amp;AO$2&amp;CHAR(10)&amp;CHAR(10)&amp;AO5&amp;CHAR(10)&amp;CHAR(10)&amp;CHAR(10),"")&amp;  IF(LEN(AP5)&gt;2,"## "&amp;AP$2&amp;CHAR(10)&amp;CHAR(10)&amp;AP5&amp;CHAR(10)&amp;CHAR(10)&amp;CHAR(10),"")&amp;  IF(LEN(AQ5)&gt;2,"## "&amp;AQ$2&amp;CHAR(10)&amp;CHAR(10)&amp;AQ5&amp;CHAR(10)&amp;CHAR(10)&amp;CHAR(10),"")&amp;  IF(LEN(AR5)&gt;2,"## "&amp;AR$2&amp;CHAR(10)&amp;CHAR(10)&amp;AR5&amp;CHAR(10)&amp;CHAR(10)&amp;CHAR(10),"")&amp;  IF(LEN(AS5)&gt;2,"## "&amp;AS$2&amp;CHAR(10)&amp;CHAR(10)&amp;AS5&amp;CHAR(10)&amp;CHAR(10)&amp;CHAR(10),"")&amp;  IF(LEN(AT5)&gt;2,"## "&amp;AT$2&amp;CHAR(10)&amp;CHAR(10)&amp;AT5&amp;CHAR(10)&amp;CHAR(10)&amp;CHAR(10),"")&amp;  IF(LEN(AU5)&gt;2,"## "&amp;AU$2&amp;CHAR(10)&amp;CHAR(10)&amp;AU5&amp;CHAR(10)&amp;CHAR(10)&amp;CHAR(10),"")&amp;  IF(LEN(AV5)&gt;2,"## "&amp;AV$2&amp;CHAR(10)&amp;CHAR(10)&amp;AV5&amp;CHAR(10),"")</f>
        <v>## 1.1
Lorem ipsum dolor sit amet, consectetur adipiscing elit, sed do eiusmod tempor incididunt ut labore et dolore magna aliqua. Ut enim ad minim veniam, quis nostrud exercitation ullamco laboris nisi ut aliquip ex ea commodo consequat
## 1.2
Lorem ipsum dolor sit amet, consectetur adipiscing elit, sed do eiusmod tempor incididunt ut labore et dolore magna aliqua. Ut enim ad minim veniam, quis nostrud exercitation ullamco laboris nisi ut aliquip ex ea commodo consequat
## 1.3
Lorem ipsum dolor sit amet, consectetur adipiscing elit, sed do eiusmod tempor incididunt ut labore et dolore magna aliqua. Ut enim ad minim veniam, quis nostrud exercitation ullamco laboris nisi ut aliquip ex ea commodo consequat
## 1.4
Lorem ipsum dolor sit amet, consectetur adipiscing elit, sed do eiusmod tempor incididunt ut labore et dolore magna aliqua. Ut enim ad minim veniam, quis nostrud exercitation ullamco laboris nisi ut aliquip ex ea commodo consequat
## 1.5
Lorem ipsum dolor sit amet, consectetur adipiscing elit, sed do eiusmod tempor incididunt ut labore et dolore magna aliqua. Ut enim ad minim veniam, quis nostrud exercitation ullamco laboris nisi ut aliquip ex ea commodo consequat
## 1.6
Lorem ipsum dolor sit amet, consectetur adipiscing elit, sed do eiusmod tempor incididunt ut labore et dolore magna aliqua. Ut enim ad minim veniam, quis nostrud exercitation ullamco laboris nisi ut aliquip ex ea commodo consequat
## 1.7
Lorem ipsum dolor sit amet, consectetur adipiscing elit, sed do eiusmod tempor incididunt ut labore et dolore magna aliqua. Ut enim ad minim veniam, quis nostrud exercitation ullamco laboris nisi ut aliquip ex ea commodo consequat
## 1.8
Lorem ipsum dolor sit amet, consectetur adipiscing elit, sed do eiusmod tempor incididunt ut labore et dolore magna aliqua. Ut enim ad minim veniam, quis nostrud exercitation ullamco laboris nisi ut aliquip ex ea commodo consequat
## 1.9
Lorem ipsum dolor sit amet, consectetur adipiscing elit, sed do eiusmod tempor incididunt ut labore et dolore magna aliqua. Ut enim ad minim veniam, quis nostrud exercitation ullamco laboris nisi ut aliquip ex ea commodo consequat
## 2.1
Lorem ipsum dolor sit amet, consectetur adipiscing elit, sed do eiusmod tempor incididunt ut labore et dolore magna aliqua. Ut enim ad minim veniam, quis nostrud exercitation ullamco laboris nisi ut aliquip ex ea commodo consequat
## 2.2
Lorem ipsum dolor sit amet, consectetur adipiscing elit, sed do eiusmod tempor incididunt ut labore et dolore magna aliqua. Ut enim ad minim veniam, quis nostrud exercitation ullamco laboris nisi ut aliquip ex ea commodo consequat
## 2.3
Lorem ipsum dolor sit amet, consectetur adipiscing elit, sed do eiusmod tempor incididunt ut labore et dolore magna aliqua. Ut enim ad minim veniam, quis nostrud exercitation ullamco laboris nisi ut aliquip ex ea commodo consequat
## 2.4
Lorem ipsum dolor sit amet, consectetur adipiscing elit, sed do eiusmod tempor incididunt ut labore et dolore magna aliqua. Ut enim ad minim veniam, quis nostrud exercitation ullamco laboris nisi ut aliquip ex ea commodo consequat
## 2.5
Lorem ipsum dolor sit amet, consectetur adipiscing elit, sed do eiusmod tempor incididunt ut labore et dolore magna aliqua. Ut enim ad minim veniam, quis nostrud exercitation ullamco laboris nisi ut aliquip ex ea commodo consequat
## 3.1
Lorem ipsum dolor sit amet, consectetur adipiscing elit, sed do eiusmod tempor incididunt ut labore et dolore magna aliqua. Ut enim ad minim veniam, quis nostrud exercitation ullamco laboris nisi ut aliquip ex ea commodo consequat
## 3.2
Lorem ipsum dolor sit amet, consectetur adipiscing elit, sed do eiusmod tempor incididunt ut labore et dolore magna aliqua. Ut enim ad minim veniam, quis nostrud exercitation ullamco laboris nisi ut aliquip ex ea commodo consequat
## 4
Lorem ipsum dolor sit amet, consectetur adipiscing elit, sed do eiusmod tempor incididunt ut labore et dolore magna aliqua. Ut enim ad minim veniam, quis nostrud exercitation ullamco laboris nisi ut aliquip ex ea commodo consequat
## Presentation
Lorem ipsum dolor sit amet, consectetur adipiscing elit, sed do eiusmod tempor incididunt ut labore et dolore magna aliqua. Ut enim ad minim veniam, quis nostrud exercitation ullamco laboris nisi ut aliquip ex ea commodo consequat</v>
      </c>
      <c r="F5" s="22" t="n">
        <f aca="false">ROUND(K5/70*100,0)</f>
        <v>67</v>
      </c>
      <c r="G5" s="22" t="n">
        <f aca="false">ROUND(SUM(M5:P5)/SUM(M$1:P$1)*100,0)</f>
        <v>50</v>
      </c>
      <c r="H5" s="22" t="n">
        <f aca="false">ROUND(SUM(N5:Q5)/SUM(N$1:Q$1)*100,0)</f>
        <v>50</v>
      </c>
      <c r="I5" s="22" t="n">
        <f aca="false">ROUND(SUM(O5:R5)/SUM(O$1:R$1)*100,0)</f>
        <v>43</v>
      </c>
      <c r="J5" s="22" t="n">
        <f aca="false">ROUND(SUM(P5:S5)/SUM(P$1:S$1)*100,0)</f>
        <v>63</v>
      </c>
      <c r="K5" s="22" t="n">
        <f aca="false">ROUNDUP(SUM(M5:AD5),0)</f>
        <v>47</v>
      </c>
      <c r="L5" s="27"/>
      <c r="M5" s="7" t="n">
        <v>3</v>
      </c>
      <c r="N5" s="7" t="n">
        <v>4.5</v>
      </c>
      <c r="O5" s="7" t="n">
        <v>0</v>
      </c>
      <c r="P5" s="7" t="n">
        <v>0</v>
      </c>
      <c r="Q5" s="7" t="n">
        <v>4</v>
      </c>
      <c r="R5" s="7" t="n">
        <v>2</v>
      </c>
      <c r="S5" s="7" t="n">
        <v>4</v>
      </c>
      <c r="T5" s="7" t="n">
        <v>3</v>
      </c>
      <c r="U5" s="7" t="n">
        <v>3.5</v>
      </c>
      <c r="V5" s="7" t="n">
        <v>2</v>
      </c>
      <c r="W5" s="7" t="n">
        <v>1</v>
      </c>
      <c r="X5" s="7" t="n">
        <v>0</v>
      </c>
      <c r="Y5" s="7" t="n">
        <v>1</v>
      </c>
      <c r="Z5" s="7" t="n">
        <v>1</v>
      </c>
      <c r="AA5" s="7" t="n">
        <v>2</v>
      </c>
      <c r="AB5" s="7" t="n">
        <v>3</v>
      </c>
      <c r="AC5" s="7" t="n">
        <v>6</v>
      </c>
      <c r="AD5" s="7" t="n">
        <v>7</v>
      </c>
      <c r="AE5" s="23" t="s">
        <v>33</v>
      </c>
      <c r="AF5" s="23" t="s">
        <v>33</v>
      </c>
      <c r="AG5" s="23" t="s">
        <v>33</v>
      </c>
      <c r="AH5" s="23" t="s">
        <v>33</v>
      </c>
      <c r="AI5" s="23" t="s">
        <v>33</v>
      </c>
      <c r="AJ5" s="23" t="s">
        <v>33</v>
      </c>
      <c r="AK5" s="23" t="s">
        <v>33</v>
      </c>
      <c r="AL5" s="23" t="s">
        <v>33</v>
      </c>
      <c r="AM5" s="23" t="s">
        <v>33</v>
      </c>
      <c r="AN5" s="23" t="s">
        <v>33</v>
      </c>
      <c r="AO5" s="23" t="s">
        <v>33</v>
      </c>
      <c r="AP5" s="23" t="s">
        <v>33</v>
      </c>
      <c r="AQ5" s="23" t="s">
        <v>33</v>
      </c>
      <c r="AR5" s="23" t="s">
        <v>33</v>
      </c>
      <c r="AS5" s="23" t="s">
        <v>33</v>
      </c>
      <c r="AT5" s="23" t="s">
        <v>33</v>
      </c>
      <c r="AU5" s="23" t="s">
        <v>33</v>
      </c>
      <c r="AV5" s="23" t="s">
        <v>33</v>
      </c>
    </row>
    <row r="6" customFormat="false" ht="15.75" hidden="false" customHeight="false" outlineLevel="0" collapsed="false">
      <c r="A6" s="19"/>
      <c r="B6" s="19"/>
      <c r="C6" s="19"/>
      <c r="D6" s="19"/>
      <c r="E6" s="19" t="str">
        <f aca="false">IF(LEN(M6)&gt;0,"## "&amp;M$2&amp;CHAR(10)&amp;CHAR(10)&amp;M6&amp;CHAR(10),"")&amp; IF(LEN(N6)&gt;0,"## "&amp;N$2&amp;CHAR(10)&amp;CHAR(10)&amp;N6&amp;CHAR(10),"")&amp; IF(LEN(O6)&gt;0,"## "&amp;O$2&amp;CHAR(10)&amp;CHAR(10)&amp;O6&amp;CHAR(10),"")&amp; IF(LEN(P6)&gt;0,"## "&amp;P$2&amp;CHAR(10)&amp;CHAR(10)&amp;P6&amp;CHAR(10),"")&amp; IF(LEN(Q6)&gt;0,"## "&amp;Q$2&amp;CHAR(10)&amp;CHAR(10)&amp;Q6&amp;CHAR(10),"")&amp; IF(LEN(R6)&gt;0,"## "&amp;R$2&amp;CHAR(10)&amp;CHAR(10)&amp;R6&amp;CHAR(10),"")&amp; IF(LEN(S6)&gt;0,"## "&amp;S$2&amp;CHAR(10)&amp;CHAR(10)&amp;S6&amp;CHAR(10),"")&amp; IF(LEN(T6)&gt;0,"## "&amp;T$2&amp;CHAR(10)&amp;CHAR(10)&amp;T6&amp;CHAR(10),"")&amp; IF(LEN(U6)&gt;0,"## "&amp;U$2&amp;CHAR(10)&amp;CHAR(10)&amp;U6&amp;CHAR(10),"")&amp; IF(LEN(V6)&gt;0,"## "&amp;V$2&amp;CHAR(10)&amp;CHAR(10)&amp;V6&amp;CHAR(10),"")&amp; IF(LEN(W6)&gt;0,"## "&amp;W$2&amp;CHAR(10)&amp;CHAR(10)&amp;W6&amp;CHAR(10),"")&amp; IF(LEN(X6)&gt;0,"## "&amp;X$2&amp;CHAR(10)&amp;CHAR(10)&amp;X6&amp;CHAR(10),"")&amp; IF(LEN(Y6)&gt;0,"## "&amp;Y$2&amp;CHAR(10)&amp;CHAR(10)&amp;Y6&amp;CHAR(10),"")&amp; IF(LEN(Z6)&gt;0,"## "&amp;Z$2&amp;CHAR(10)&amp;CHAR(10)&amp;Z6&amp;CHAR(10),"")&amp; IF(LEN(AA6)&gt;0,"## "&amp;AA$2&amp;CHAR(10)&amp;CHAR(10)&amp;AA6&amp;CHAR(10),"")&amp; IF(LEN(AB6)&gt;0,"## "&amp;AB$2&amp;CHAR(10)&amp;CHAR(10)&amp;AB6&amp;CHAR(10),"")&amp; IF(LEN(AC6)&gt;0,"## "&amp;AC$2&amp;CHAR(10)&amp;CHAR(10)&amp;AC6&amp;CHAR(10),"")&amp; IF(LEN(AD6)&gt;0,"## "&amp;AD$2&amp;CHAR(10)&amp;CHAR(10)&amp;AD6&amp;CHAR(10),"")</f>
        <v/>
      </c>
      <c r="F6" s="28"/>
      <c r="G6" s="22"/>
      <c r="H6" s="22"/>
      <c r="I6" s="28"/>
      <c r="J6" s="28"/>
      <c r="K6" s="28"/>
      <c r="L6" s="19"/>
    </row>
    <row r="7" customFormat="false" ht="15.75" hidden="false" customHeight="false" outlineLevel="0" collapsed="false">
      <c r="A7" s="19"/>
      <c r="B7" s="19"/>
      <c r="C7" s="19"/>
      <c r="D7" s="19"/>
      <c r="E7" s="19" t="str">
        <f aca="false">IF(LEN(M7)&gt;0,"## "&amp;M$2&amp;CHAR(10)&amp;CHAR(10)&amp;M7&amp;CHAR(10),"")&amp; IF(LEN(N7)&gt;0,"## "&amp;N$2&amp;CHAR(10)&amp;CHAR(10)&amp;N7&amp;CHAR(10),"")&amp; IF(LEN(O7)&gt;0,"## "&amp;O$2&amp;CHAR(10)&amp;CHAR(10)&amp;O7&amp;CHAR(10),"")&amp; IF(LEN(P7)&gt;0,"## "&amp;P$2&amp;CHAR(10)&amp;CHAR(10)&amp;P7&amp;CHAR(10),"")&amp; IF(LEN(Q7)&gt;0,"## "&amp;Q$2&amp;CHAR(10)&amp;CHAR(10)&amp;Q7&amp;CHAR(10),"")&amp; IF(LEN(R7)&gt;0,"## "&amp;R$2&amp;CHAR(10)&amp;CHAR(10)&amp;R7&amp;CHAR(10),"")&amp; IF(LEN(S7)&gt;0,"## "&amp;S$2&amp;CHAR(10)&amp;CHAR(10)&amp;S7&amp;CHAR(10),"")&amp; IF(LEN(T7)&gt;0,"## "&amp;T$2&amp;CHAR(10)&amp;CHAR(10)&amp;T7&amp;CHAR(10),"")&amp; IF(LEN(U7)&gt;0,"## "&amp;U$2&amp;CHAR(10)&amp;CHAR(10)&amp;U7&amp;CHAR(10),"")&amp; IF(LEN(V7)&gt;0,"## "&amp;V$2&amp;CHAR(10)&amp;CHAR(10)&amp;V7&amp;CHAR(10),"")&amp; IF(LEN(W7)&gt;0,"## "&amp;W$2&amp;CHAR(10)&amp;CHAR(10)&amp;W7&amp;CHAR(10),"")&amp; IF(LEN(X7)&gt;0,"## "&amp;X$2&amp;CHAR(10)&amp;CHAR(10)&amp;X7&amp;CHAR(10),"")&amp; IF(LEN(Y7)&gt;0,"## "&amp;Y$2&amp;CHAR(10)&amp;CHAR(10)&amp;Y7&amp;CHAR(10),"")&amp; IF(LEN(Z7)&gt;0,"## "&amp;Z$2&amp;CHAR(10)&amp;CHAR(10)&amp;Z7&amp;CHAR(10),"")&amp; IF(LEN(AA7)&gt;0,"## "&amp;AA$2&amp;CHAR(10)&amp;CHAR(10)&amp;AA7&amp;CHAR(10),"")&amp; IF(LEN(AB7)&gt;0,"## "&amp;AB$2&amp;CHAR(10)&amp;CHAR(10)&amp;AB7&amp;CHAR(10),"")&amp; IF(LEN(AC7)&gt;0,"## "&amp;AC$2&amp;CHAR(10)&amp;CHAR(10)&amp;AC7&amp;CHAR(10),"")&amp; IF(LEN(AD7)&gt;0,"## "&amp;AD$2&amp;CHAR(10)&amp;CHAR(10)&amp;AD7&amp;CHAR(10),"")</f>
        <v/>
      </c>
      <c r="F7" s="28"/>
      <c r="G7" s="22"/>
      <c r="H7" s="22"/>
      <c r="I7" s="28"/>
      <c r="J7" s="28"/>
      <c r="K7" s="28"/>
      <c r="L7" s="19"/>
    </row>
    <row r="8" customFormat="false" ht="15.75" hidden="false" customHeight="false" outlineLevel="0" collapsed="false">
      <c r="A8" s="19"/>
      <c r="B8" s="19"/>
      <c r="C8" s="19"/>
      <c r="D8" s="19"/>
      <c r="E8" s="19" t="str">
        <f aca="false">IF(LEN(M8)&gt;0,"## "&amp;M$2&amp;CHAR(10)&amp;CHAR(10)&amp;M8&amp;CHAR(10),"")&amp; IF(LEN(N8)&gt;0,"## "&amp;N$2&amp;CHAR(10)&amp;CHAR(10)&amp;N8&amp;CHAR(10),"")&amp; IF(LEN(O8)&gt;0,"## "&amp;O$2&amp;CHAR(10)&amp;CHAR(10)&amp;O8&amp;CHAR(10),"")&amp; IF(LEN(P8)&gt;0,"## "&amp;P$2&amp;CHAR(10)&amp;CHAR(10)&amp;P8&amp;CHAR(10),"")&amp; IF(LEN(Q8)&gt;0,"## "&amp;Q$2&amp;CHAR(10)&amp;CHAR(10)&amp;Q8&amp;CHAR(10),"")&amp; IF(LEN(R8)&gt;0,"## "&amp;R$2&amp;CHAR(10)&amp;CHAR(10)&amp;R8&amp;CHAR(10),"")&amp; IF(LEN(S8)&gt;0,"## "&amp;S$2&amp;CHAR(10)&amp;CHAR(10)&amp;S8&amp;CHAR(10),"")&amp; IF(LEN(T8)&gt;0,"## "&amp;T$2&amp;CHAR(10)&amp;CHAR(10)&amp;T8&amp;CHAR(10),"")&amp; IF(LEN(U8)&gt;0,"## "&amp;U$2&amp;CHAR(10)&amp;CHAR(10)&amp;U8&amp;CHAR(10),"")&amp; IF(LEN(V8)&gt;0,"## "&amp;V$2&amp;CHAR(10)&amp;CHAR(10)&amp;V8&amp;CHAR(10),"")&amp; IF(LEN(W8)&gt;0,"## "&amp;W$2&amp;CHAR(10)&amp;CHAR(10)&amp;W8&amp;CHAR(10),"")&amp; IF(LEN(X8)&gt;0,"## "&amp;X$2&amp;CHAR(10)&amp;CHAR(10)&amp;X8&amp;CHAR(10),"")&amp; IF(LEN(Y8)&gt;0,"## "&amp;Y$2&amp;CHAR(10)&amp;CHAR(10)&amp;Y8&amp;CHAR(10),"")&amp; IF(LEN(Z8)&gt;0,"## "&amp;Z$2&amp;CHAR(10)&amp;CHAR(10)&amp;Z8&amp;CHAR(10),"")&amp; IF(LEN(AA8)&gt;0,"## "&amp;AA$2&amp;CHAR(10)&amp;CHAR(10)&amp;AA8&amp;CHAR(10),"")&amp; IF(LEN(AB8)&gt;0,"## "&amp;AB$2&amp;CHAR(10)&amp;CHAR(10)&amp;AB8&amp;CHAR(10),"")&amp; IF(LEN(AC8)&gt;0,"## "&amp;AC$2&amp;CHAR(10)&amp;CHAR(10)&amp;AC8&amp;CHAR(10),"")&amp; IF(LEN(AD8)&gt;0,"## "&amp;AD$2&amp;CHAR(10)&amp;CHAR(10)&amp;AD8&amp;CHAR(10),"")</f>
        <v/>
      </c>
      <c r="F8" s="28"/>
      <c r="G8" s="22"/>
      <c r="H8" s="22"/>
      <c r="I8" s="28"/>
      <c r="J8" s="28"/>
      <c r="K8" s="28"/>
      <c r="L8" s="19"/>
    </row>
    <row r="9" customFormat="false" ht="15.75" hidden="false" customHeight="false" outlineLevel="0" collapsed="false">
      <c r="A9" s="19"/>
      <c r="B9" s="19"/>
      <c r="C9" s="19"/>
      <c r="D9" s="19"/>
      <c r="E9" s="19" t="str">
        <f aca="false">IF(LEN(M9)&gt;0,"## "&amp;M$2&amp;CHAR(10)&amp;CHAR(10)&amp;M9&amp;CHAR(10),"")&amp; IF(LEN(N9)&gt;0,"## "&amp;N$2&amp;CHAR(10)&amp;CHAR(10)&amp;N9&amp;CHAR(10),"")&amp; IF(LEN(O9)&gt;0,"## "&amp;O$2&amp;CHAR(10)&amp;CHAR(10)&amp;O9&amp;CHAR(10),"")&amp; IF(LEN(P9)&gt;0,"## "&amp;P$2&amp;CHAR(10)&amp;CHAR(10)&amp;P9&amp;CHAR(10),"")&amp; IF(LEN(Q9)&gt;0,"## "&amp;Q$2&amp;CHAR(10)&amp;CHAR(10)&amp;Q9&amp;CHAR(10),"")&amp; IF(LEN(R9)&gt;0,"## "&amp;R$2&amp;CHAR(10)&amp;CHAR(10)&amp;R9&amp;CHAR(10),"")&amp; IF(LEN(S9)&gt;0,"## "&amp;S$2&amp;CHAR(10)&amp;CHAR(10)&amp;S9&amp;CHAR(10),"")&amp; IF(LEN(T9)&gt;0,"## "&amp;T$2&amp;CHAR(10)&amp;CHAR(10)&amp;T9&amp;CHAR(10),"")&amp; IF(LEN(U9)&gt;0,"## "&amp;U$2&amp;CHAR(10)&amp;CHAR(10)&amp;U9&amp;CHAR(10),"")&amp; IF(LEN(V9)&gt;0,"## "&amp;V$2&amp;CHAR(10)&amp;CHAR(10)&amp;V9&amp;CHAR(10),"")&amp; IF(LEN(W9)&gt;0,"## "&amp;W$2&amp;CHAR(10)&amp;CHAR(10)&amp;W9&amp;CHAR(10),"")&amp; IF(LEN(X9)&gt;0,"## "&amp;X$2&amp;CHAR(10)&amp;CHAR(10)&amp;X9&amp;CHAR(10),"")&amp; IF(LEN(Y9)&gt;0,"## "&amp;Y$2&amp;CHAR(10)&amp;CHAR(10)&amp;Y9&amp;CHAR(10),"")&amp; IF(LEN(Z9)&gt;0,"## "&amp;Z$2&amp;CHAR(10)&amp;CHAR(10)&amp;Z9&amp;CHAR(10),"")&amp; IF(LEN(AA9)&gt;0,"## "&amp;AA$2&amp;CHAR(10)&amp;CHAR(10)&amp;AA9&amp;CHAR(10),"")&amp; IF(LEN(AB9)&gt;0,"## "&amp;AB$2&amp;CHAR(10)&amp;CHAR(10)&amp;AB9&amp;CHAR(10),"")&amp; IF(LEN(AC9)&gt;0,"## "&amp;AC$2&amp;CHAR(10)&amp;CHAR(10)&amp;AC9&amp;CHAR(10),"")&amp; IF(LEN(AD9)&gt;0,"## "&amp;AD$2&amp;CHAR(10)&amp;CHAR(10)&amp;AD9&amp;CHAR(10),"")</f>
        <v/>
      </c>
      <c r="F9" s="28"/>
      <c r="G9" s="22"/>
      <c r="H9" s="22"/>
      <c r="I9" s="28"/>
      <c r="J9" s="28"/>
      <c r="K9" s="28"/>
      <c r="L9" s="19"/>
    </row>
    <row r="10" customFormat="false" ht="15" hidden="false" customHeight="false" outlineLevel="0" collapsed="false">
      <c r="A10" s="19"/>
      <c r="B10" s="19"/>
      <c r="C10" s="19"/>
      <c r="D10" s="19"/>
      <c r="E10" s="19" t="str">
        <f aca="false">IF(LEN(M10)&gt;0,"## "&amp;M$2&amp;CHAR(10)&amp;CHAR(10)&amp;M10&amp;CHAR(10),"")&amp; IF(LEN(N10)&gt;0,"## "&amp;N$2&amp;CHAR(10)&amp;CHAR(10)&amp;N10&amp;CHAR(10),"")&amp; IF(LEN(O10)&gt;0,"## "&amp;O$2&amp;CHAR(10)&amp;CHAR(10)&amp;O10&amp;CHAR(10),"")&amp; IF(LEN(P10)&gt;0,"## "&amp;P$2&amp;CHAR(10)&amp;CHAR(10)&amp;P10&amp;CHAR(10),"")&amp; IF(LEN(Q10)&gt;0,"## "&amp;Q$2&amp;CHAR(10)&amp;CHAR(10)&amp;Q10&amp;CHAR(10),"")&amp; IF(LEN(R10)&gt;0,"## "&amp;R$2&amp;CHAR(10)&amp;CHAR(10)&amp;R10&amp;CHAR(10),"")&amp; IF(LEN(S10)&gt;0,"## "&amp;S$2&amp;CHAR(10)&amp;CHAR(10)&amp;S10&amp;CHAR(10),"")&amp; IF(LEN(T10)&gt;0,"## "&amp;T$2&amp;CHAR(10)&amp;CHAR(10)&amp;T10&amp;CHAR(10),"")&amp; IF(LEN(U10)&gt;0,"## "&amp;U$2&amp;CHAR(10)&amp;CHAR(10)&amp;U10&amp;CHAR(10),"")&amp; IF(LEN(V10)&gt;0,"## "&amp;V$2&amp;CHAR(10)&amp;CHAR(10)&amp;V10&amp;CHAR(10),"")&amp; IF(LEN(W10)&gt;0,"## "&amp;W$2&amp;CHAR(10)&amp;CHAR(10)&amp;W10&amp;CHAR(10),"")&amp; IF(LEN(X10)&gt;0,"## "&amp;X$2&amp;CHAR(10)&amp;CHAR(10)&amp;X10&amp;CHAR(10),"")&amp; IF(LEN(Y10)&gt;0,"## "&amp;Y$2&amp;CHAR(10)&amp;CHAR(10)&amp;Y10&amp;CHAR(10),"")&amp; IF(LEN(Z10)&gt;0,"## "&amp;Z$2&amp;CHAR(10)&amp;CHAR(10)&amp;Z10&amp;CHAR(10),"")&amp; IF(LEN(AA10)&gt;0,"## "&amp;AA$2&amp;CHAR(10)&amp;CHAR(10)&amp;AA10&amp;CHAR(10),"")&amp; IF(LEN(AB10)&gt;0,"## "&amp;AB$2&amp;CHAR(10)&amp;CHAR(10)&amp;AB10&amp;CHAR(10),"")&amp; IF(LEN(AC10)&gt;0,"## "&amp;AC$2&amp;CHAR(10)&amp;CHAR(10)&amp;AC10&amp;CHAR(10),"")&amp; IF(LEN(AD10)&gt;0,"## "&amp;AD$2&amp;CHAR(10)&amp;CHAR(10)&amp;AD10&amp;CHAR(10),"")</f>
        <v/>
      </c>
      <c r="F10" s="28"/>
      <c r="G10" s="22"/>
      <c r="H10" s="22"/>
      <c r="I10" s="28"/>
      <c r="J10" s="28"/>
      <c r="K10" s="28"/>
      <c r="L10" s="19"/>
    </row>
    <row r="11" customFormat="false" ht="15" hidden="false" customHeight="false" outlineLevel="0" collapsed="false">
      <c r="A11" s="19"/>
      <c r="B11" s="19"/>
      <c r="C11" s="19"/>
      <c r="D11" s="19"/>
      <c r="E11" s="24"/>
      <c r="F11" s="28"/>
      <c r="G11" s="22"/>
      <c r="H11" s="22"/>
      <c r="I11" s="28"/>
      <c r="J11" s="28"/>
      <c r="K11" s="28"/>
      <c r="L11" s="19"/>
    </row>
    <row r="12" customFormat="false" ht="15" hidden="false" customHeight="false" outlineLevel="0" collapsed="false">
      <c r="A12" s="19"/>
      <c r="B12" s="19"/>
      <c r="C12" s="19"/>
      <c r="D12" s="19"/>
      <c r="E12" s="19"/>
      <c r="F12" s="28"/>
      <c r="G12" s="22"/>
      <c r="H12" s="22"/>
      <c r="I12" s="28"/>
      <c r="J12" s="28"/>
      <c r="K12" s="28"/>
      <c r="L12" s="19"/>
    </row>
    <row r="13" customFormat="false" ht="15" hidden="false" customHeight="false" outlineLevel="0" collapsed="false">
      <c r="A13" s="19"/>
      <c r="B13" s="19"/>
      <c r="C13" s="19"/>
      <c r="D13" s="19"/>
      <c r="E13" s="19"/>
      <c r="F13" s="28"/>
      <c r="G13" s="22"/>
      <c r="H13" s="22"/>
      <c r="I13" s="28"/>
      <c r="J13" s="28"/>
      <c r="K13" s="28"/>
      <c r="L13" s="19"/>
    </row>
    <row r="14" customFormat="false" ht="15" hidden="false" customHeight="false" outlineLevel="0" collapsed="false">
      <c r="A14" s="19"/>
      <c r="B14" s="19"/>
      <c r="C14" s="19"/>
      <c r="D14" s="19"/>
      <c r="E14" s="19"/>
      <c r="F14" s="28"/>
      <c r="G14" s="28"/>
      <c r="H14" s="28"/>
      <c r="I14" s="28"/>
      <c r="J14" s="28"/>
      <c r="K14" s="28"/>
      <c r="L14" s="19"/>
    </row>
    <row r="15" customFormat="false" ht="15" hidden="false" customHeight="false" outlineLevel="0" collapsed="false">
      <c r="A15" s="19"/>
      <c r="B15" s="19"/>
      <c r="C15" s="19"/>
      <c r="D15" s="19"/>
      <c r="E15" s="19"/>
      <c r="F15" s="28"/>
      <c r="G15" s="28"/>
      <c r="H15" s="28"/>
      <c r="I15" s="28"/>
      <c r="J15" s="28"/>
      <c r="K15" s="28"/>
      <c r="L15" s="19"/>
    </row>
    <row r="16" customFormat="false" ht="15" hidden="false" customHeight="false" outlineLevel="0" collapsed="false">
      <c r="A16" s="19"/>
      <c r="B16" s="19"/>
      <c r="C16" s="19"/>
      <c r="D16" s="19"/>
      <c r="E16" s="19"/>
      <c r="F16" s="28"/>
      <c r="G16" s="28"/>
      <c r="H16" s="28"/>
      <c r="I16" s="28"/>
      <c r="J16" s="28"/>
      <c r="K16" s="28"/>
      <c r="L16" s="19"/>
    </row>
    <row r="17" customFormat="false" ht="15.75" hidden="false" customHeight="false" outlineLevel="0" collapsed="false">
      <c r="A17" s="19"/>
      <c r="B17" s="19"/>
      <c r="C17" s="19"/>
      <c r="D17" s="19"/>
      <c r="E17" s="19"/>
      <c r="F17" s="28"/>
      <c r="G17" s="28"/>
      <c r="H17" s="28"/>
      <c r="I17" s="28"/>
      <c r="J17" s="28"/>
      <c r="K17" s="28"/>
      <c r="L17" s="19"/>
    </row>
    <row r="18" customFormat="false" ht="15.75" hidden="false" customHeight="false" outlineLevel="0" collapsed="false">
      <c r="A18" s="19"/>
      <c r="B18" s="19"/>
      <c r="C18" s="19"/>
      <c r="D18" s="19"/>
      <c r="E18" s="19"/>
      <c r="F18" s="28"/>
      <c r="G18" s="28"/>
      <c r="H18" s="28"/>
      <c r="I18" s="28"/>
      <c r="J18" s="28"/>
      <c r="K18" s="28"/>
      <c r="L18" s="19"/>
    </row>
    <row r="19" customFormat="false" ht="15.75" hidden="false" customHeight="false" outlineLevel="0" collapsed="false">
      <c r="A19" s="19"/>
      <c r="B19" s="19"/>
      <c r="C19" s="19"/>
      <c r="D19" s="19"/>
      <c r="E19" s="19"/>
      <c r="F19" s="28"/>
      <c r="G19" s="28"/>
      <c r="H19" s="28"/>
      <c r="I19" s="28"/>
      <c r="J19" s="28"/>
      <c r="K19" s="28"/>
      <c r="L19" s="19"/>
    </row>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B2:AV11"/>
  <mergeCells count="1">
    <mergeCell ref="AE1:AV1"/>
  </mergeCells>
  <conditionalFormatting sqref="F2:J1048576">
    <cfRule type="cellIs" priority="2" operator="lessThan" aboveAverage="0" equalAverage="0" bottom="0" percent="0" rank="0" text="" dxfId="8">
      <formula>50</formula>
    </cfRule>
  </conditionalFormatting>
  <conditionalFormatting sqref="M3:AD5">
    <cfRule type="cellIs" priority="3" operator="equal" aboveAverage="0" equalAverage="0" bottom="0" percent="0" rank="0" text="" dxfId="9">
      <formula>""</formula>
    </cfRule>
  </conditionalFormatting>
  <conditionalFormatting sqref="K3:K999991">
    <cfRule type="cellIs" priority="4" operator="greaterThan" aboveAverage="0" equalAverage="0" bottom="0" percent="0" rank="0" text="" dxfId="10">
      <formula>70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2025-02-28T09:17:38Z</dcterms:created>
  <dc:creator/>
  <dc:description/>
  <dc:language>en-GB</dc:language>
  <cp:lastModifiedBy/>
  <dcterms:modified xsi:type="dcterms:W3CDTF">2025-07-11T16:29:22Z</dcterms:modified>
  <cp:revision>161</cp:revision>
  <dc:subject/>
  <dc:title/>
</cp:coreProperties>
</file>

<file path=docProps/custom.xml><?xml version="1.0" encoding="utf-8"?>
<Properties xmlns="http://schemas.openxmlformats.org/officeDocument/2006/custom-properties" xmlns:vt="http://schemas.openxmlformats.org/officeDocument/2006/docPropsVTypes"/>
</file>