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election" sheetId="1" r:id="rId4"/>
  </sheets>
  <definedNames/>
  <calcPr/>
</workbook>
</file>

<file path=xl/sharedStrings.xml><?xml version="1.0" encoding="utf-8"?>
<sst xmlns="http://schemas.openxmlformats.org/spreadsheetml/2006/main" count="65" uniqueCount="41">
  <si>
    <r>
      <rPr>
        <rFont val="Arial"/>
        <i/>
        <color theme="1"/>
      </rPr>
      <t>Hypotheses</t>
    </r>
    <r>
      <rPr>
        <rFont val="Arial"/>
        <color theme="1"/>
      </rPr>
      <t xml:space="preserve"> :</t>
    </r>
  </si>
  <si>
    <t>point-like source, source-detector distance of 5 cm, 1 hour acquisition</t>
  </si>
  <si>
    <r>
      <rPr>
        <rFont val="Arial"/>
        <b/>
        <color theme="1"/>
      </rPr>
      <t xml:space="preserve">ALPIDE surface </t>
    </r>
    <r>
      <rPr>
        <rFont val="Arial"/>
        <b val="0"/>
        <color theme="1"/>
      </rPr>
      <t>(cm^2)</t>
    </r>
  </si>
  <si>
    <r>
      <rPr>
        <rFont val="Arial"/>
        <b/>
        <color theme="1"/>
      </rPr>
      <t>Source-detector distance</t>
    </r>
    <r>
      <rPr>
        <rFont val="Arial"/>
        <b val="0"/>
        <color theme="1"/>
      </rPr>
      <t xml:space="preserve"> (cm)</t>
    </r>
  </si>
  <si>
    <t>Source</t>
  </si>
  <si>
    <t>Decay probability</t>
  </si>
  <si>
    <t>ID</t>
  </si>
  <si>
    <r>
      <rPr>
        <rFont val="Arial"/>
        <b/>
        <color theme="1"/>
      </rPr>
      <t xml:space="preserve">Activity </t>
    </r>
    <r>
      <rPr>
        <rFont val="Arial"/>
        <b val="0"/>
        <color theme="1"/>
      </rPr>
      <t>(kBq)</t>
    </r>
  </si>
  <si>
    <t>Beta Counts</t>
  </si>
  <si>
    <t>90Sr</t>
  </si>
  <si>
    <t>427c</t>
  </si>
  <si>
    <t>447c</t>
  </si>
  <si>
    <r>
      <rPr>
        <rFont val="Arial"/>
        <b/>
        <color theme="1"/>
      </rPr>
      <t xml:space="preserve">Solid angle covered </t>
    </r>
    <r>
      <rPr>
        <rFont val="Arial"/>
        <b val="0"/>
        <color theme="1"/>
      </rPr>
      <t>(sr)</t>
    </r>
  </si>
  <si>
    <r>
      <rPr>
        <rFont val="Arial"/>
        <b/>
        <color rgb="FF073763"/>
      </rPr>
      <t xml:space="preserve">Time duration </t>
    </r>
    <r>
      <rPr>
        <rFont val="Arial"/>
        <b val="0"/>
        <color rgb="FF073763"/>
      </rPr>
      <t>(s)</t>
    </r>
  </si>
  <si>
    <t>266c</t>
  </si>
  <si>
    <t>314c</t>
  </si>
  <si>
    <t>486c</t>
  </si>
  <si>
    <t>356c</t>
  </si>
  <si>
    <t>363c</t>
  </si>
  <si>
    <t>384c</t>
  </si>
  <si>
    <t>519c</t>
  </si>
  <si>
    <t>36Cl</t>
  </si>
  <si>
    <t>362c</t>
  </si>
  <si>
    <t>14C</t>
  </si>
  <si>
    <t>426c</t>
  </si>
  <si>
    <t>481c</t>
  </si>
  <si>
    <t>513c</t>
  </si>
  <si>
    <t>515c</t>
  </si>
  <si>
    <t>311c</t>
  </si>
  <si>
    <t>137Cs</t>
  </si>
  <si>
    <t>493/3c</t>
  </si>
  <si>
    <t>495/3c</t>
  </si>
  <si>
    <t>383c</t>
  </si>
  <si>
    <t>397/5c</t>
  </si>
  <si>
    <t>503/3c</t>
  </si>
  <si>
    <t>315c</t>
  </si>
  <si>
    <t>428c</t>
  </si>
  <si>
    <t>473c</t>
  </si>
  <si>
    <t>474c</t>
  </si>
  <si>
    <t>265c</t>
  </si>
  <si>
    <t>482c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</si>
</sst>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990000"/>
      <name val="Arial"/>
      <scheme val="minor"/>
    </font>
    <font>
      <b/>
      <color rgb="FF073763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11" xfId="0" applyFont="1" applyNumberFormat="1"/>
    <xf borderId="0" fillId="0" fontId="4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1000125</xdr:colOff>
      <xdr:row>8</xdr:row>
      <xdr:rowOff>190500</xdr:rowOff>
    </xdr:from>
    <xdr:ext cx="2990850" cy="256222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3.88"/>
    <col customWidth="1" min="8" max="8" width="15.38"/>
  </cols>
  <sheetData>
    <row r="1">
      <c r="A1" s="1" t="s">
        <v>0</v>
      </c>
      <c r="B1" s="1" t="s">
        <v>1</v>
      </c>
    </row>
    <row r="3">
      <c r="A3" s="2" t="s">
        <v>2</v>
      </c>
      <c r="C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  <c r="L3" s="3" t="s">
        <v>8</v>
      </c>
    </row>
    <row r="4">
      <c r="A4" s="4">
        <f> 1.5 * 3</f>
        <v>4.5</v>
      </c>
      <c r="C4" s="1">
        <v>5.0</v>
      </c>
      <c r="G4" s="1" t="s">
        <v>9</v>
      </c>
      <c r="H4" s="5">
        <v>1.0</v>
      </c>
      <c r="I4" s="1" t="s">
        <v>10</v>
      </c>
      <c r="J4" s="1">
        <v>3.82</v>
      </c>
      <c r="L4" s="6">
        <f t="shared" ref="L4:L30" si="1"> $A$7 / (4*PI()) * H4 * (J4*1000) * $C$7</f>
        <v>196982.89</v>
      </c>
    </row>
    <row r="5">
      <c r="G5" s="1" t="s">
        <v>9</v>
      </c>
      <c r="H5" s="5">
        <v>1.0</v>
      </c>
      <c r="I5" s="1" t="s">
        <v>11</v>
      </c>
      <c r="J5" s="1">
        <v>0.784</v>
      </c>
      <c r="L5" s="6">
        <f t="shared" si="1"/>
        <v>40427.90202</v>
      </c>
    </row>
    <row r="6">
      <c r="A6" s="2" t="s">
        <v>12</v>
      </c>
      <c r="C6" s="7" t="s">
        <v>13</v>
      </c>
      <c r="G6" s="1" t="s">
        <v>9</v>
      </c>
      <c r="H6" s="5">
        <v>1.0</v>
      </c>
      <c r="I6" s="1" t="s">
        <v>14</v>
      </c>
      <c r="J6" s="1">
        <v>37.0</v>
      </c>
      <c r="L6" s="6">
        <f t="shared" si="1"/>
        <v>1907949.458</v>
      </c>
    </row>
    <row r="7">
      <c r="A7" s="4">
        <f> A4/C4^2</f>
        <v>0.18</v>
      </c>
      <c r="C7" s="4">
        <f> 1 * 60 * 60</f>
        <v>3600</v>
      </c>
      <c r="G7" s="1" t="s">
        <v>9</v>
      </c>
      <c r="H7" s="5">
        <v>1.0</v>
      </c>
      <c r="I7" s="1" t="s">
        <v>15</v>
      </c>
      <c r="J7" s="1">
        <v>895.0</v>
      </c>
      <c r="L7" s="6">
        <f t="shared" si="1"/>
        <v>46151750.4</v>
      </c>
    </row>
    <row r="8">
      <c r="G8" s="1" t="s">
        <v>9</v>
      </c>
      <c r="H8" s="5">
        <v>1.0</v>
      </c>
      <c r="I8" s="1" t="s">
        <v>16</v>
      </c>
      <c r="J8" s="1">
        <v>18500.0</v>
      </c>
      <c r="L8" s="6">
        <f t="shared" si="1"/>
        <v>953974728.9</v>
      </c>
    </row>
    <row r="9">
      <c r="G9" s="1" t="s">
        <v>9</v>
      </c>
      <c r="H9" s="5">
        <v>1.0</v>
      </c>
      <c r="I9" s="1" t="s">
        <v>17</v>
      </c>
      <c r="J9" s="1">
        <v>750.0</v>
      </c>
      <c r="L9" s="6">
        <f t="shared" si="1"/>
        <v>38674651.17</v>
      </c>
    </row>
    <row r="10">
      <c r="G10" s="1" t="s">
        <v>9</v>
      </c>
      <c r="H10" s="5">
        <v>1.0</v>
      </c>
      <c r="I10" s="1" t="s">
        <v>18</v>
      </c>
      <c r="J10" s="1">
        <v>37000.0</v>
      </c>
      <c r="L10" s="6">
        <f t="shared" si="1"/>
        <v>1907949458</v>
      </c>
    </row>
    <row r="11">
      <c r="G11" s="1" t="s">
        <v>9</v>
      </c>
      <c r="H11" s="5">
        <v>1.0</v>
      </c>
      <c r="I11" s="1" t="s">
        <v>19</v>
      </c>
      <c r="J11" s="1">
        <v>37000.0</v>
      </c>
      <c r="L11" s="6">
        <f t="shared" si="1"/>
        <v>1907949458</v>
      </c>
    </row>
    <row r="12">
      <c r="G12" s="1" t="s">
        <v>9</v>
      </c>
      <c r="H12" s="5">
        <v>1.0</v>
      </c>
      <c r="I12" s="1" t="s">
        <v>20</v>
      </c>
      <c r="J12" s="1">
        <v>0.5</v>
      </c>
      <c r="L12" s="6">
        <f t="shared" si="1"/>
        <v>25783.10078</v>
      </c>
    </row>
    <row r="13">
      <c r="G13" s="1" t="s">
        <v>21</v>
      </c>
      <c r="H13" s="8">
        <v>0.981</v>
      </c>
      <c r="I13" s="1" t="s">
        <v>22</v>
      </c>
      <c r="J13" s="1">
        <v>0.833</v>
      </c>
      <c r="L13" s="6">
        <f t="shared" si="1"/>
        <v>42138.50763</v>
      </c>
    </row>
    <row r="14">
      <c r="G14" s="1" t="s">
        <v>23</v>
      </c>
      <c r="H14" s="5">
        <v>1.0</v>
      </c>
      <c r="I14" s="1" t="s">
        <v>24</v>
      </c>
      <c r="J14" s="1">
        <v>3.6</v>
      </c>
      <c r="L14" s="6">
        <f t="shared" si="1"/>
        <v>185638.3256</v>
      </c>
    </row>
    <row r="15">
      <c r="G15" s="1" t="s">
        <v>23</v>
      </c>
      <c r="H15" s="5">
        <v>1.0</v>
      </c>
      <c r="I15" s="1" t="s">
        <v>25</v>
      </c>
      <c r="J15" s="1">
        <v>0.161</v>
      </c>
      <c r="L15" s="6">
        <f t="shared" si="1"/>
        <v>8302.158451</v>
      </c>
    </row>
    <row r="16">
      <c r="G16" s="1" t="s">
        <v>23</v>
      </c>
      <c r="H16" s="5">
        <v>1.0</v>
      </c>
      <c r="I16" s="1" t="s">
        <v>26</v>
      </c>
      <c r="J16" s="1">
        <v>1927.0</v>
      </c>
      <c r="L16" s="6">
        <f t="shared" si="1"/>
        <v>99368070.41</v>
      </c>
    </row>
    <row r="17">
      <c r="G17" s="1" t="s">
        <v>23</v>
      </c>
      <c r="H17" s="5">
        <v>1.0</v>
      </c>
      <c r="I17" s="1" t="s">
        <v>27</v>
      </c>
      <c r="J17" s="1">
        <v>19.0</v>
      </c>
      <c r="L17" s="6">
        <f t="shared" si="1"/>
        <v>979757.8297</v>
      </c>
    </row>
    <row r="18">
      <c r="G18" s="1" t="s">
        <v>23</v>
      </c>
      <c r="H18" s="5">
        <v>1.0</v>
      </c>
      <c r="I18" s="1" t="s">
        <v>28</v>
      </c>
      <c r="J18" s="1">
        <v>1.6</v>
      </c>
      <c r="L18" s="6">
        <f t="shared" si="1"/>
        <v>82505.9225</v>
      </c>
    </row>
    <row r="19">
      <c r="G19" s="1" t="s">
        <v>29</v>
      </c>
      <c r="H19" s="5">
        <v>1.0</v>
      </c>
      <c r="I19" s="1" t="s">
        <v>30</v>
      </c>
      <c r="J19" s="1">
        <v>411.0</v>
      </c>
      <c r="L19" s="6">
        <f t="shared" si="1"/>
        <v>21193708.84</v>
      </c>
    </row>
    <row r="20">
      <c r="G20" s="1" t="s">
        <v>29</v>
      </c>
      <c r="H20" s="5">
        <v>1.0</v>
      </c>
      <c r="I20" s="1" t="s">
        <v>31</v>
      </c>
      <c r="J20" s="1">
        <v>411.0</v>
      </c>
      <c r="L20" s="6">
        <f t="shared" si="1"/>
        <v>21193708.84</v>
      </c>
    </row>
    <row r="21">
      <c r="G21" s="1" t="s">
        <v>29</v>
      </c>
      <c r="H21" s="5">
        <v>1.0</v>
      </c>
      <c r="I21" s="1" t="s">
        <v>32</v>
      </c>
      <c r="J21" s="1">
        <v>740000.0</v>
      </c>
      <c r="L21" s="6">
        <f t="shared" si="1"/>
        <v>38158989156</v>
      </c>
    </row>
    <row r="22">
      <c r="G22" s="1" t="s">
        <v>29</v>
      </c>
      <c r="H22" s="5">
        <v>1.0</v>
      </c>
      <c r="I22" s="1" t="s">
        <v>33</v>
      </c>
      <c r="J22" s="1">
        <v>4.62</v>
      </c>
      <c r="L22" s="6">
        <f t="shared" si="1"/>
        <v>238235.8512</v>
      </c>
    </row>
    <row r="23">
      <c r="G23" s="1" t="s">
        <v>29</v>
      </c>
      <c r="H23" s="5">
        <v>1.0</v>
      </c>
      <c r="I23" s="1" t="s">
        <v>34</v>
      </c>
      <c r="J23" s="1">
        <v>379.0</v>
      </c>
      <c r="L23" s="6">
        <f t="shared" si="1"/>
        <v>19543590.39</v>
      </c>
    </row>
    <row r="24">
      <c r="G24" s="1" t="s">
        <v>29</v>
      </c>
      <c r="H24" s="5">
        <v>1.0</v>
      </c>
      <c r="I24" s="1" t="s">
        <v>35</v>
      </c>
      <c r="J24" s="1">
        <v>370.0</v>
      </c>
      <c r="L24" s="6">
        <f t="shared" si="1"/>
        <v>19079494.58</v>
      </c>
    </row>
    <row r="25">
      <c r="G25" s="1" t="s">
        <v>29</v>
      </c>
      <c r="H25" s="5">
        <v>1.0</v>
      </c>
      <c r="I25" s="1" t="s">
        <v>36</v>
      </c>
      <c r="J25" s="1">
        <v>4.21</v>
      </c>
      <c r="L25" s="6">
        <f t="shared" si="1"/>
        <v>217093.7086</v>
      </c>
    </row>
    <row r="26">
      <c r="G26" s="1" t="s">
        <v>29</v>
      </c>
      <c r="H26" s="5">
        <v>1.0</v>
      </c>
      <c r="I26" s="1" t="s">
        <v>34</v>
      </c>
      <c r="J26" s="1">
        <v>386.0</v>
      </c>
      <c r="L26" s="6">
        <f t="shared" si="1"/>
        <v>19904553.8</v>
      </c>
    </row>
    <row r="27">
      <c r="G27" s="1" t="s">
        <v>29</v>
      </c>
      <c r="H27" s="5">
        <v>1.0</v>
      </c>
      <c r="I27" s="1" t="s">
        <v>37</v>
      </c>
      <c r="J27" s="1">
        <v>389.0</v>
      </c>
      <c r="L27" s="6">
        <f t="shared" si="1"/>
        <v>20059252.41</v>
      </c>
    </row>
    <row r="28">
      <c r="G28" s="1" t="s">
        <v>29</v>
      </c>
      <c r="H28" s="5">
        <v>1.0</v>
      </c>
      <c r="I28" s="1" t="s">
        <v>38</v>
      </c>
      <c r="J28" s="1">
        <v>388.0</v>
      </c>
      <c r="L28" s="6">
        <f t="shared" si="1"/>
        <v>20007686.21</v>
      </c>
    </row>
    <row r="29">
      <c r="G29" s="1" t="s">
        <v>29</v>
      </c>
      <c r="H29" s="5">
        <v>1.0</v>
      </c>
      <c r="I29" s="1" t="s">
        <v>39</v>
      </c>
      <c r="J29" s="1">
        <v>740.0</v>
      </c>
      <c r="L29" s="6">
        <f t="shared" si="1"/>
        <v>38158989.16</v>
      </c>
    </row>
    <row r="30">
      <c r="G30" s="1" t="s">
        <v>29</v>
      </c>
      <c r="H30" s="5">
        <v>1.0</v>
      </c>
      <c r="I30" s="1" t="s">
        <v>40</v>
      </c>
      <c r="J30" s="1">
        <v>0.219</v>
      </c>
      <c r="L30" s="6">
        <f t="shared" si="1"/>
        <v>11292.99814</v>
      </c>
    </row>
    <row r="1000">
      <c r="H1000" s="5"/>
    </row>
  </sheetData>
  <drawing r:id="rId1"/>
</worksheet>
</file>