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220" tabRatio="500"/>
  </bookViews>
  <sheets>
    <sheet name="Issues" sheetId="1" r:id="rId1"/>
    <sheet name="Comentarios" sheetId="2" r:id="rId2"/>
  </sheets>
  <definedNames>
    <definedName name="db_1.0" localSheetId="0">Issues!$A$1:$S$56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3" i="2"/>
  <c r="D23" i="1"/>
</calcChain>
</file>

<file path=xl/connections.xml><?xml version="1.0" encoding="utf-8"?>
<connections xmlns="http://schemas.openxmlformats.org/spreadsheetml/2006/main">
  <connection id="1" name="db-1.0.csv" type="6" refreshedVersion="0" background="1" saveData="1">
    <textPr fileType="mac" codePage="10000" sourceFile="Macintosh HD:Users:dserrano3:Downloads:db-1.0.csv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<sst xmlns="http://schemas.openxmlformats.org/spreadsheetml/2006/main" count="573" uniqueCount="234">
  <si>
    <t>comments__issue</t>
  </si>
  <si>
    <t>null</t>
  </si>
  <si>
    <t>No deber√≠a poderse intentar un ejercicio que no est√© completo, por ejemplo que le falten los casos (no es urgente).</t>
  </si>
  <si>
    <t>2015-11-13 23:05:42 UTC</t>
  </si>
  <si>
    <t>bug</t>
  </si>
  <si>
    <t>fabioavellaneda</t>
  </si>
  <si>
    <t>new</t>
  </si>
  <si>
    <t>Enunciado completo</t>
  </si>
  <si>
    <t>Ya qued√≥</t>
  </si>
  <si>
    <t>2015-10-28 02:32:05 UTC</t>
  </si>
  <si>
    <t>daniel-arias</t>
  </si>
  <si>
    <t>En un futuro, ser√≠a muy bueno que el enunciado pudiera tener formato e im√°genes.</t>
  </si>
  <si>
    <t>2015-11-13 23:04:51 UTC</t>
  </si>
  <si>
    <t>enhancement</t>
  </si>
  <si>
    <t>Formato en enunciado</t>
  </si>
  <si>
    <t>done</t>
  </si>
  <si>
    <t>2015-10-28 17:15:57 UTC</t>
  </si>
  <si>
    <t>dserrano3</t>
  </si>
  <si>
    <t xml:space="preserve">Para que se vea buen en m√≥vil </t>
  </si>
  <si>
    <t>2015-11-13 14:24:50 UTC</t>
  </si>
  <si>
    <t>Tabla de problemas sin empezar debe tener un m√≠nimo width</t>
  </si>
  <si>
    <t>era para probar la paginaci√≥n jajaja ok de a 5 done</t>
  </si>
  <si>
    <t>2015-10-28 20:53:14 UTC</t>
  </si>
  <si>
    <t>cuando se gana un logro   http://bootsnipp.com/snippets/featured/windows-8-bootstrap-modals</t>
  </si>
  <si>
    <t>2015-11-14 22:04:31 UTC</t>
  </si>
  <si>
    <t>Poner popup para Logros</t>
  </si>
  <si>
    <t>Done.    Dentro de un div con estilo</t>
  </si>
  <si>
    <t>2015-10-29 00:39:00 UTC</t>
  </si>
  <si>
    <t>Problema debe salir de otra tabla con la informacion, haciendo la tabla de problema, solo una tabla intermedia.</t>
  </si>
  <si>
    <t>2015-10-25 01:15:50 UTC</t>
  </si>
  <si>
    <t>Plantillas para problema</t>
  </si>
  <si>
    <t xml:space="preserve">Done.  button  ver soluciones </t>
  </si>
  <si>
    <t>2015-10-29 16:28:19 UTC</t>
  </si>
  <si>
    <t>Sale error al poner el bot√≥n Crear Problema desde el link:  http://162.243.41.208:8000/problema/</t>
  </si>
  <si>
    <t>2015-11-13 03:20:30 UTC</t>
  </si>
  <si>
    <t>a-santamaria</t>
  </si>
  <si>
    <t>resolved</t>
  </si>
  <si>
    <t>Error al intentar crear problemas desde /probleam</t>
  </si>
  <si>
    <t>Listo, ya tiene el runtime error.</t>
  </si>
  <si>
    <t>2015-10-29 23:25:09 UTC</t>
  </si>
  <si>
    <t xml:space="preserve">AL dar click en editar curso, sale:    Whoops, looks like something went wrong.  3/3 ErrorException in 74cb41f1c1fd533ae2d30036906f7939 line 28: Undefined variable: instituciones (View: /home/dserrano3/TrabajoGrado/TrabajoGrado/resources/views/curso/form.blade.php) (View: /home/dserrano3/TrabajoGrado/TrabajoGrado/resources/views/curso/form.blade.php) </t>
  </si>
  <si>
    <t>2015-11-13 01:18:37 UTC</t>
  </si>
  <si>
    <t>Editar curso</t>
  </si>
  <si>
    <t>Listo, esto se verifica, se puede asumir para posibles consultas.</t>
  </si>
  <si>
    <t>2015-10-29 23:25:55 UTC</t>
  </si>
  <si>
    <t>Los avatares deber√≠an salir en orden de costo</t>
  </si>
  <si>
    <t>2015-11-14 20:29:16 UTC</t>
  </si>
  <si>
    <t>Avatares</t>
  </si>
  <si>
    <t>Ya sirve, creo que sirven todos los \, esta escapado en php, aunque no deberia, pero ya esta arreglado, vale la pena probar en otros ambientes</t>
  </si>
  <si>
    <t>2015-10-30 01:28:56 UTC</t>
  </si>
  <si>
    <t>Revisi√≥n de la ortograf√≠a.</t>
  </si>
  <si>
    <t>2015-11-12 21:25:10 UTC</t>
  </si>
  <si>
    <t>Spelling check</t>
  </si>
  <si>
    <t>Listo, el calculo es con las deducciones, pero creo que ya esta arreglado!</t>
  </si>
  <si>
    <t>2015-10-30 03:44:21 UTC</t>
  </si>
  <si>
    <t>Este es un listado de los problemas para el admin pero solo el profesor deberia poder crearlo, es confuso para el usuario.</t>
  </si>
  <si>
    <t>2015-11-12 19:23:50 UTC</t>
  </si>
  <si>
    <t>Quitar boton de crear problema en /problema</t>
  </si>
  <si>
    <t>Listo, ya estaba pero la direccion no funcionaba, habia un pequeno error.  Quedo funcionando!</t>
  </si>
  <si>
    <t>2015-10-30 03:48:13 UTC</t>
  </si>
  <si>
    <t>2015-11-12 21:09:00 UTC</t>
  </si>
  <si>
    <t>Show de pista no muestra salto de linea</t>
  </si>
  <si>
    <t>Listo lo redirige al listado de integrantes de la clase, donde puede crear otro.</t>
  </si>
  <si>
    <t>2015-10-30 03:50:46 UTC</t>
  </si>
  <si>
    <t xml:space="preserve">En cada ejercicio mostrar las personas que lo han intentado resolver con sus soluciones </t>
  </si>
  <si>
    <t>2015-11-12 21:10:47 UTC</t>
  </si>
  <si>
    <t>Mostrar env√≠os de un ejercicios</t>
  </si>
  <si>
    <t>Listo, se usa nl2br que convierte los \n en &lt;br&gt;</t>
  </si>
  <si>
    <t>2015-10-30 04:01:38 UTC</t>
  </si>
  <si>
    <t>Ingres√© esta URL a mano:  http://162.243.41.208:8000/clase/tabla_todos/2    Y me sali√≥ el error  Sorry, the page you are looking for could not be found.  2/2 NotFoundHttpException in Handler.php line 46: No query results for model [App\Clase].        in Handler.php line 46      at Handler-&gt;render(object(Request), object(ModelNotFoundException)) in Kernel.php line 281      at Kernel-&gt;renderException(object(Request), object(ModelNotFoundException)) in Kernel.php line 91      at Kernel-&gt;handle(object(Request)) in index.php line 54      at require_once('/home/dserrano3/TrabajoGrado/TrabajoGrado/public/index.php') in server.php line 21    Deber√≠a ser una p√°gina sin stacktrace... o es porque est√° en pruebas y no en producci√≥n?</t>
  </si>
  <si>
    <t>2015-11-11 15:45:50 UTC</t>
  </si>
  <si>
    <t>url a mano</t>
  </si>
  <si>
    <t>Done.</t>
  </si>
  <si>
    <t>2015-10-30 04:03:53 UTC</t>
  </si>
  <si>
    <t>Los logros tienen faltas de ortograf√≠a. Edit√© uno para ponerle una tilde, pero la imagen se borr√≥. Ahora en vez de imagen sale el letrero "Generic placeholder image"</t>
  </si>
  <si>
    <t>2015-11-11 15:45:15 UTC</t>
  </si>
  <si>
    <t>Se perdi√≥ la medalla</t>
  </si>
  <si>
    <t>2015-10-30 04:30:21 UTC</t>
  </si>
  <si>
    <t>no se entiende el campo: "mas de" (Alfredo)</t>
  </si>
  <si>
    <t>2015-11-20 20:41:12 UTC</t>
  </si>
  <si>
    <t>Creaci√≥n de Logros - Regla</t>
  </si>
  <si>
    <t>2015-10-30 04:50:16 UTC</t>
  </si>
  <si>
    <t>index</t>
  </si>
  <si>
    <t>2015-11-11 15:46:42 UTC</t>
  </si>
  <si>
    <t>arreglar avatars show</t>
  </si>
  <si>
    <t>2015-10-30 05:22:07 UTC</t>
  </si>
  <si>
    <t>2015-11-11 15:47:00 UTC</t>
  </si>
  <si>
    <t>Editar avatar no sube la imagen</t>
  </si>
  <si>
    <t>Listo</t>
  </si>
  <si>
    <t>2015-10-31 23:09:08 UTC</t>
  </si>
  <si>
    <t>2015-11-10 04:54:10 UTC</t>
  </si>
  <si>
    <t>Ordenar avatares a la hora de comprarlos de mas barato a mas caro</t>
  </si>
  <si>
    <t>Es el mismo del bug #27 , se seguira desde el otro. Aunque esta arreglado.</t>
  </si>
  <si>
    <t>2015-11-03 23:05:55 UTC</t>
  </si>
  <si>
    <t>Es un problema de la vista, es solo arreglar el css</t>
  </si>
  <si>
    <t>2015-11-11 15:47:18 UTC</t>
  </si>
  <si>
    <t>Logros saltan de linea aleatoriamente</t>
  </si>
  <si>
    <t>Listo, el boton no deberia estar ahi, la solucion debe crearse desde el problema, donde hay un boton que dice enviar solucion.</t>
  </si>
  <si>
    <t>2015-11-03 23:14:54 UTC</t>
  </si>
  <si>
    <t>Es muy importante arreglar esto.</t>
  </si>
  <si>
    <t>2015-11-09 01:39:08 UTC</t>
  </si>
  <si>
    <t>Cero no es contado en el array de respuestas</t>
  </si>
  <si>
    <t>Listo era un problema en el update de regla_logro, donde no estaba guardando el nombre de la columna sino el indice, por eso dice error.1 debria ser error.id_error, ya arregle el problema de raiz y modifique en la base de datos los problemas existentes.</t>
  </si>
  <si>
    <t>2015-11-03 23:15:52 UTC</t>
  </si>
  <si>
    <t>No deberian salir los profesores en la tabla de posiciones</t>
  </si>
  <si>
    <t>2015-11-10 03:41:57 UTC</t>
  </si>
  <si>
    <t>Tabla de posiciones - no profesores</t>
  </si>
  <si>
    <t>Listo, ya sale un mensaje en espanol, al ingresar credenciales incorrectas.</t>
  </si>
  <si>
    <t>2015-11-03 23:16:18 UTC</t>
  </si>
  <si>
    <t>2015-11-09 20:00:41 UTC</t>
  </si>
  <si>
    <t>Logros</t>
  </si>
  <si>
    <t>El campo de profesor es obligatorio.</t>
  </si>
  <si>
    <t>2015-11-05 23:01:37 UTC</t>
  </si>
  <si>
    <t>Sala error al intentar borrar un caso  foreach</t>
  </si>
  <si>
    <t>2015-11-09 20:01:30 UTC</t>
  </si>
  <si>
    <t>Borrar caso</t>
  </si>
  <si>
    <t>Las barras de porcentaje estan mal</t>
  </si>
  <si>
    <t>2015-11-06 17:58:56 UTC</t>
  </si>
  <si>
    <t>Solo salen los t√≠tulos de la tabal de adminProfile de usuarios en la primera p√°gina</t>
  </si>
  <si>
    <t>2015-11-10 04:45:17 UTC</t>
  </si>
  <si>
    <t>Titulos tabla adminProfile</t>
  </si>
  <si>
    <t>Listo arreglado</t>
  </si>
  <si>
    <t>Como esta ahora si son accepted varias veces parece que lo cuenta para la medalla, en teoria se podria mandar muchas veces el mismo y ganar la medalla.</t>
  </si>
  <si>
    <t>2015-11-09 20:02:11 UTC</t>
  </si>
  <si>
    <t>En las medallas de casos aceptados es importante que sean diferentes</t>
  </si>
  <si>
    <t>Ya quedo arreglado lo mas grave, el que se salten de linea lo voy a abrir como un bug nuevo, que es aceptable para el siguiente release.</t>
  </si>
  <si>
    <t>2015-11-11 15:47:28 UTC</t>
  </si>
  <si>
    <t>Mejorar el gif de procesamiento de casos</t>
  </si>
  <si>
    <t xml:space="preserve">Listo arreglado </t>
  </si>
  <si>
    <t>La caja del enunciado y de los casos deberia ser mas grande, ocupar un porcentaje alto de la pantalla en width, por que si el enunciado es largo o los casos ocupan mas de lo normal de ancho, se ve confuso en los casos y el enunciado es dificil de leer.  Ej: http://162.243.41.208:8000/problema/2</t>
  </si>
  <si>
    <t>2015-11-05 00:13:07 UTC</t>
  </si>
  <si>
    <t>Estilo de casos ejemplo y enunciado</t>
  </si>
  <si>
    <t>Listo, creo que quedo aunque es importante probarlo de varias formas difrerentes.</t>
  </si>
  <si>
    <t>Luego de loguearme voy a soluciones. Doy click sobre el bot√≥n Crear Soluci√≥n y se genera la excepci√≥n:   ErrorException in SolucionController.php line 66: Missing argument 1 for App\Http\Controllers\SolucionController::create()</t>
  </si>
  <si>
    <t>2015-11-03 23:18:07 UTC</t>
  </si>
  <si>
    <t>Error al crear soluci√≥n</t>
  </si>
  <si>
    <t>listo solo salen alumnos</t>
  </si>
  <si>
    <t>Luego de loguearme, voy a logros y doy click en comprobar mis logros. Se genera la excepci√≥n:  SQLSTATE[42S22]: Column not found: 1054 Unknown column 'error.1' in 'where clause' (SQL: select count(*) as aggregate from `users` inner join `solucion` on `users`.`id` = `solucion`.`id_usuario` inner join `solucion_caso` on `solucion`.`id_solucion` = `solucion_caso`.`id_solucion` inner join `error` on `solucion_caso`.`id_error` = `error`.`id_error` where `error`.`1` = 1)</t>
  </si>
  <si>
    <t>Error al consultar logro</t>
  </si>
  <si>
    <t>Ya se restauro la medalla y quedo arreglado el problema del update.</t>
  </si>
  <si>
    <t>Al ingresar un correo v√°lido pero un password incorrecto, sale una excepci√≥n</t>
  </si>
  <si>
    <t>Problema con password incorrecto</t>
  </si>
  <si>
    <t>Es a proposito que se tiene asi....cuando pase a produccion quitamos los mensajes</t>
  </si>
  <si>
    <t>Actualmente intenta entrar y no encuentra al usuario, deberia ser algo mas transparente para el usuario</t>
  </si>
  <si>
    <t>crear pagina de error password incorrecto</t>
  </si>
  <si>
    <t>2015-11-04 17:31:41 UTC</t>
  </si>
  <si>
    <t>Mejorar estilo formularios recuperar password</t>
  </si>
  <si>
    <t>Listo ya la sube, o si no se pone se queda la que tenia.</t>
  </si>
  <si>
    <t>El admin, no puede ir a la pagina de adminProfile desde el home, ni puede volver a la pagina de home facilmente desde otras paginas.  Tal vez el titulo del projecto que lleve al home?</t>
  </si>
  <si>
    <t>2015-11-05 19:16:47 UTC</t>
  </si>
  <si>
    <t>Navegabilidad admin</t>
  </si>
  <si>
    <t>Arreglar division por 0 en ranking</t>
  </si>
  <si>
    <t>Listo mejorado</t>
  </si>
  <si>
    <t>Tabla de ranking</t>
  </si>
  <si>
    <t>2015-11-11 15:21:08 UTC</t>
  </si>
  <si>
    <t>Tabla no debe recargar toda la pagina</t>
  </si>
  <si>
    <t>Done. ya no se muestra el bot√≥n</t>
  </si>
  <si>
    <t xml:space="preserve">Campo Profesor obligatorio ??? </t>
  </si>
  <si>
    <t>Editar Clase</t>
  </si>
  <si>
    <t>Listo ya muestra con salto de linea, tambien habia un pequeno problema de unos campos cambiados. Tambien quedo con link al problema</t>
  </si>
  <si>
    <t>2015-10-30 04:03:55 UTC</t>
  </si>
  <si>
    <t>Boton enviar solucion</t>
  </si>
  <si>
    <t>Listo ya se muestran, al final del problema hay un link para eso(solo lo ven profesores).</t>
  </si>
  <si>
    <t>2015-10-30 04:01:40 UTC</t>
  </si>
  <si>
    <t>Formato ejemplo de entrada y de salida</t>
  </si>
  <si>
    <t>Se hizo el merge del branch de speling creado por @fabioavellaneda ahora voy a borrar el branch.</t>
  </si>
  <si>
    <t>2015-11-12 21:24:24 UTC</t>
  </si>
  <si>
    <t>2015-11-01 17:19:10 UTC</t>
  </si>
  <si>
    <t>Botones de estudiante deben tener if para ver si es profesor</t>
  </si>
  <si>
    <t>2015-11-13 01:18:26 UTC</t>
  </si>
  <si>
    <t>2015-10-30 04:50:17 UTC</t>
  </si>
  <si>
    <t>Ver soluciones en problema debe tener filtro a ese problema</t>
  </si>
  <si>
    <t>Salen en orden cuando el usuario los va a comprar, que yo diria es el momento mas importante, cuando no salen en orden es cuando el admin los esta viendo todos, tambien lo arreglaremos lo mas pronto posible.</t>
  </si>
  <si>
    <t>2015-11-13 01:19:42 UTC</t>
  </si>
  <si>
    <t>2015-10-30 03:44:22 UTC</t>
  </si>
  <si>
    <t>Calculo puntos en mis clases</t>
  </si>
  <si>
    <t xml:space="preserve">Listo es un duplicado del #48 y ya los dos quedaron arreglados por @daniel-arias </t>
  </si>
  <si>
    <t>2015-10-30 04:30:23 UTC</t>
  </si>
  <si>
    <t>Link clases header a mis clases</t>
  </si>
  <si>
    <t>Listos ya salen en orden en las opciones del administrador tambi√©n</t>
  </si>
  <si>
    <t>2015-11-01 17:18:50 UTC</t>
  </si>
  <si>
    <t>Foto chiquita de cada integrante de la clase</t>
  </si>
  <si>
    <t xml:space="preserve">ya est√° pero hay que mirar si queda bien o no </t>
  </si>
  <si>
    <t>2015-10-28 17:15:59 UTC</t>
  </si>
  <si>
    <t>Ordenar en decendente las soluciones</t>
  </si>
  <si>
    <t xml:space="preserve">Runtime error </t>
  </si>
  <si>
    <t>2015-10-29 23:25:11 UTC</t>
  </si>
  <si>
    <t xml:space="preserve">Runtime </t>
  </si>
  <si>
    <t>Desde el caso debe haber un link a pista_error</t>
  </si>
  <si>
    <t>Link a pista error</t>
  </si>
  <si>
    <t>La libreria deberia ser descargada en el servidor y no pedirla cada vez, es demasiado lenta.</t>
  </si>
  <si>
    <t>2015-11-11 15:48:15 UTC</t>
  </si>
  <si>
    <t>Libreria en show logros es muy lenta</t>
  </si>
  <si>
    <t>Las fotos en mis logros deberian verse redondas, igual que en el show de logros.</t>
  </si>
  <si>
    <t>2015-10-30 05:22:08 UTC</t>
  </si>
  <si>
    <t xml:space="preserve">Estilo fotos mis logros </t>
  </si>
  <si>
    <t>Arreglar solucion store para que funcione</t>
  </si>
  <si>
    <t>2015-10-30 01:28:57 UTC</t>
  </si>
  <si>
    <t>\n no sirve</t>
  </si>
  <si>
    <t>Todos los botones de borrar quedaron movidos dentro de otro form y eso los dano, hay que sacarlos, y el estilo que tenia se le puede aplicar al div o a algo que no sea ese form.    Importante arreglar!!!.    es en todos los show.blade.php</t>
  </si>
  <si>
    <t>2015-10-29 00:39:01 UTC</t>
  </si>
  <si>
    <t>Botones de borrar no funcionan</t>
  </si>
  <si>
    <t>En la pagina de problema, deberia haber una tabla mostrando los envios, es un poco dificil ver los envios en la tabla general de envios.</t>
  </si>
  <si>
    <t>2015-10-29 16:28:20 UTC</t>
  </si>
  <si>
    <t>Tabla de envios por problema</t>
  </si>
  <si>
    <t>La tabla solo muestra de a 2 instituciones, deberia mostrar, algo como 5 o 10, por que 2 es muy poquito cuando es la unica tabla en la pagina</t>
  </si>
  <si>
    <t>2015-10-28 20:53:15 UTC</t>
  </si>
  <si>
    <t>Tabla instituciones en /institucion</t>
  </si>
  <si>
    <t>En el dropdown de programa de crear curso, debe salir vacio o con un mensaje al iniciar</t>
  </si>
  <si>
    <t>2015-10-28 02:32:31 UTC</t>
  </si>
  <si>
    <t>Drop down</t>
  </si>
  <si>
    <t>Se debe redirigir  a la pagina de agregar estudiantes, junto con un mensaje de exito, si se agrega a alguien lo mas probable es que va a agregar a muchos.</t>
  </si>
  <si>
    <t>2015-10-30 03:50:47 UTC</t>
  </si>
  <si>
    <t>Redireccion al crear integrante</t>
  </si>
  <si>
    <t>Un usuario solo puede ser inscrito una vez a una clase, no importa el rol.  Para hacer esto hay que poner una forma para cambiar el rol de los integrantes de la clase.</t>
  </si>
  <si>
    <t>2015-10-29 23:25:56 UTC</t>
  </si>
  <si>
    <t>Unique usuario clase</t>
  </si>
  <si>
    <t>Contenido</t>
  </si>
  <si>
    <t>Última actualización</t>
  </si>
  <si>
    <t>Fecha creación</t>
  </si>
  <si>
    <t>ID</t>
  </si>
  <si>
    <t>Tipo</t>
  </si>
  <si>
    <t>Creador</t>
  </si>
  <si>
    <t>Estatus</t>
  </si>
  <si>
    <t>Titulo</t>
  </si>
  <si>
    <t>Comentario</t>
  </si>
  <si>
    <t>Columna1</t>
  </si>
  <si>
    <t xml:space="preserve">Responsable </t>
  </si>
  <si>
    <t>Usuario</t>
  </si>
  <si>
    <t>Issue</t>
  </si>
  <si>
    <t>Columna2</t>
  </si>
  <si>
    <t>Columna3</t>
  </si>
  <si>
    <t>Columna4</t>
  </si>
  <si>
    <t>Columna5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</si>
</sst>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4">
    <dxf>
      <alignment horizontal="general" vertical="bottom" textRotation="0" wrapText="1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db-1.0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a1" displayName="Tabla1" ref="A1:I56" totalsRowShown="0" headerRowDxfId="1">
  <autoFilter ref="A1:I56"/>
  <tableColumns count="9">
    <tableColumn id="1" name="Responsable "/>
    <tableColumn id="11" name="ID"/>
    <tableColumn id="2" name="Titulo" dataDxfId="3"/>
    <tableColumn id="3" name="Contenido" dataDxfId="2"/>
    <tableColumn id="4" name="Última actualización"/>
    <tableColumn id="5" name="Fecha creación"/>
    <tableColumn id="7" name="Tipo"/>
    <tableColumn id="8" name="Creador"/>
    <tableColumn id="9" name="E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E45" totalsRowShown="0">
  <autoFilter ref="A1:E45"/>
  <tableColumns count="5">
    <tableColumn id="1" name="Columna1" dataDxfId="0"/>
    <tableColumn id="2" name="Columna2"/>
    <tableColumn id="3" name="Columna3">
      <calculatedColumnFormula>VLOOKUP(D2,Issues!$B$2:$D$57,2,FALSE)</calculatedColumnFormula>
    </tableColumn>
    <tableColumn id="4" name="Columna4"/>
    <tableColumn id="5" name="Columna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2" workbookViewId="0">
      <selection activeCell="C7" sqref="C7"/>
    </sheetView>
  </sheetViews>
  <sheetFormatPr baseColWidth="10" defaultRowHeight="15" x14ac:dyDescent="0"/>
  <cols>
    <col min="1" max="1" width="19.83203125" bestFit="1" customWidth="1"/>
    <col min="2" max="2" width="10.83203125" customWidth="1"/>
    <col min="3" max="3" width="58.33203125" bestFit="1" customWidth="1"/>
    <col min="4" max="4" width="66.1640625" customWidth="1"/>
    <col min="5" max="5" width="25.33203125" bestFit="1" customWidth="1"/>
    <col min="6" max="6" width="22" bestFit="1" customWidth="1"/>
    <col min="7" max="7" width="12.5" bestFit="1" customWidth="1"/>
    <col min="8" max="8" width="15" bestFit="1" customWidth="1"/>
    <col min="9" max="9" width="13" bestFit="1" customWidth="1"/>
    <col min="10" max="10" width="80.6640625" bestFit="1" customWidth="1"/>
    <col min="11" max="11" width="22" bestFit="1" customWidth="1"/>
    <col min="12" max="12" width="16" bestFit="1" customWidth="1"/>
    <col min="13" max="13" width="22" bestFit="1" customWidth="1"/>
    <col min="14" max="14" width="15.33203125" bestFit="1" customWidth="1"/>
    <col min="15" max="15" width="21.1640625" bestFit="1" customWidth="1"/>
    <col min="16" max="16" width="23.6640625" bestFit="1" customWidth="1"/>
    <col min="17" max="17" width="17.6640625" bestFit="1" customWidth="1"/>
    <col min="18" max="18" width="22.33203125" bestFit="1" customWidth="1"/>
    <col min="19" max="19" width="20.1640625" bestFit="1" customWidth="1"/>
  </cols>
  <sheetData>
    <row r="1" spans="1:9" ht="20">
      <c r="A1" s="2" t="s">
        <v>227</v>
      </c>
      <c r="B1" s="2" t="s">
        <v>220</v>
      </c>
      <c r="C1" s="2" t="s">
        <v>224</v>
      </c>
      <c r="D1" s="2" t="s">
        <v>217</v>
      </c>
      <c r="E1" s="2" t="s">
        <v>218</v>
      </c>
      <c r="F1" s="2" t="s">
        <v>219</v>
      </c>
      <c r="G1" s="2" t="s">
        <v>221</v>
      </c>
      <c r="H1" s="2" t="s">
        <v>222</v>
      </c>
      <c r="I1" s="2" t="s">
        <v>223</v>
      </c>
    </row>
    <row r="2" spans="1:9" ht="30">
      <c r="A2" t="s">
        <v>1</v>
      </c>
      <c r="B2">
        <v>55</v>
      </c>
      <c r="C2" s="1" t="s">
        <v>7</v>
      </c>
      <c r="D2" s="1" t="s">
        <v>2</v>
      </c>
      <c r="E2" t="s">
        <v>3</v>
      </c>
      <c r="F2" t="s">
        <v>3</v>
      </c>
      <c r="G2" t="s">
        <v>4</v>
      </c>
      <c r="H2" t="s">
        <v>5</v>
      </c>
      <c r="I2" t="s">
        <v>6</v>
      </c>
    </row>
    <row r="3" spans="1:9" ht="30">
      <c r="A3" t="s">
        <v>1</v>
      </c>
      <c r="B3">
        <v>54</v>
      </c>
      <c r="C3" s="1" t="s">
        <v>14</v>
      </c>
      <c r="D3" s="1" t="s">
        <v>11</v>
      </c>
      <c r="E3" t="s">
        <v>12</v>
      </c>
      <c r="F3" t="s">
        <v>12</v>
      </c>
      <c r="G3" t="s">
        <v>13</v>
      </c>
      <c r="H3" t="s">
        <v>5</v>
      </c>
      <c r="I3" t="s">
        <v>6</v>
      </c>
    </row>
    <row r="4" spans="1:9">
      <c r="A4" t="s">
        <v>17</v>
      </c>
      <c r="B4">
        <v>53</v>
      </c>
      <c r="C4" s="1" t="s">
        <v>20</v>
      </c>
      <c r="D4" s="1" t="s">
        <v>18</v>
      </c>
      <c r="E4" t="s">
        <v>19</v>
      </c>
      <c r="F4" t="s">
        <v>19</v>
      </c>
      <c r="G4" t="s">
        <v>4</v>
      </c>
      <c r="H4" t="s">
        <v>17</v>
      </c>
      <c r="I4" t="s">
        <v>6</v>
      </c>
    </row>
    <row r="5" spans="1:9" ht="30">
      <c r="A5" t="s">
        <v>10</v>
      </c>
      <c r="B5">
        <v>43</v>
      </c>
      <c r="C5" s="1" t="s">
        <v>25</v>
      </c>
      <c r="D5" s="1" t="s">
        <v>23</v>
      </c>
      <c r="E5" t="s">
        <v>24</v>
      </c>
      <c r="F5" t="s">
        <v>24</v>
      </c>
      <c r="G5" t="s">
        <v>13</v>
      </c>
      <c r="H5" t="s">
        <v>10</v>
      </c>
      <c r="I5" t="s">
        <v>6</v>
      </c>
    </row>
    <row r="6" spans="1:9" ht="30">
      <c r="A6" t="s">
        <v>17</v>
      </c>
      <c r="B6">
        <v>3</v>
      </c>
      <c r="C6" s="1" t="s">
        <v>30</v>
      </c>
      <c r="D6" s="1" t="s">
        <v>28</v>
      </c>
      <c r="E6" t="s">
        <v>29</v>
      </c>
      <c r="F6" t="s">
        <v>29</v>
      </c>
      <c r="G6" t="s">
        <v>13</v>
      </c>
      <c r="H6" t="s">
        <v>17</v>
      </c>
      <c r="I6" t="s">
        <v>6</v>
      </c>
    </row>
    <row r="7" spans="1:9" ht="30">
      <c r="A7" t="s">
        <v>1</v>
      </c>
      <c r="B7">
        <v>52</v>
      </c>
      <c r="C7" s="1" t="s">
        <v>37</v>
      </c>
      <c r="D7" s="1" t="s">
        <v>33</v>
      </c>
      <c r="E7" t="s">
        <v>34</v>
      </c>
      <c r="F7" t="s">
        <v>34</v>
      </c>
      <c r="G7" t="s">
        <v>4</v>
      </c>
      <c r="H7" t="s">
        <v>35</v>
      </c>
      <c r="I7" t="s">
        <v>36</v>
      </c>
    </row>
    <row r="8" spans="1:9" ht="105">
      <c r="A8" t="s">
        <v>17</v>
      </c>
      <c r="B8">
        <v>51</v>
      </c>
      <c r="C8" s="1" t="s">
        <v>42</v>
      </c>
      <c r="D8" s="1" t="s">
        <v>40</v>
      </c>
      <c r="E8" t="s">
        <v>41</v>
      </c>
      <c r="F8" t="s">
        <v>41</v>
      </c>
      <c r="G8" t="s">
        <v>4</v>
      </c>
      <c r="H8" t="s">
        <v>5</v>
      </c>
      <c r="I8" t="s">
        <v>36</v>
      </c>
    </row>
    <row r="9" spans="1:9">
      <c r="A9" t="s">
        <v>17</v>
      </c>
      <c r="B9">
        <v>50</v>
      </c>
      <c r="C9" s="1" t="s">
        <v>47</v>
      </c>
      <c r="D9" s="1" t="s">
        <v>45</v>
      </c>
      <c r="E9" t="s">
        <v>46</v>
      </c>
      <c r="F9" t="s">
        <v>46</v>
      </c>
      <c r="G9" t="s">
        <v>13</v>
      </c>
      <c r="H9" t="s">
        <v>5</v>
      </c>
      <c r="I9" t="s">
        <v>36</v>
      </c>
    </row>
    <row r="10" spans="1:9">
      <c r="A10" t="s">
        <v>1</v>
      </c>
      <c r="B10">
        <v>49</v>
      </c>
      <c r="C10" s="1" t="s">
        <v>52</v>
      </c>
      <c r="D10" s="1" t="s">
        <v>50</v>
      </c>
      <c r="E10" t="s">
        <v>51</v>
      </c>
      <c r="F10" t="s">
        <v>51</v>
      </c>
      <c r="G10" t="s">
        <v>4</v>
      </c>
      <c r="H10" t="s">
        <v>5</v>
      </c>
      <c r="I10" t="s">
        <v>36</v>
      </c>
    </row>
    <row r="11" spans="1:9" ht="30">
      <c r="A11" t="s">
        <v>10</v>
      </c>
      <c r="B11">
        <v>48</v>
      </c>
      <c r="C11" s="1" t="s">
        <v>57</v>
      </c>
      <c r="D11" s="1" t="s">
        <v>55</v>
      </c>
      <c r="E11" t="s">
        <v>56</v>
      </c>
      <c r="F11" t="s">
        <v>56</v>
      </c>
      <c r="G11" t="s">
        <v>4</v>
      </c>
      <c r="H11" t="s">
        <v>17</v>
      </c>
      <c r="I11" t="s">
        <v>36</v>
      </c>
    </row>
    <row r="12" spans="1:9">
      <c r="A12" t="s">
        <v>17</v>
      </c>
      <c r="B12">
        <v>47</v>
      </c>
      <c r="C12" s="1" t="s">
        <v>61</v>
      </c>
      <c r="D12" s="1"/>
      <c r="E12" t="s">
        <v>60</v>
      </c>
      <c r="F12" t="s">
        <v>60</v>
      </c>
      <c r="G12" t="s">
        <v>4</v>
      </c>
      <c r="H12" t="s">
        <v>17</v>
      </c>
      <c r="I12" t="s">
        <v>36</v>
      </c>
    </row>
    <row r="13" spans="1:9" ht="30">
      <c r="A13" t="s">
        <v>17</v>
      </c>
      <c r="B13">
        <v>46</v>
      </c>
      <c r="C13" s="1" t="s">
        <v>66</v>
      </c>
      <c r="D13" s="1" t="s">
        <v>64</v>
      </c>
      <c r="E13" t="s">
        <v>65</v>
      </c>
      <c r="F13" t="s">
        <v>65</v>
      </c>
      <c r="G13" t="s">
        <v>13</v>
      </c>
      <c r="H13" t="s">
        <v>35</v>
      </c>
      <c r="I13" t="s">
        <v>36</v>
      </c>
    </row>
    <row r="14" spans="1:9" ht="165">
      <c r="A14" t="s">
        <v>1</v>
      </c>
      <c r="B14">
        <v>45</v>
      </c>
      <c r="C14" s="1" t="s">
        <v>71</v>
      </c>
      <c r="D14" s="1" t="s">
        <v>69</v>
      </c>
      <c r="E14" t="s">
        <v>70</v>
      </c>
      <c r="F14" t="s">
        <v>70</v>
      </c>
      <c r="G14" t="s">
        <v>4</v>
      </c>
      <c r="H14" t="s">
        <v>5</v>
      </c>
      <c r="I14" t="s">
        <v>36</v>
      </c>
    </row>
    <row r="15" spans="1:9" ht="45">
      <c r="A15" t="s">
        <v>1</v>
      </c>
      <c r="B15">
        <v>44</v>
      </c>
      <c r="C15" s="1" t="s">
        <v>76</v>
      </c>
      <c r="D15" s="1" t="s">
        <v>74</v>
      </c>
      <c r="E15" t="s">
        <v>75</v>
      </c>
      <c r="F15" t="s">
        <v>75</v>
      </c>
      <c r="G15" t="s">
        <v>4</v>
      </c>
      <c r="H15" t="s">
        <v>5</v>
      </c>
      <c r="I15" t="s">
        <v>36</v>
      </c>
    </row>
    <row r="16" spans="1:9">
      <c r="A16" t="s">
        <v>1</v>
      </c>
      <c r="B16">
        <v>42</v>
      </c>
      <c r="C16" s="1" t="s">
        <v>80</v>
      </c>
      <c r="D16" s="1" t="s">
        <v>78</v>
      </c>
      <c r="E16" t="s">
        <v>79</v>
      </c>
      <c r="F16" t="s">
        <v>79</v>
      </c>
      <c r="G16" t="s">
        <v>13</v>
      </c>
      <c r="H16" t="s">
        <v>10</v>
      </c>
      <c r="I16" t="s">
        <v>36</v>
      </c>
    </row>
    <row r="17" spans="1:9">
      <c r="A17" t="s">
        <v>10</v>
      </c>
      <c r="B17">
        <v>41</v>
      </c>
      <c r="C17" s="1" t="s">
        <v>84</v>
      </c>
      <c r="D17" s="1" t="s">
        <v>82</v>
      </c>
      <c r="E17" t="s">
        <v>83</v>
      </c>
      <c r="F17" t="s">
        <v>83</v>
      </c>
      <c r="G17" t="s">
        <v>13</v>
      </c>
      <c r="H17" t="s">
        <v>10</v>
      </c>
      <c r="I17" t="s">
        <v>36</v>
      </c>
    </row>
    <row r="18" spans="1:9">
      <c r="A18" t="s">
        <v>17</v>
      </c>
      <c r="B18">
        <v>40</v>
      </c>
      <c r="C18" s="1" t="s">
        <v>87</v>
      </c>
      <c r="D18" s="1"/>
      <c r="E18" t="s">
        <v>86</v>
      </c>
      <c r="F18" t="s">
        <v>86</v>
      </c>
      <c r="G18" t="s">
        <v>4</v>
      </c>
      <c r="H18" t="s">
        <v>17</v>
      </c>
      <c r="I18" t="s">
        <v>36</v>
      </c>
    </row>
    <row r="19" spans="1:9">
      <c r="A19" t="s">
        <v>1</v>
      </c>
      <c r="B19">
        <v>39</v>
      </c>
      <c r="C19" s="1" t="s">
        <v>91</v>
      </c>
      <c r="D19" s="1"/>
      <c r="E19" t="s">
        <v>90</v>
      </c>
      <c r="F19" t="s">
        <v>90</v>
      </c>
      <c r="G19" t="s">
        <v>13</v>
      </c>
      <c r="H19" t="s">
        <v>17</v>
      </c>
      <c r="I19" t="s">
        <v>36</v>
      </c>
    </row>
    <row r="20" spans="1:9">
      <c r="A20" t="s">
        <v>10</v>
      </c>
      <c r="B20">
        <v>38</v>
      </c>
      <c r="C20" s="1" t="s">
        <v>96</v>
      </c>
      <c r="D20" s="1" t="s">
        <v>94</v>
      </c>
      <c r="E20" t="s">
        <v>95</v>
      </c>
      <c r="F20" t="s">
        <v>95</v>
      </c>
      <c r="G20" t="s">
        <v>4</v>
      </c>
      <c r="H20" t="s">
        <v>17</v>
      </c>
      <c r="I20" t="s">
        <v>36</v>
      </c>
    </row>
    <row r="21" spans="1:9">
      <c r="A21" t="s">
        <v>17</v>
      </c>
      <c r="B21">
        <v>37</v>
      </c>
      <c r="C21" s="1" t="s">
        <v>101</v>
      </c>
      <c r="D21" s="1" t="s">
        <v>99</v>
      </c>
      <c r="E21" t="s">
        <v>100</v>
      </c>
      <c r="F21" t="s">
        <v>100</v>
      </c>
      <c r="G21" t="s">
        <v>4</v>
      </c>
      <c r="H21" t="s">
        <v>17</v>
      </c>
      <c r="I21" t="s">
        <v>36</v>
      </c>
    </row>
    <row r="22" spans="1:9">
      <c r="A22" t="s">
        <v>1</v>
      </c>
      <c r="B22">
        <v>36</v>
      </c>
      <c r="C22" s="1" t="s">
        <v>106</v>
      </c>
      <c r="D22" s="1" t="s">
        <v>104</v>
      </c>
      <c r="E22" t="s">
        <v>105</v>
      </c>
      <c r="F22" t="s">
        <v>105</v>
      </c>
      <c r="G22" t="s">
        <v>13</v>
      </c>
      <c r="H22" t="s">
        <v>17</v>
      </c>
      <c r="I22" t="s">
        <v>36</v>
      </c>
    </row>
    <row r="23" spans="1:9">
      <c r="A23" t="s">
        <v>17</v>
      </c>
      <c r="B23">
        <v>35</v>
      </c>
      <c r="C23" s="1" t="s">
        <v>110</v>
      </c>
      <c r="D23" s="1" t="e">
        <f>-Un logoro desbloquea todos  -Boton comprobar logros para estudiantes no sirve  -Las imagenes de los logros saltan de linea</f>
        <v>#NAME?</v>
      </c>
      <c r="E23" t="s">
        <v>109</v>
      </c>
      <c r="F23" t="s">
        <v>109</v>
      </c>
      <c r="G23" t="s">
        <v>4</v>
      </c>
      <c r="H23" t="s">
        <v>17</v>
      </c>
      <c r="I23" t="s">
        <v>36</v>
      </c>
    </row>
    <row r="24" spans="1:9">
      <c r="A24" t="s">
        <v>1</v>
      </c>
      <c r="B24">
        <v>34</v>
      </c>
      <c r="C24" s="1" t="s">
        <v>115</v>
      </c>
      <c r="D24" s="1" t="s">
        <v>113</v>
      </c>
      <c r="E24" t="s">
        <v>114</v>
      </c>
      <c r="F24" t="s">
        <v>114</v>
      </c>
      <c r="G24" t="s">
        <v>4</v>
      </c>
      <c r="H24" t="s">
        <v>17</v>
      </c>
      <c r="I24" t="s">
        <v>36</v>
      </c>
    </row>
    <row r="25" spans="1:9" ht="30">
      <c r="A25" t="s">
        <v>1</v>
      </c>
      <c r="B25">
        <v>33</v>
      </c>
      <c r="C25" s="1" t="s">
        <v>120</v>
      </c>
      <c r="D25" s="1" t="s">
        <v>118</v>
      </c>
      <c r="E25" t="s">
        <v>119</v>
      </c>
      <c r="F25" t="s">
        <v>119</v>
      </c>
      <c r="G25" t="s">
        <v>13</v>
      </c>
      <c r="H25" t="s">
        <v>10</v>
      </c>
      <c r="I25" t="s">
        <v>36</v>
      </c>
    </row>
    <row r="26" spans="1:9" ht="30">
      <c r="A26" t="s">
        <v>17</v>
      </c>
      <c r="B26">
        <v>32</v>
      </c>
      <c r="C26" s="1" t="s">
        <v>124</v>
      </c>
      <c r="D26" s="1" t="s">
        <v>122</v>
      </c>
      <c r="E26" t="s">
        <v>123</v>
      </c>
      <c r="F26" t="s">
        <v>123</v>
      </c>
      <c r="G26" t="s">
        <v>4</v>
      </c>
      <c r="H26" t="s">
        <v>17</v>
      </c>
      <c r="I26" t="s">
        <v>36</v>
      </c>
    </row>
    <row r="27" spans="1:9">
      <c r="A27" t="s">
        <v>10</v>
      </c>
      <c r="B27">
        <v>31</v>
      </c>
      <c r="C27" s="1" t="s">
        <v>127</v>
      </c>
      <c r="D27" s="1"/>
      <c r="E27" t="s">
        <v>126</v>
      </c>
      <c r="F27" t="s">
        <v>126</v>
      </c>
      <c r="G27" t="s">
        <v>13</v>
      </c>
      <c r="H27" t="s">
        <v>17</v>
      </c>
      <c r="I27" t="s">
        <v>36</v>
      </c>
    </row>
    <row r="28" spans="1:9" ht="60">
      <c r="A28" t="s">
        <v>10</v>
      </c>
      <c r="B28">
        <v>30</v>
      </c>
      <c r="C28" s="1" t="s">
        <v>131</v>
      </c>
      <c r="D28" s="1" t="s">
        <v>129</v>
      </c>
      <c r="E28" t="s">
        <v>130</v>
      </c>
      <c r="F28" t="s">
        <v>130</v>
      </c>
      <c r="G28" t="s">
        <v>13</v>
      </c>
      <c r="H28" t="s">
        <v>17</v>
      </c>
      <c r="I28" t="s">
        <v>36</v>
      </c>
    </row>
    <row r="29" spans="1:9" ht="45">
      <c r="A29" t="s">
        <v>17</v>
      </c>
      <c r="B29">
        <v>29</v>
      </c>
      <c r="C29" s="1" t="s">
        <v>135</v>
      </c>
      <c r="D29" s="1" t="s">
        <v>133</v>
      </c>
      <c r="E29" t="s">
        <v>134</v>
      </c>
      <c r="F29" t="s">
        <v>134</v>
      </c>
      <c r="G29" t="s">
        <v>4</v>
      </c>
      <c r="H29" t="s">
        <v>5</v>
      </c>
      <c r="I29" t="s">
        <v>36</v>
      </c>
    </row>
    <row r="30" spans="1:9" ht="105">
      <c r="A30" t="s">
        <v>17</v>
      </c>
      <c r="B30">
        <v>28</v>
      </c>
      <c r="C30" s="1" t="s">
        <v>138</v>
      </c>
      <c r="D30" s="1" t="s">
        <v>137</v>
      </c>
      <c r="E30" t="s">
        <v>134</v>
      </c>
      <c r="F30" t="s">
        <v>134</v>
      </c>
      <c r="G30" t="s">
        <v>4</v>
      </c>
      <c r="H30" t="s">
        <v>5</v>
      </c>
      <c r="I30" t="s">
        <v>36</v>
      </c>
    </row>
    <row r="31" spans="1:9">
      <c r="A31" t="s">
        <v>17</v>
      </c>
      <c r="B31">
        <v>27</v>
      </c>
      <c r="C31" s="1" t="s">
        <v>141</v>
      </c>
      <c r="D31" s="1" t="s">
        <v>140</v>
      </c>
      <c r="E31" t="s">
        <v>134</v>
      </c>
      <c r="F31" t="s">
        <v>134</v>
      </c>
      <c r="G31" t="s">
        <v>4</v>
      </c>
      <c r="H31" t="s">
        <v>5</v>
      </c>
      <c r="I31" t="s">
        <v>36</v>
      </c>
    </row>
    <row r="32" spans="1:9" ht="30">
      <c r="A32" t="s">
        <v>17</v>
      </c>
      <c r="B32">
        <v>26</v>
      </c>
      <c r="C32" s="1" t="s">
        <v>144</v>
      </c>
      <c r="D32" s="1" t="s">
        <v>143</v>
      </c>
      <c r="E32" t="s">
        <v>93</v>
      </c>
      <c r="F32" t="s">
        <v>93</v>
      </c>
      <c r="G32" t="s">
        <v>4</v>
      </c>
      <c r="H32" t="s">
        <v>17</v>
      </c>
      <c r="I32" t="s">
        <v>36</v>
      </c>
    </row>
    <row r="33" spans="1:9">
      <c r="A33" t="s">
        <v>10</v>
      </c>
      <c r="B33">
        <v>25</v>
      </c>
      <c r="C33" s="1" t="s">
        <v>146</v>
      </c>
      <c r="D33" s="1"/>
      <c r="E33" t="s">
        <v>145</v>
      </c>
      <c r="F33" t="s">
        <v>145</v>
      </c>
      <c r="G33" t="s">
        <v>13</v>
      </c>
      <c r="H33" t="s">
        <v>17</v>
      </c>
      <c r="I33" t="s">
        <v>36</v>
      </c>
    </row>
    <row r="34" spans="1:9" ht="45">
      <c r="A34" t="s">
        <v>10</v>
      </c>
      <c r="B34">
        <v>24</v>
      </c>
      <c r="C34" s="1" t="s">
        <v>150</v>
      </c>
      <c r="D34" s="1" t="s">
        <v>148</v>
      </c>
      <c r="E34" t="s">
        <v>149</v>
      </c>
      <c r="F34" t="s">
        <v>149</v>
      </c>
      <c r="G34" t="s">
        <v>13</v>
      </c>
      <c r="H34" t="s">
        <v>17</v>
      </c>
      <c r="I34" t="s">
        <v>36</v>
      </c>
    </row>
    <row r="35" spans="1:9">
      <c r="A35" t="s">
        <v>17</v>
      </c>
      <c r="B35">
        <v>23</v>
      </c>
      <c r="C35" s="1" t="s">
        <v>151</v>
      </c>
      <c r="D35" s="1"/>
      <c r="E35" t="s">
        <v>89</v>
      </c>
      <c r="F35" t="s">
        <v>89</v>
      </c>
      <c r="G35" t="s">
        <v>4</v>
      </c>
      <c r="H35" t="s">
        <v>17</v>
      </c>
      <c r="I35" t="s">
        <v>36</v>
      </c>
    </row>
    <row r="36" spans="1:9">
      <c r="A36" t="s">
        <v>10</v>
      </c>
      <c r="B36">
        <v>22</v>
      </c>
      <c r="C36" s="1" t="s">
        <v>155</v>
      </c>
      <c r="D36" s="1" t="s">
        <v>153</v>
      </c>
      <c r="E36" t="s">
        <v>154</v>
      </c>
      <c r="F36" t="s">
        <v>154</v>
      </c>
      <c r="G36" t="s">
        <v>13</v>
      </c>
      <c r="H36" t="s">
        <v>17</v>
      </c>
      <c r="I36" t="s">
        <v>36</v>
      </c>
    </row>
    <row r="37" spans="1:9">
      <c r="A37" t="s">
        <v>17</v>
      </c>
      <c r="B37">
        <v>21</v>
      </c>
      <c r="C37" s="1" t="s">
        <v>158</v>
      </c>
      <c r="D37" s="1" t="s">
        <v>157</v>
      </c>
      <c r="E37" t="s">
        <v>112</v>
      </c>
      <c r="F37" t="s">
        <v>112</v>
      </c>
      <c r="G37" t="s">
        <v>13</v>
      </c>
      <c r="H37" t="s">
        <v>10</v>
      </c>
      <c r="I37" t="s">
        <v>36</v>
      </c>
    </row>
    <row r="38" spans="1:9">
      <c r="A38" t="s">
        <v>10</v>
      </c>
      <c r="B38">
        <v>20</v>
      </c>
      <c r="C38" s="1" t="s">
        <v>161</v>
      </c>
      <c r="D38" s="1"/>
      <c r="E38" t="s">
        <v>160</v>
      </c>
      <c r="F38" t="s">
        <v>160</v>
      </c>
      <c r="G38" t="s">
        <v>4</v>
      </c>
      <c r="H38" t="s">
        <v>17</v>
      </c>
      <c r="I38" t="s">
        <v>36</v>
      </c>
    </row>
    <row r="39" spans="1:9">
      <c r="A39" t="s">
        <v>17</v>
      </c>
      <c r="B39">
        <v>19</v>
      </c>
      <c r="C39" s="1" t="s">
        <v>164</v>
      </c>
      <c r="D39" s="1"/>
      <c r="E39" t="s">
        <v>163</v>
      </c>
      <c r="F39" t="s">
        <v>163</v>
      </c>
      <c r="G39" t="s">
        <v>4</v>
      </c>
      <c r="H39" t="s">
        <v>17</v>
      </c>
      <c r="I39" t="s">
        <v>36</v>
      </c>
    </row>
    <row r="40" spans="1:9">
      <c r="A40" t="s">
        <v>10</v>
      </c>
      <c r="B40">
        <v>18</v>
      </c>
      <c r="C40" s="1" t="s">
        <v>168</v>
      </c>
      <c r="D40" s="1"/>
      <c r="E40" t="s">
        <v>167</v>
      </c>
      <c r="F40" t="s">
        <v>167</v>
      </c>
      <c r="G40" t="s">
        <v>4</v>
      </c>
      <c r="H40" t="s">
        <v>17</v>
      </c>
      <c r="I40" t="s">
        <v>36</v>
      </c>
    </row>
    <row r="41" spans="1:9">
      <c r="A41" t="s">
        <v>10</v>
      </c>
      <c r="B41">
        <v>17</v>
      </c>
      <c r="C41" s="1" t="s">
        <v>171</v>
      </c>
      <c r="D41" s="1"/>
      <c r="E41" t="s">
        <v>170</v>
      </c>
      <c r="F41" t="s">
        <v>170</v>
      </c>
      <c r="G41" t="s">
        <v>13</v>
      </c>
      <c r="H41" t="s">
        <v>17</v>
      </c>
      <c r="I41" t="s">
        <v>36</v>
      </c>
    </row>
    <row r="42" spans="1:9">
      <c r="A42" t="s">
        <v>17</v>
      </c>
      <c r="B42">
        <v>16</v>
      </c>
      <c r="C42" s="1" t="s">
        <v>175</v>
      </c>
      <c r="D42" s="1"/>
      <c r="E42" t="s">
        <v>174</v>
      </c>
      <c r="F42" t="s">
        <v>174</v>
      </c>
      <c r="G42" t="s">
        <v>4</v>
      </c>
      <c r="H42" t="s">
        <v>17</v>
      </c>
      <c r="I42" t="s">
        <v>36</v>
      </c>
    </row>
    <row r="43" spans="1:9">
      <c r="A43" t="s">
        <v>10</v>
      </c>
      <c r="B43">
        <v>15</v>
      </c>
      <c r="C43" s="1" t="s">
        <v>178</v>
      </c>
      <c r="D43" s="1"/>
      <c r="E43" t="s">
        <v>177</v>
      </c>
      <c r="F43" t="s">
        <v>177</v>
      </c>
      <c r="G43" t="s">
        <v>4</v>
      </c>
      <c r="H43" t="s">
        <v>17</v>
      </c>
      <c r="I43" t="s">
        <v>36</v>
      </c>
    </row>
    <row r="44" spans="1:9">
      <c r="A44" t="s">
        <v>10</v>
      </c>
      <c r="B44">
        <v>14</v>
      </c>
      <c r="C44" s="1" t="s">
        <v>181</v>
      </c>
      <c r="D44" s="1"/>
      <c r="E44" t="s">
        <v>180</v>
      </c>
      <c r="F44" t="s">
        <v>180</v>
      </c>
      <c r="G44" t="s">
        <v>13</v>
      </c>
      <c r="H44" t="s">
        <v>17</v>
      </c>
      <c r="I44" t="s">
        <v>36</v>
      </c>
    </row>
    <row r="45" spans="1:9">
      <c r="A45" t="s">
        <v>10</v>
      </c>
      <c r="B45">
        <v>13</v>
      </c>
      <c r="C45" s="1" t="s">
        <v>184</v>
      </c>
      <c r="D45" s="1"/>
      <c r="E45" t="s">
        <v>183</v>
      </c>
      <c r="F45" t="s">
        <v>183</v>
      </c>
      <c r="G45" t="s">
        <v>13</v>
      </c>
      <c r="H45" t="s">
        <v>17</v>
      </c>
      <c r="I45" t="s">
        <v>36</v>
      </c>
    </row>
    <row r="46" spans="1:9">
      <c r="A46" t="s">
        <v>17</v>
      </c>
      <c r="B46">
        <v>12</v>
      </c>
      <c r="C46" s="1" t="s">
        <v>187</v>
      </c>
      <c r="D46" s="1" t="s">
        <v>185</v>
      </c>
      <c r="E46" t="s">
        <v>186</v>
      </c>
      <c r="F46" t="s">
        <v>186</v>
      </c>
      <c r="G46" t="s">
        <v>4</v>
      </c>
      <c r="H46" t="s">
        <v>10</v>
      </c>
      <c r="I46" t="s">
        <v>36</v>
      </c>
    </row>
    <row r="47" spans="1:9">
      <c r="A47" t="s">
        <v>17</v>
      </c>
      <c r="B47">
        <v>11</v>
      </c>
      <c r="C47" s="1" t="s">
        <v>189</v>
      </c>
      <c r="D47" s="1" t="s">
        <v>188</v>
      </c>
      <c r="E47" t="s">
        <v>59</v>
      </c>
      <c r="F47" t="s">
        <v>59</v>
      </c>
      <c r="G47" t="s">
        <v>13</v>
      </c>
      <c r="H47" t="s">
        <v>17</v>
      </c>
      <c r="I47" t="s">
        <v>36</v>
      </c>
    </row>
    <row r="48" spans="1:9" ht="30">
      <c r="A48" t="s">
        <v>10</v>
      </c>
      <c r="B48">
        <v>10</v>
      </c>
      <c r="C48" s="1" t="s">
        <v>192</v>
      </c>
      <c r="D48" s="1" t="s">
        <v>190</v>
      </c>
      <c r="E48" t="s">
        <v>191</v>
      </c>
      <c r="F48" t="s">
        <v>191</v>
      </c>
      <c r="G48" t="s">
        <v>13</v>
      </c>
      <c r="H48" t="s">
        <v>17</v>
      </c>
      <c r="I48" t="s">
        <v>36</v>
      </c>
    </row>
    <row r="49" spans="1:9" ht="30">
      <c r="A49" t="s">
        <v>10</v>
      </c>
      <c r="B49">
        <v>9</v>
      </c>
      <c r="C49" s="1" t="s">
        <v>195</v>
      </c>
      <c r="D49" s="1" t="s">
        <v>193</v>
      </c>
      <c r="E49" t="s">
        <v>194</v>
      </c>
      <c r="F49" t="s">
        <v>194</v>
      </c>
      <c r="G49" t="s">
        <v>13</v>
      </c>
      <c r="H49" t="s">
        <v>17</v>
      </c>
      <c r="I49" t="s">
        <v>36</v>
      </c>
    </row>
    <row r="50" spans="1:9">
      <c r="A50" t="s">
        <v>17</v>
      </c>
      <c r="B50">
        <v>8</v>
      </c>
      <c r="C50" s="1" t="s">
        <v>198</v>
      </c>
      <c r="D50" s="1" t="s">
        <v>196</v>
      </c>
      <c r="E50" t="s">
        <v>197</v>
      </c>
      <c r="F50" t="s">
        <v>197</v>
      </c>
      <c r="G50" t="s">
        <v>4</v>
      </c>
      <c r="H50" t="s">
        <v>17</v>
      </c>
      <c r="I50" t="s">
        <v>36</v>
      </c>
    </row>
    <row r="51" spans="1:9" ht="45">
      <c r="A51" t="s">
        <v>10</v>
      </c>
      <c r="B51">
        <v>7</v>
      </c>
      <c r="C51" s="1" t="s">
        <v>201</v>
      </c>
      <c r="D51" s="1" t="s">
        <v>199</v>
      </c>
      <c r="E51" t="s">
        <v>200</v>
      </c>
      <c r="F51" t="s">
        <v>200</v>
      </c>
      <c r="G51" t="s">
        <v>4</v>
      </c>
      <c r="H51" t="s">
        <v>17</v>
      </c>
      <c r="I51" t="s">
        <v>36</v>
      </c>
    </row>
    <row r="52" spans="1:9" ht="30">
      <c r="A52" t="s">
        <v>10</v>
      </c>
      <c r="B52">
        <v>6</v>
      </c>
      <c r="C52" s="1" t="s">
        <v>204</v>
      </c>
      <c r="D52" s="1" t="s">
        <v>202</v>
      </c>
      <c r="E52" t="s">
        <v>203</v>
      </c>
      <c r="F52" t="s">
        <v>203</v>
      </c>
      <c r="G52" t="s">
        <v>13</v>
      </c>
      <c r="H52" t="s">
        <v>17</v>
      </c>
      <c r="I52" t="s">
        <v>36</v>
      </c>
    </row>
    <row r="53" spans="1:9" ht="30">
      <c r="A53" t="s">
        <v>10</v>
      </c>
      <c r="B53">
        <v>5</v>
      </c>
      <c r="C53" s="1" t="s">
        <v>207</v>
      </c>
      <c r="D53" s="1" t="s">
        <v>205</v>
      </c>
      <c r="E53" t="s">
        <v>206</v>
      </c>
      <c r="F53" t="s">
        <v>206</v>
      </c>
      <c r="G53" t="s">
        <v>13</v>
      </c>
      <c r="H53" t="s">
        <v>17</v>
      </c>
      <c r="I53" t="s">
        <v>36</v>
      </c>
    </row>
    <row r="54" spans="1:9" ht="30">
      <c r="A54" t="s">
        <v>10</v>
      </c>
      <c r="B54">
        <v>4</v>
      </c>
      <c r="C54" s="1" t="s">
        <v>210</v>
      </c>
      <c r="D54" s="1" t="s">
        <v>208</v>
      </c>
      <c r="E54" t="s">
        <v>209</v>
      </c>
      <c r="F54" t="s">
        <v>209</v>
      </c>
      <c r="G54" t="s">
        <v>4</v>
      </c>
      <c r="H54" t="s">
        <v>17</v>
      </c>
      <c r="I54" t="s">
        <v>36</v>
      </c>
    </row>
    <row r="55" spans="1:9" ht="30">
      <c r="A55" t="s">
        <v>1</v>
      </c>
      <c r="B55">
        <v>2</v>
      </c>
      <c r="C55" s="1" t="s">
        <v>213</v>
      </c>
      <c r="D55" s="1" t="s">
        <v>211</v>
      </c>
      <c r="E55" t="s">
        <v>212</v>
      </c>
      <c r="F55" t="s">
        <v>212</v>
      </c>
      <c r="G55" t="s">
        <v>13</v>
      </c>
      <c r="H55" t="s">
        <v>17</v>
      </c>
      <c r="I55" t="s">
        <v>36</v>
      </c>
    </row>
    <row r="56" spans="1:9" ht="45">
      <c r="A56" t="s">
        <v>17</v>
      </c>
      <c r="B56">
        <v>1</v>
      </c>
      <c r="C56" s="1" t="s">
        <v>216</v>
      </c>
      <c r="D56" s="1" t="s">
        <v>214</v>
      </c>
      <c r="E56" t="s">
        <v>215</v>
      </c>
      <c r="F56" t="s">
        <v>215</v>
      </c>
      <c r="G56" t="s">
        <v>4</v>
      </c>
      <c r="H56" t="s">
        <v>17</v>
      </c>
      <c r="I56" t="s">
        <v>36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B22" sqref="B22"/>
    </sheetView>
  </sheetViews>
  <sheetFormatPr baseColWidth="10" defaultRowHeight="15" x14ac:dyDescent="0"/>
  <cols>
    <col min="1" max="1" width="44.1640625" customWidth="1"/>
    <col min="2" max="3" width="24.6640625" customWidth="1"/>
    <col min="4" max="4" width="0" hidden="1" customWidth="1"/>
    <col min="5" max="5" width="15.33203125" bestFit="1" customWidth="1"/>
    <col min="10" max="10" width="11.5" bestFit="1" customWidth="1"/>
  </cols>
  <sheetData>
    <row r="1" spans="1:5">
      <c r="A1" t="s">
        <v>226</v>
      </c>
      <c r="B1" t="s">
        <v>230</v>
      </c>
      <c r="C1" t="s">
        <v>231</v>
      </c>
      <c r="D1" t="s">
        <v>232</v>
      </c>
      <c r="E1" t="s">
        <v>233</v>
      </c>
    </row>
    <row r="2" spans="1:5">
      <c r="A2" s="1" t="s">
        <v>225</v>
      </c>
      <c r="B2" t="s">
        <v>219</v>
      </c>
      <c r="C2" t="s">
        <v>229</v>
      </c>
      <c r="D2" t="s">
        <v>0</v>
      </c>
      <c r="E2" t="s">
        <v>228</v>
      </c>
    </row>
    <row r="3" spans="1:5">
      <c r="A3" s="1" t="s">
        <v>8</v>
      </c>
      <c r="B3" t="s">
        <v>9</v>
      </c>
      <c r="C3" t="str">
        <f>VLOOKUP(D3,Issues!$B$2:$D$57,2,FALSE)</f>
        <v>Drop down</v>
      </c>
      <c r="D3">
        <v>4</v>
      </c>
      <c r="E3" t="s">
        <v>10</v>
      </c>
    </row>
    <row r="4" spans="1:5">
      <c r="A4" s="1" t="s">
        <v>15</v>
      </c>
      <c r="B4" t="s">
        <v>16</v>
      </c>
      <c r="C4" t="str">
        <f>VLOOKUP(D4,Issues!$B$2:$D$57,2,FALSE)</f>
        <v>Ordenar en decendente las soluciones</v>
      </c>
      <c r="D4">
        <v>13</v>
      </c>
      <c r="E4" t="s">
        <v>10</v>
      </c>
    </row>
    <row r="5" spans="1:5">
      <c r="A5" s="1" t="s">
        <v>21</v>
      </c>
      <c r="B5" t="s">
        <v>22</v>
      </c>
      <c r="C5" t="str">
        <f>VLOOKUP(D5,Issues!$B$2:$D$57,2,FALSE)</f>
        <v>Tabla instituciones en /institucion</v>
      </c>
      <c r="D5">
        <v>5</v>
      </c>
      <c r="E5" t="s">
        <v>10</v>
      </c>
    </row>
    <row r="6" spans="1:5">
      <c r="A6" s="1" t="s">
        <v>26</v>
      </c>
      <c r="B6" t="s">
        <v>27</v>
      </c>
      <c r="C6" t="str">
        <f>VLOOKUP(D6,Issues!$B$2:$D$57,2,FALSE)</f>
        <v>Botones de borrar no funcionan</v>
      </c>
      <c r="D6">
        <v>7</v>
      </c>
      <c r="E6" t="s">
        <v>10</v>
      </c>
    </row>
    <row r="7" spans="1:5">
      <c r="A7" s="1" t="s">
        <v>31</v>
      </c>
      <c r="B7" t="s">
        <v>32</v>
      </c>
      <c r="C7" t="str">
        <f>VLOOKUP(D7,Issues!$B$2:$D$57,2,FALSE)</f>
        <v>Tabla de envios por problema</v>
      </c>
      <c r="D7">
        <v>6</v>
      </c>
      <c r="E7" t="s">
        <v>10</v>
      </c>
    </row>
    <row r="8" spans="1:5">
      <c r="A8" s="1" t="s">
        <v>38</v>
      </c>
      <c r="B8" t="s">
        <v>39</v>
      </c>
      <c r="C8" t="str">
        <f>VLOOKUP(D8,Issues!$B$2:$D$57,2,FALSE)</f>
        <v xml:space="preserve">Runtime </v>
      </c>
      <c r="D8">
        <v>12</v>
      </c>
      <c r="E8" t="s">
        <v>17</v>
      </c>
    </row>
    <row r="9" spans="1:5" ht="30">
      <c r="A9" s="1" t="s">
        <v>43</v>
      </c>
      <c r="B9" t="s">
        <v>44</v>
      </c>
      <c r="C9" t="str">
        <f>VLOOKUP(D9,Issues!$B$2:$D$57,2,FALSE)</f>
        <v>Unique usuario clase</v>
      </c>
      <c r="D9">
        <v>1</v>
      </c>
      <c r="E9" t="s">
        <v>17</v>
      </c>
    </row>
    <row r="10" spans="1:5" ht="45">
      <c r="A10" s="1" t="s">
        <v>48</v>
      </c>
      <c r="B10" t="s">
        <v>49</v>
      </c>
      <c r="C10" t="str">
        <f>VLOOKUP(D10,Issues!$B$2:$D$57,2,FALSE)</f>
        <v>\n no sirve</v>
      </c>
      <c r="D10">
        <v>8</v>
      </c>
      <c r="E10" t="s">
        <v>17</v>
      </c>
    </row>
    <row r="11" spans="1:5" ht="30">
      <c r="A11" s="1" t="s">
        <v>53</v>
      </c>
      <c r="B11" t="s">
        <v>54</v>
      </c>
      <c r="C11" t="str">
        <f>VLOOKUP(D11,Issues!$B$2:$D$57,2,FALSE)</f>
        <v>Calculo puntos en mis clases</v>
      </c>
      <c r="D11">
        <v>16</v>
      </c>
      <c r="E11" t="s">
        <v>17</v>
      </c>
    </row>
    <row r="12" spans="1:5" ht="30">
      <c r="A12" s="1" t="s">
        <v>58</v>
      </c>
      <c r="B12" t="s">
        <v>59</v>
      </c>
      <c r="C12" t="str">
        <f>VLOOKUP(D12,Issues!$B$2:$D$57,2,FALSE)</f>
        <v>Link a pista error</v>
      </c>
      <c r="D12">
        <v>11</v>
      </c>
      <c r="E12" t="s">
        <v>17</v>
      </c>
    </row>
    <row r="13" spans="1:5" ht="30">
      <c r="A13" s="1" t="s">
        <v>62</v>
      </c>
      <c r="B13" t="s">
        <v>63</v>
      </c>
      <c r="C13" t="str">
        <f>VLOOKUP(D13,Issues!$B$2:$D$57,2,FALSE)</f>
        <v>Redireccion al crear integrante</v>
      </c>
      <c r="D13">
        <v>2</v>
      </c>
      <c r="E13" t="s">
        <v>17</v>
      </c>
    </row>
    <row r="14" spans="1:5">
      <c r="A14" s="1" t="s">
        <v>67</v>
      </c>
      <c r="B14" t="s">
        <v>68</v>
      </c>
      <c r="C14" t="str">
        <f>VLOOKUP(D14,Issues!$B$2:$D$57,2,FALSE)</f>
        <v>Formato ejemplo de entrada y de salida</v>
      </c>
      <c r="D14">
        <v>19</v>
      </c>
      <c r="E14" t="s">
        <v>17</v>
      </c>
    </row>
    <row r="15" spans="1:5">
      <c r="A15" s="1" t="s">
        <v>72</v>
      </c>
      <c r="B15" t="s">
        <v>73</v>
      </c>
      <c r="C15" t="str">
        <f>VLOOKUP(D15,Issues!$B$2:$D$57,2,FALSE)</f>
        <v>Boton enviar solucion</v>
      </c>
      <c r="D15">
        <v>20</v>
      </c>
      <c r="E15" t="s">
        <v>10</v>
      </c>
    </row>
    <row r="16" spans="1:5">
      <c r="A16" s="1" t="s">
        <v>72</v>
      </c>
      <c r="B16" t="s">
        <v>77</v>
      </c>
      <c r="C16" t="str">
        <f>VLOOKUP(D16,Issues!$B$2:$D$57,2,FALSE)</f>
        <v>Link clases header a mis clases</v>
      </c>
      <c r="D16">
        <v>15</v>
      </c>
      <c r="E16" t="s">
        <v>10</v>
      </c>
    </row>
    <row r="17" spans="1:5">
      <c r="A17" s="1" t="s">
        <v>72</v>
      </c>
      <c r="B17" t="s">
        <v>81</v>
      </c>
      <c r="C17" t="str">
        <f>VLOOKUP(D17,Issues!$B$2:$D$57,2,FALSE)</f>
        <v>Ver soluciones en problema debe tener filtro a ese problema</v>
      </c>
      <c r="D17">
        <v>17</v>
      </c>
      <c r="E17" t="s">
        <v>10</v>
      </c>
    </row>
    <row r="18" spans="1:5">
      <c r="A18" s="1" t="s">
        <v>72</v>
      </c>
      <c r="B18" t="s">
        <v>85</v>
      </c>
      <c r="C18" t="str">
        <f>VLOOKUP(D18,Issues!$B$2:$D$57,2,FALSE)</f>
        <v xml:space="preserve">Estilo fotos mis logros </v>
      </c>
      <c r="D18">
        <v>9</v>
      </c>
      <c r="E18" t="s">
        <v>10</v>
      </c>
    </row>
    <row r="19" spans="1:5">
      <c r="A19" s="1" t="s">
        <v>88</v>
      </c>
      <c r="B19" t="s">
        <v>89</v>
      </c>
      <c r="C19" t="str">
        <f>VLOOKUP(D19,Issues!$B$2:$D$57,2,FALSE)</f>
        <v>Arreglar division por 0 en ranking</v>
      </c>
      <c r="D19">
        <v>23</v>
      </c>
      <c r="E19" t="s">
        <v>17</v>
      </c>
    </row>
    <row r="20" spans="1:5" ht="30">
      <c r="A20" s="1" t="s">
        <v>92</v>
      </c>
      <c r="B20" t="s">
        <v>93</v>
      </c>
      <c r="C20" t="str">
        <f>VLOOKUP(D20,Issues!$B$2:$D$57,2,FALSE)</f>
        <v>crear pagina de error password incorrecto</v>
      </c>
      <c r="D20">
        <v>26</v>
      </c>
      <c r="E20" t="s">
        <v>17</v>
      </c>
    </row>
    <row r="21" spans="1:5" ht="45">
      <c r="A21" s="1" t="s">
        <v>97</v>
      </c>
      <c r="B21" t="s">
        <v>98</v>
      </c>
      <c r="C21" t="str">
        <f>VLOOKUP(D21,Issues!$B$2:$D$57,2,FALSE)</f>
        <v>Error al crear soluci√≥n</v>
      </c>
      <c r="D21">
        <v>29</v>
      </c>
      <c r="E21" t="s">
        <v>17</v>
      </c>
    </row>
    <row r="22" spans="1:5" ht="90">
      <c r="A22" s="1" t="s">
        <v>102</v>
      </c>
      <c r="B22" t="s">
        <v>103</v>
      </c>
      <c r="C22" t="str">
        <f>VLOOKUP(D22,Issues!$B$2:$D$57,2,FALSE)</f>
        <v>Error al consultar logro</v>
      </c>
      <c r="D22">
        <v>28</v>
      </c>
      <c r="E22" t="s">
        <v>17</v>
      </c>
    </row>
    <row r="23" spans="1:5" ht="30">
      <c r="A23" s="1" t="s">
        <v>107</v>
      </c>
      <c r="B23" t="s">
        <v>108</v>
      </c>
      <c r="C23" t="str">
        <f>VLOOKUP(D23,Issues!$B$2:$D$57,2,FALSE)</f>
        <v>Problema con password incorrecto</v>
      </c>
      <c r="D23">
        <v>27</v>
      </c>
      <c r="E23" t="s">
        <v>17</v>
      </c>
    </row>
    <row r="24" spans="1:5">
      <c r="A24" s="1" t="s">
        <v>111</v>
      </c>
      <c r="B24" t="s">
        <v>112</v>
      </c>
      <c r="C24" t="str">
        <f>VLOOKUP(D24,Issues!$B$2:$D$57,2,FALSE)</f>
        <v>Editar Clase</v>
      </c>
      <c r="D24">
        <v>21</v>
      </c>
      <c r="E24" t="s">
        <v>17</v>
      </c>
    </row>
    <row r="25" spans="1:5">
      <c r="A25" s="1" t="s">
        <v>116</v>
      </c>
      <c r="B25" t="s">
        <v>117</v>
      </c>
      <c r="C25" t="str">
        <f>VLOOKUP(D25,Issues!$B$2:$D$57,2,FALSE)</f>
        <v>Tabla de posiciones - no profesores</v>
      </c>
      <c r="D25">
        <v>36</v>
      </c>
      <c r="E25" t="s">
        <v>17</v>
      </c>
    </row>
    <row r="26" spans="1:5">
      <c r="A26" s="1" t="s">
        <v>121</v>
      </c>
      <c r="B26" t="s">
        <v>100</v>
      </c>
      <c r="C26" t="str">
        <f>VLOOKUP(D26,Issues!$B$2:$D$57,2,FALSE)</f>
        <v>Cero no es contado en el array de respuestas</v>
      </c>
      <c r="D26">
        <v>37</v>
      </c>
      <c r="E26" t="s">
        <v>17</v>
      </c>
    </row>
    <row r="27" spans="1:5" ht="45">
      <c r="A27" s="1" t="s">
        <v>125</v>
      </c>
      <c r="B27" t="s">
        <v>109</v>
      </c>
      <c r="C27" t="str">
        <f>VLOOKUP(D27,Issues!$B$2:$D$57,2,FALSE)</f>
        <v>Logros</v>
      </c>
      <c r="D27">
        <v>35</v>
      </c>
      <c r="E27" t="s">
        <v>17</v>
      </c>
    </row>
    <row r="28" spans="1:5">
      <c r="A28" s="1" t="s">
        <v>128</v>
      </c>
      <c r="B28" t="s">
        <v>114</v>
      </c>
      <c r="C28" t="str">
        <f>VLOOKUP(D28,Issues!$B$2:$D$57,2,FALSE)</f>
        <v>Borrar caso</v>
      </c>
      <c r="D28">
        <v>34</v>
      </c>
      <c r="E28" t="s">
        <v>17</v>
      </c>
    </row>
    <row r="29" spans="1:5" ht="30">
      <c r="A29" s="1" t="s">
        <v>132</v>
      </c>
      <c r="B29" t="s">
        <v>123</v>
      </c>
      <c r="C29" t="str">
        <f>VLOOKUP(D29,Issues!$B$2:$D$57,2,FALSE)</f>
        <v>En las medallas de casos aceptados es importante que sean diferentes</v>
      </c>
      <c r="D29">
        <v>32</v>
      </c>
      <c r="E29" t="s">
        <v>17</v>
      </c>
    </row>
    <row r="30" spans="1:5">
      <c r="A30" s="1" t="s">
        <v>136</v>
      </c>
      <c r="B30" t="s">
        <v>105</v>
      </c>
      <c r="C30" t="str">
        <f>VLOOKUP(D30,Issues!$B$2:$D$57,2,FALSE)</f>
        <v>Tabla de posiciones - no profesores</v>
      </c>
      <c r="D30">
        <v>36</v>
      </c>
      <c r="E30" t="s">
        <v>17</v>
      </c>
    </row>
    <row r="31" spans="1:5" ht="30">
      <c r="A31" s="1" t="s">
        <v>139</v>
      </c>
      <c r="B31" t="s">
        <v>75</v>
      </c>
      <c r="C31" t="str">
        <f>VLOOKUP(D31,Issues!$B$2:$D$57,2,FALSE)</f>
        <v>Se perdi√≥ la medalla</v>
      </c>
      <c r="D31">
        <v>44</v>
      </c>
      <c r="E31" t="s">
        <v>17</v>
      </c>
    </row>
    <row r="32" spans="1:5" ht="30">
      <c r="A32" s="1" t="s">
        <v>142</v>
      </c>
      <c r="B32" t="s">
        <v>70</v>
      </c>
      <c r="C32" t="str">
        <f>VLOOKUP(D32,Issues!$B$2:$D$57,2,FALSE)</f>
        <v>url a mano</v>
      </c>
      <c r="D32">
        <v>45</v>
      </c>
      <c r="E32" t="s">
        <v>17</v>
      </c>
    </row>
    <row r="33" spans="1:5">
      <c r="A33" s="1" t="s">
        <v>121</v>
      </c>
      <c r="B33" t="s">
        <v>83</v>
      </c>
      <c r="C33" t="str">
        <f>VLOOKUP(D33,Issues!$B$2:$D$57,2,FALSE)</f>
        <v>arreglar avatars show</v>
      </c>
      <c r="D33">
        <v>41</v>
      </c>
      <c r="E33" t="s">
        <v>17</v>
      </c>
    </row>
    <row r="34" spans="1:5" ht="30">
      <c r="A34" s="1" t="s">
        <v>147</v>
      </c>
      <c r="B34" t="s">
        <v>86</v>
      </c>
      <c r="C34" t="str">
        <f>VLOOKUP(D34,Issues!$B$2:$D$57,2,FALSE)</f>
        <v>Editar avatar no sube la imagen</v>
      </c>
      <c r="D34">
        <v>40</v>
      </c>
      <c r="E34" t="s">
        <v>17</v>
      </c>
    </row>
    <row r="35" spans="1:5">
      <c r="A35" s="1" t="s">
        <v>121</v>
      </c>
      <c r="B35" t="s">
        <v>95</v>
      </c>
      <c r="C35" t="str">
        <f>VLOOKUP(D35,Issues!$B$2:$D$57,2,FALSE)</f>
        <v>Logros saltan de linea aleatoriamente</v>
      </c>
      <c r="D35">
        <v>38</v>
      </c>
      <c r="E35" t="s">
        <v>17</v>
      </c>
    </row>
    <row r="36" spans="1:5">
      <c r="A36" s="1" t="s">
        <v>152</v>
      </c>
      <c r="B36" t="s">
        <v>126</v>
      </c>
      <c r="C36" t="str">
        <f>VLOOKUP(D36,Issues!$B$2:$D$57,2,FALSE)</f>
        <v>Mejorar el gif de procesamiento de casos</v>
      </c>
      <c r="D36">
        <v>31</v>
      </c>
      <c r="E36" t="s">
        <v>17</v>
      </c>
    </row>
    <row r="37" spans="1:5">
      <c r="A37" s="1" t="s">
        <v>156</v>
      </c>
      <c r="B37" t="s">
        <v>56</v>
      </c>
      <c r="C37" t="str">
        <f>VLOOKUP(D37,Issues!$B$2:$D$57,2,FALSE)</f>
        <v>Quitar boton de crear problema en /problema</v>
      </c>
      <c r="D37">
        <v>48</v>
      </c>
      <c r="E37" t="s">
        <v>10</v>
      </c>
    </row>
    <row r="38" spans="1:5" ht="45">
      <c r="A38" s="1" t="s">
        <v>159</v>
      </c>
      <c r="B38" t="s">
        <v>60</v>
      </c>
      <c r="C38" t="str">
        <f>VLOOKUP(D38,Issues!$B$2:$D$57,2,FALSE)</f>
        <v>Show de pista no muestra salto de linea</v>
      </c>
      <c r="D38">
        <v>47</v>
      </c>
      <c r="E38" t="s">
        <v>17</v>
      </c>
    </row>
    <row r="39" spans="1:5" ht="30">
      <c r="A39" s="1" t="s">
        <v>162</v>
      </c>
      <c r="B39" t="s">
        <v>65</v>
      </c>
      <c r="C39" t="str">
        <f>VLOOKUP(D39,Issues!$B$2:$D$57,2,FALSE)</f>
        <v>Mostrar env√≠os de un ejercicios</v>
      </c>
      <c r="D39">
        <v>46</v>
      </c>
      <c r="E39" t="s">
        <v>17</v>
      </c>
    </row>
    <row r="40" spans="1:5" ht="30">
      <c r="A40" s="1" t="s">
        <v>165</v>
      </c>
      <c r="B40" t="s">
        <v>166</v>
      </c>
      <c r="C40" t="str">
        <f>VLOOKUP(D40,Issues!$B$2:$D$57,2,FALSE)</f>
        <v>Spelling check</v>
      </c>
      <c r="D40">
        <v>49</v>
      </c>
      <c r="E40" t="s">
        <v>17</v>
      </c>
    </row>
    <row r="41" spans="1:5">
      <c r="A41" s="1" t="s">
        <v>121</v>
      </c>
      <c r="B41" t="s">
        <v>169</v>
      </c>
      <c r="C41" t="str">
        <f>VLOOKUP(D41,Issues!$B$2:$D$57,2,FALSE)</f>
        <v>Editar curso</v>
      </c>
      <c r="D41">
        <v>51</v>
      </c>
      <c r="E41" t="s">
        <v>17</v>
      </c>
    </row>
    <row r="42" spans="1:5" ht="75">
      <c r="A42" s="1" t="s">
        <v>172</v>
      </c>
      <c r="B42" t="s">
        <v>173</v>
      </c>
      <c r="C42" t="str">
        <f>VLOOKUP(D42,Issues!$B$2:$D$57,2,FALSE)</f>
        <v>Avatares</v>
      </c>
      <c r="D42">
        <v>50</v>
      </c>
      <c r="E42" t="s">
        <v>17</v>
      </c>
    </row>
    <row r="43" spans="1:5" ht="30">
      <c r="A43" s="1" t="s">
        <v>176</v>
      </c>
      <c r="B43" t="s">
        <v>34</v>
      </c>
      <c r="C43" t="str">
        <f>VLOOKUP(D43,Issues!$B$2:$D$57,2,FALSE)</f>
        <v>Error al intentar crear problemas desde /probleam</v>
      </c>
      <c r="D43">
        <v>52</v>
      </c>
      <c r="E43" t="s">
        <v>17</v>
      </c>
    </row>
    <row r="44" spans="1:5" ht="30">
      <c r="A44" s="1" t="s">
        <v>179</v>
      </c>
      <c r="B44" t="s">
        <v>46</v>
      </c>
      <c r="C44" t="str">
        <f>VLOOKUP(D44,Issues!$B$2:$D$57,2,FALSE)</f>
        <v>Avatares</v>
      </c>
      <c r="D44">
        <v>50</v>
      </c>
      <c r="E44" t="s">
        <v>10</v>
      </c>
    </row>
    <row r="45" spans="1:5">
      <c r="A45" s="1" t="s">
        <v>182</v>
      </c>
      <c r="B45" t="s">
        <v>24</v>
      </c>
      <c r="C45" t="str">
        <f>VLOOKUP(D45,Issues!$B$2:$D$57,2,FALSE)</f>
        <v>Poner popup para Logros</v>
      </c>
      <c r="D45">
        <v>43</v>
      </c>
      <c r="E45" t="s">
        <v>10</v>
      </c>
    </row>
  </sheetData>
  <pageMargins left="0.75" right="0.75" top="1" bottom="1" header="0.5" footer="0.5"/>
  <ignoredErrors>
    <ignoredError sqref="C44:C45 C3 C4:C43" emptyCellReference="1"/>
    <ignoredError sqref="C2" calculatedColumn="1"/>
  </ignoredError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Issues</vt:lpstr>
      <vt:lpstr>Comentarios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Serrano</dc:creator>
  <cp:lastModifiedBy>Daniel Serrano</cp:lastModifiedBy>
  <dcterms:created xsi:type="dcterms:W3CDTF">2015-11-23T17:46:24Z</dcterms:created>
  <dcterms:modified xsi:type="dcterms:W3CDTF">2015-11-23T18:13:50Z</dcterms:modified>
</cp:coreProperties>
</file>