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ris Dataset" sheetId="1" r:id="rId4"/>
    <sheet state="visible" name="Naive Bayes" sheetId="2" r:id="rId5"/>
    <sheet state="visible" name="Evaluation" sheetId="3" r:id="rId6"/>
  </sheets>
  <definedNames/>
  <calcPr/>
  <pivotCaches>
    <pivotCache cacheId="0" r:id="rId7"/>
  </pivotCaches>
  <extLst>
    <ext uri="GoogleSheetsCustomDataVersion1">
      <go:sheetsCustomData xmlns:go="http://customooxmlschemas.google.com/" r:id="rId8" roundtripDataSignature="AMtx7mh0KKxO5M2Wti5fcUcSASb3THnWkw=="/>
    </ext>
  </extLst>
</workbook>
</file>

<file path=xl/sharedStrings.xml><?xml version="1.0" encoding="utf-8"?>
<sst xmlns="http://schemas.openxmlformats.org/spreadsheetml/2006/main" count="219" uniqueCount="47">
  <si>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</si>
  <si>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</si>
  <si>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</si>
  <si>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</si>
  <si>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</si>
  <si>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</si>
  <si>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</si>
  <si>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</si>
  <si>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AVERAGE of sepal_length</t>
  </si>
  <si>
    <t>VAR of sepal_length</t>
  </si>
  <si>
    <t>AVERAGE of sepal_width</t>
  </si>
  <si>
    <t>VAR of sepal_width</t>
  </si>
  <si>
    <t>AVERAGE of petal_length</t>
  </si>
  <si>
    <t>VAR of petal_length</t>
  </si>
  <si>
    <t>AVERAGE of petal_width</t>
  </si>
  <si>
    <t>VAR of petal_width</t>
  </si>
  <si>
    <t>Probabilities</t>
  </si>
  <si>
    <t>Setosa</t>
  </si>
  <si>
    <t>Versicolor</t>
  </si>
  <si>
    <t>Virginica</t>
  </si>
  <si>
    <t>#</t>
  </si>
  <si>
    <t>P( sepal_length | Setosa)</t>
  </si>
  <si>
    <t>P( sepal_width | Setosa)</t>
  </si>
  <si>
    <t>P(petal_length | Setosa)</t>
  </si>
  <si>
    <t>P( petal_with | Setosa)</t>
  </si>
  <si>
    <t>Total</t>
  </si>
  <si>
    <t>P( sepal_length | Versicolor)</t>
  </si>
  <si>
    <t>P( sepal_width | Versicolor)</t>
  </si>
  <si>
    <t>P(petal_length | Versicolor)</t>
  </si>
  <si>
    <t>P( petal_width | Versicolor)</t>
  </si>
  <si>
    <t>P( sepal_length | Virginica)</t>
  </si>
  <si>
    <t>P( sepal_width | Virginica)</t>
  </si>
  <si>
    <t>P(petal_length | Virginica)</t>
  </si>
  <si>
    <t>P( petal_width | Virginica)</t>
  </si>
  <si>
    <t>MAX</t>
  </si>
  <si>
    <t>Prediction</t>
  </si>
  <si>
    <t>Actual</t>
  </si>
  <si>
    <t>Confusion Matrix</t>
  </si>
  <si>
    <t>Predicted Class</t>
  </si>
  <si>
    <t>Actual Class</t>
  </si>
  <si>
    <t>Accuracy</t>
  </si>
  <si>
    <t>Correct Predictions</t>
  </si>
  <si>
    <t>Total Predictions</t>
  </si>
  <si>
    <t>Precision</t>
  </si>
  <si>
    <t>Recall</t>
  </si>
  <si>
    <t>F1</t>
  </si>
  <si>
    <t>Global Scores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</si>
</sst>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Calibri"/>
    </font>
    <font>
      <sz val="10.0"/>
      <color theme="1"/>
      <name val="Courier New"/>
    </font>
    <font>
      <b/>
      <color theme="1"/>
      <name val="Calibri"/>
    </font>
    <font>
      <b/>
      <sz val="12.0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3" numFmtId="0" xfId="0" applyAlignment="1" applyFont="1">
      <alignment readingOrder="0" textRotation="90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10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00" sheet="Iris Dataset"/>
  </cacheSource>
  <cacheFields>
    <cacheField name="sepal_length" numFmtId="0">
      <sharedItems containsString="0" containsBlank="1" containsNumber="1">
        <n v="5.1"/>
        <n v="4.9"/>
        <n v="4.7"/>
        <n v="4.6"/>
        <n v="5.0"/>
        <n v="5.4"/>
        <n v="4.4"/>
        <n v="4.8"/>
        <n v="4.3"/>
        <n v="5.8"/>
        <n v="5.7"/>
        <n v="5.2"/>
        <n v="5.5"/>
        <n v="4.5"/>
        <n v="5.3"/>
        <n v="7.0"/>
        <n v="6.4"/>
        <n v="6.9"/>
        <n v="6.5"/>
        <n v="6.3"/>
        <n v="6.6"/>
        <n v="5.9"/>
        <n v="6.0"/>
        <n v="6.1"/>
        <n v="5.6"/>
        <n v="6.7"/>
        <n v="6.2"/>
        <n v="6.8"/>
        <n v="7.1"/>
        <n v="7.6"/>
        <n v="7.3"/>
        <n v="7.2"/>
        <n v="7.7"/>
        <n v="7.4"/>
        <n v="7.9"/>
        <m/>
      </sharedItems>
    </cacheField>
    <cacheField name="sepal_width" numFmtId="0">
      <sharedItems containsString="0" containsBlank="1" containsNumber="1">
        <n v="3.5"/>
        <n v="3.0"/>
        <n v="3.2"/>
        <n v="3.1"/>
        <n v="3.6"/>
        <n v="3.9"/>
        <n v="3.4"/>
        <n v="2.9"/>
        <n v="3.7"/>
        <n v="4.0"/>
        <n v="4.4"/>
        <n v="3.8"/>
        <n v="3.3"/>
        <n v="4.1"/>
        <n v="4.2"/>
        <n v="2.3"/>
        <n v="2.8"/>
        <n v="2.4"/>
        <n v="2.7"/>
        <n v="2.0"/>
        <n v="2.2"/>
        <n v="2.5"/>
        <n v="2.6"/>
        <m/>
      </sharedItems>
    </cacheField>
    <cacheField name="petal_length" numFmtId="0">
      <sharedItems containsString="0" containsBlank="1" containsNumber="1">
        <n v="1.4"/>
        <n v="1.3"/>
        <n v="1.5"/>
        <n v="1.7"/>
        <n v="1.6"/>
        <n v="1.1"/>
        <n v="1.2"/>
        <n v="1.0"/>
        <n v="1.9"/>
        <n v="4.7"/>
        <n v="4.5"/>
        <n v="4.9"/>
        <n v="4.0"/>
        <n v="4.6"/>
        <n v="3.3"/>
        <n v="3.9"/>
        <n v="3.5"/>
        <n v="4.2"/>
        <n v="3.6"/>
        <n v="4.4"/>
        <n v="4.1"/>
        <n v="4.8"/>
        <n v="4.3"/>
        <n v="5.0"/>
        <n v="3.8"/>
        <n v="3.7"/>
        <n v="5.1"/>
        <n v="3.0"/>
        <n v="6.0"/>
        <n v="5.9"/>
        <n v="5.6"/>
        <n v="5.8"/>
        <n v="6.6"/>
        <n v="6.3"/>
        <n v="6.1"/>
        <n v="5.3"/>
        <n v="5.5"/>
        <n v="6.7"/>
        <n v="6.9"/>
        <n v="5.7"/>
        <n v="6.4"/>
        <n v="5.4"/>
        <n v="5.2"/>
        <m/>
      </sharedItems>
    </cacheField>
    <cacheField name="petal_width" numFmtId="0">
      <sharedItems containsString="0" containsBlank="1" containsNumber="1">
        <n v="0.2"/>
        <n v="0.4"/>
        <n v="0.3"/>
        <n v="0.1"/>
        <n v="0.5"/>
        <n v="0.6"/>
        <n v="1.4"/>
        <n v="1.5"/>
        <n v="1.3"/>
        <n v="1.6"/>
        <n v="1.0"/>
        <n v="1.1"/>
        <n v="1.8"/>
        <n v="1.2"/>
        <n v="1.7"/>
        <n v="2.5"/>
        <n v="1.9"/>
        <n v="2.1"/>
        <n v="2.2"/>
        <n v="2.0"/>
        <n v="2.4"/>
        <n v="2.3"/>
        <m/>
      </sharedItems>
    </cacheField>
    <cacheField name="species" numFmtId="0">
      <sharedItems containsBlank="1">
        <s v="setosa"/>
        <s v="versicolor"/>
        <s v="virginica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Naive Bayes" cacheId="0" dataCaption="" rowGrandTotals="0" compact="0" compactData="0">
  <location ref="A1:I5" firstHeaderRow="0" firstDataRow="2" firstDataCol="0"/>
  <pivotFields>
    <pivotField name="sepal_lengt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sepal_widt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etal_lengt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petal_widt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species" axis="axisRow" compact="0" outline="0" multipleItemSelectionAllowed="1" showAll="0" sortType="ascending">
      <items>
        <item x="3"/>
        <item x="0"/>
        <item x="1"/>
        <item x="2"/>
        <item t="default"/>
      </items>
    </pivotField>
  </pivotFields>
  <rowFields>
    <field x="4"/>
  </rowFields>
  <colFields>
    <field x="-2"/>
  </colFields>
  <dataFields>
    <dataField name="AVERAGE of sepal_length" fld="0" subtotal="average" baseField="0"/>
    <dataField name="VAR of sepal_length" fld="0" subtotal="var" baseField="0"/>
    <dataField name="AVERAGE of sepal_width" fld="1" subtotal="average" baseField="0"/>
    <dataField name="VAR of sepal_width" fld="1" subtotal="var" baseField="0"/>
    <dataField name="AVERAGE of petal_length" fld="2" subtotal="average" baseField="0"/>
    <dataField name="VAR of petal_length" fld="2" subtotal="var" baseField="0"/>
    <dataField name="AVERAGE of petal_width" fld="3" subtotal="average" baseField="0"/>
    <dataField name="VAR of petal_width" fld="3" subtotal="var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0.29"/>
    <col customWidth="1" min="3" max="3" width="10.57"/>
    <col customWidth="1" min="4" max="4" width="10.14"/>
    <col customWidth="1" min="5" max="5" width="8.43"/>
    <col customWidth="1" min="6" max="26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5.1</v>
      </c>
      <c r="B2" s="1">
        <v>3.5</v>
      </c>
      <c r="C2" s="1">
        <v>1.4</v>
      </c>
      <c r="D2" s="1">
        <v>0.2</v>
      </c>
      <c r="E2" s="1" t="s">
        <v>5</v>
      </c>
    </row>
    <row r="3" ht="12.75" customHeight="1">
      <c r="A3" s="2">
        <v>4.9</v>
      </c>
      <c r="B3" s="1">
        <v>3.0</v>
      </c>
      <c r="C3" s="1">
        <v>1.4</v>
      </c>
      <c r="D3" s="1">
        <v>0.2</v>
      </c>
      <c r="E3" s="1" t="s">
        <v>5</v>
      </c>
    </row>
    <row r="4" ht="12.75" customHeight="1">
      <c r="A4" s="2">
        <v>4.7</v>
      </c>
      <c r="B4" s="1">
        <v>3.2</v>
      </c>
      <c r="C4" s="1">
        <v>1.3</v>
      </c>
      <c r="D4" s="1">
        <v>0.2</v>
      </c>
      <c r="E4" s="1" t="s">
        <v>5</v>
      </c>
    </row>
    <row r="5" ht="12.75" customHeight="1">
      <c r="A5" s="2">
        <v>4.6</v>
      </c>
      <c r="B5" s="1">
        <v>3.1</v>
      </c>
      <c r="C5" s="1">
        <v>1.5</v>
      </c>
      <c r="D5" s="1">
        <v>0.2</v>
      </c>
      <c r="E5" s="1" t="s">
        <v>5</v>
      </c>
    </row>
    <row r="6" ht="12.75" customHeight="1">
      <c r="A6" s="2">
        <v>5.0</v>
      </c>
      <c r="B6" s="1">
        <v>3.6</v>
      </c>
      <c r="C6" s="1">
        <v>1.4</v>
      </c>
      <c r="D6" s="1">
        <v>0.2</v>
      </c>
      <c r="E6" s="1" t="s">
        <v>5</v>
      </c>
    </row>
    <row r="7" ht="12.75" customHeight="1">
      <c r="A7" s="2">
        <v>5.4</v>
      </c>
      <c r="B7" s="1">
        <v>3.9</v>
      </c>
      <c r="C7" s="1">
        <v>1.7</v>
      </c>
      <c r="D7" s="1">
        <v>0.4</v>
      </c>
      <c r="E7" s="1" t="s">
        <v>5</v>
      </c>
    </row>
    <row r="8" ht="12.75" customHeight="1">
      <c r="A8" s="2">
        <v>4.6</v>
      </c>
      <c r="B8" s="1">
        <v>3.4</v>
      </c>
      <c r="C8" s="1">
        <v>1.4</v>
      </c>
      <c r="D8" s="1">
        <v>0.3</v>
      </c>
      <c r="E8" s="1" t="s">
        <v>5</v>
      </c>
    </row>
    <row r="9" ht="12.75" customHeight="1">
      <c r="A9" s="2">
        <v>5.0</v>
      </c>
      <c r="B9" s="1">
        <v>3.4</v>
      </c>
      <c r="C9" s="1">
        <v>1.5</v>
      </c>
      <c r="D9" s="1">
        <v>0.2</v>
      </c>
      <c r="E9" s="1" t="s">
        <v>5</v>
      </c>
    </row>
    <row r="10" ht="12.75" customHeight="1">
      <c r="A10" s="2">
        <v>4.4</v>
      </c>
      <c r="B10" s="1">
        <v>2.9</v>
      </c>
      <c r="C10" s="1">
        <v>1.4</v>
      </c>
      <c r="D10" s="1">
        <v>0.2</v>
      </c>
      <c r="E10" s="1" t="s">
        <v>5</v>
      </c>
    </row>
    <row r="11" ht="12.75" customHeight="1">
      <c r="A11" s="2">
        <v>4.9</v>
      </c>
      <c r="B11" s="1">
        <v>3.1</v>
      </c>
      <c r="C11" s="1">
        <v>1.5</v>
      </c>
      <c r="D11" s="1">
        <v>0.1</v>
      </c>
      <c r="E11" s="1" t="s">
        <v>5</v>
      </c>
    </row>
    <row r="12" ht="12.75" customHeight="1">
      <c r="A12" s="2">
        <v>5.4</v>
      </c>
      <c r="B12" s="1">
        <v>3.7</v>
      </c>
      <c r="C12" s="1">
        <v>1.5</v>
      </c>
      <c r="D12" s="1">
        <v>0.2</v>
      </c>
      <c r="E12" s="1" t="s">
        <v>5</v>
      </c>
    </row>
    <row r="13" ht="12.75" customHeight="1">
      <c r="A13" s="2">
        <v>4.8</v>
      </c>
      <c r="B13" s="1">
        <v>3.4</v>
      </c>
      <c r="C13" s="1">
        <v>1.6</v>
      </c>
      <c r="D13" s="1">
        <v>0.2</v>
      </c>
      <c r="E13" s="1" t="s">
        <v>5</v>
      </c>
    </row>
    <row r="14" ht="12.75" customHeight="1">
      <c r="A14" s="2">
        <v>4.8</v>
      </c>
      <c r="B14" s="1">
        <v>3.0</v>
      </c>
      <c r="C14" s="1">
        <v>1.4</v>
      </c>
      <c r="D14" s="1">
        <v>0.1</v>
      </c>
      <c r="E14" s="1" t="s">
        <v>5</v>
      </c>
    </row>
    <row r="15" ht="12.75" customHeight="1">
      <c r="A15" s="2">
        <v>4.3</v>
      </c>
      <c r="B15" s="1">
        <v>3.0</v>
      </c>
      <c r="C15" s="1">
        <v>1.1</v>
      </c>
      <c r="D15" s="1">
        <v>0.1</v>
      </c>
      <c r="E15" s="1" t="s">
        <v>5</v>
      </c>
    </row>
    <row r="16" ht="12.75" customHeight="1">
      <c r="A16" s="2">
        <v>5.8</v>
      </c>
      <c r="B16" s="1">
        <v>4.0</v>
      </c>
      <c r="C16" s="1">
        <v>1.2</v>
      </c>
      <c r="D16" s="1">
        <v>0.2</v>
      </c>
      <c r="E16" s="1" t="s">
        <v>5</v>
      </c>
    </row>
    <row r="17" ht="12.75" customHeight="1">
      <c r="A17" s="2">
        <v>5.7</v>
      </c>
      <c r="B17" s="1">
        <v>4.4</v>
      </c>
      <c r="C17" s="1">
        <v>1.5</v>
      </c>
      <c r="D17" s="1">
        <v>0.4</v>
      </c>
      <c r="E17" s="1" t="s">
        <v>5</v>
      </c>
    </row>
    <row r="18" ht="12.75" customHeight="1">
      <c r="A18" s="2">
        <v>5.4</v>
      </c>
      <c r="B18" s="1">
        <v>3.9</v>
      </c>
      <c r="C18" s="1">
        <v>1.3</v>
      </c>
      <c r="D18" s="1">
        <v>0.4</v>
      </c>
      <c r="E18" s="1" t="s">
        <v>5</v>
      </c>
    </row>
    <row r="19" ht="12.75" customHeight="1">
      <c r="A19" s="2">
        <v>5.1</v>
      </c>
      <c r="B19" s="1">
        <v>3.5</v>
      </c>
      <c r="C19" s="1">
        <v>1.4</v>
      </c>
      <c r="D19" s="1">
        <v>0.3</v>
      </c>
      <c r="E19" s="1" t="s">
        <v>5</v>
      </c>
    </row>
    <row r="20" ht="12.75" customHeight="1">
      <c r="A20" s="2">
        <v>5.7</v>
      </c>
      <c r="B20" s="1">
        <v>3.8</v>
      </c>
      <c r="C20" s="1">
        <v>1.7</v>
      </c>
      <c r="D20" s="1">
        <v>0.3</v>
      </c>
      <c r="E20" s="1" t="s">
        <v>5</v>
      </c>
    </row>
    <row r="21" ht="12.75" customHeight="1">
      <c r="A21" s="2">
        <v>5.1</v>
      </c>
      <c r="B21" s="1">
        <v>3.8</v>
      </c>
      <c r="C21" s="1">
        <v>1.5</v>
      </c>
      <c r="D21" s="1">
        <v>0.3</v>
      </c>
      <c r="E21" s="1" t="s">
        <v>5</v>
      </c>
    </row>
    <row r="22" ht="12.75" customHeight="1">
      <c r="A22" s="2">
        <v>5.4</v>
      </c>
      <c r="B22" s="1">
        <v>3.4</v>
      </c>
      <c r="C22" s="1">
        <v>1.7</v>
      </c>
      <c r="D22" s="1">
        <v>0.2</v>
      </c>
      <c r="E22" s="1" t="s">
        <v>5</v>
      </c>
    </row>
    <row r="23" ht="12.75" customHeight="1">
      <c r="A23" s="2">
        <v>5.1</v>
      </c>
      <c r="B23" s="1">
        <v>3.7</v>
      </c>
      <c r="C23" s="1">
        <v>1.5</v>
      </c>
      <c r="D23" s="1">
        <v>0.4</v>
      </c>
      <c r="E23" s="1" t="s">
        <v>5</v>
      </c>
    </row>
    <row r="24" ht="12.75" customHeight="1">
      <c r="A24" s="2">
        <v>4.6</v>
      </c>
      <c r="B24" s="1">
        <v>3.6</v>
      </c>
      <c r="C24" s="1">
        <v>1.0</v>
      </c>
      <c r="D24" s="1">
        <v>0.2</v>
      </c>
      <c r="E24" s="1" t="s">
        <v>5</v>
      </c>
    </row>
    <row r="25" ht="12.75" customHeight="1">
      <c r="A25" s="2">
        <v>5.1</v>
      </c>
      <c r="B25" s="1">
        <v>3.3</v>
      </c>
      <c r="C25" s="1">
        <v>1.7</v>
      </c>
      <c r="D25" s="1">
        <v>0.5</v>
      </c>
      <c r="E25" s="1" t="s">
        <v>5</v>
      </c>
    </row>
    <row r="26" ht="12.75" customHeight="1">
      <c r="A26" s="2">
        <v>4.8</v>
      </c>
      <c r="B26" s="1">
        <v>3.4</v>
      </c>
      <c r="C26" s="1">
        <v>1.9</v>
      </c>
      <c r="D26" s="1">
        <v>0.2</v>
      </c>
      <c r="E26" s="1" t="s">
        <v>5</v>
      </c>
    </row>
    <row r="27" ht="12.75" customHeight="1">
      <c r="A27" s="2">
        <v>5.0</v>
      </c>
      <c r="B27" s="1">
        <v>3.0</v>
      </c>
      <c r="C27" s="1">
        <v>1.6</v>
      </c>
      <c r="D27" s="1">
        <v>0.2</v>
      </c>
      <c r="E27" s="1" t="s">
        <v>5</v>
      </c>
    </row>
    <row r="28" ht="12.75" customHeight="1">
      <c r="A28" s="2">
        <v>5.0</v>
      </c>
      <c r="B28" s="1">
        <v>3.4</v>
      </c>
      <c r="C28" s="1">
        <v>1.6</v>
      </c>
      <c r="D28" s="1">
        <v>0.4</v>
      </c>
      <c r="E28" s="1" t="s">
        <v>5</v>
      </c>
    </row>
    <row r="29" ht="12.75" customHeight="1">
      <c r="A29" s="2">
        <v>5.2</v>
      </c>
      <c r="B29" s="1">
        <v>3.5</v>
      </c>
      <c r="C29" s="1">
        <v>1.5</v>
      </c>
      <c r="D29" s="1">
        <v>0.2</v>
      </c>
      <c r="E29" s="1" t="s">
        <v>5</v>
      </c>
    </row>
    <row r="30" ht="12.75" customHeight="1">
      <c r="A30" s="2">
        <v>5.2</v>
      </c>
      <c r="B30" s="1">
        <v>3.4</v>
      </c>
      <c r="C30" s="1">
        <v>1.4</v>
      </c>
      <c r="D30" s="1">
        <v>0.2</v>
      </c>
      <c r="E30" s="1" t="s">
        <v>5</v>
      </c>
    </row>
    <row r="31" ht="12.75" customHeight="1">
      <c r="A31" s="2">
        <v>4.7</v>
      </c>
      <c r="B31" s="1">
        <v>3.2</v>
      </c>
      <c r="C31" s="1">
        <v>1.6</v>
      </c>
      <c r="D31" s="1">
        <v>0.2</v>
      </c>
      <c r="E31" s="1" t="s">
        <v>5</v>
      </c>
    </row>
    <row r="32" ht="12.75" customHeight="1">
      <c r="A32" s="2">
        <v>4.8</v>
      </c>
      <c r="B32" s="1">
        <v>3.1</v>
      </c>
      <c r="C32" s="1">
        <v>1.6</v>
      </c>
      <c r="D32" s="1">
        <v>0.2</v>
      </c>
      <c r="E32" s="1" t="s">
        <v>5</v>
      </c>
    </row>
    <row r="33" ht="12.75" customHeight="1">
      <c r="A33" s="2">
        <v>5.4</v>
      </c>
      <c r="B33" s="1">
        <v>3.4</v>
      </c>
      <c r="C33" s="1">
        <v>1.5</v>
      </c>
      <c r="D33" s="1">
        <v>0.4</v>
      </c>
      <c r="E33" s="1" t="s">
        <v>5</v>
      </c>
    </row>
    <row r="34" ht="12.75" customHeight="1">
      <c r="A34" s="2">
        <v>5.2</v>
      </c>
      <c r="B34" s="1">
        <v>4.1</v>
      </c>
      <c r="C34" s="1">
        <v>1.5</v>
      </c>
      <c r="D34" s="1">
        <v>0.1</v>
      </c>
      <c r="E34" s="1" t="s">
        <v>5</v>
      </c>
    </row>
    <row r="35" ht="12.75" customHeight="1">
      <c r="A35" s="2">
        <v>5.5</v>
      </c>
      <c r="B35" s="1">
        <v>4.2</v>
      </c>
      <c r="C35" s="1">
        <v>1.4</v>
      </c>
      <c r="D35" s="1">
        <v>0.2</v>
      </c>
      <c r="E35" s="1" t="s">
        <v>5</v>
      </c>
    </row>
    <row r="36" ht="12.75" customHeight="1">
      <c r="A36" s="2">
        <v>4.9</v>
      </c>
      <c r="B36" s="1">
        <v>3.1</v>
      </c>
      <c r="C36" s="1">
        <v>1.5</v>
      </c>
      <c r="D36" s="1">
        <v>0.1</v>
      </c>
      <c r="E36" s="1" t="s">
        <v>5</v>
      </c>
    </row>
    <row r="37" ht="12.75" customHeight="1">
      <c r="A37" s="2">
        <v>5.0</v>
      </c>
      <c r="B37" s="1">
        <v>3.2</v>
      </c>
      <c r="C37" s="1">
        <v>1.2</v>
      </c>
      <c r="D37" s="1">
        <v>0.2</v>
      </c>
      <c r="E37" s="1" t="s">
        <v>5</v>
      </c>
    </row>
    <row r="38" ht="12.75" customHeight="1">
      <c r="A38" s="2">
        <v>5.5</v>
      </c>
      <c r="B38" s="1">
        <v>3.5</v>
      </c>
      <c r="C38" s="1">
        <v>1.3</v>
      </c>
      <c r="D38" s="1">
        <v>0.2</v>
      </c>
      <c r="E38" s="1" t="s">
        <v>5</v>
      </c>
    </row>
    <row r="39" ht="12.75" customHeight="1">
      <c r="A39" s="2">
        <v>4.9</v>
      </c>
      <c r="B39" s="1">
        <v>3.1</v>
      </c>
      <c r="C39" s="1">
        <v>1.5</v>
      </c>
      <c r="D39" s="1">
        <v>0.1</v>
      </c>
      <c r="E39" s="1" t="s">
        <v>5</v>
      </c>
    </row>
    <row r="40" ht="12.75" customHeight="1">
      <c r="A40" s="2">
        <v>4.4</v>
      </c>
      <c r="B40" s="1">
        <v>3.0</v>
      </c>
      <c r="C40" s="1">
        <v>1.3</v>
      </c>
      <c r="D40" s="1">
        <v>0.2</v>
      </c>
      <c r="E40" s="1" t="s">
        <v>5</v>
      </c>
    </row>
    <row r="41" ht="12.75" customHeight="1">
      <c r="A41" s="2">
        <v>5.1</v>
      </c>
      <c r="B41" s="1">
        <v>3.4</v>
      </c>
      <c r="C41" s="1">
        <v>1.5</v>
      </c>
      <c r="D41" s="1">
        <v>0.2</v>
      </c>
      <c r="E41" s="1" t="s">
        <v>5</v>
      </c>
    </row>
    <row r="42" ht="12.75" customHeight="1">
      <c r="A42" s="2">
        <v>5.0</v>
      </c>
      <c r="B42" s="1">
        <v>3.5</v>
      </c>
      <c r="C42" s="1">
        <v>1.3</v>
      </c>
      <c r="D42" s="1">
        <v>0.3</v>
      </c>
      <c r="E42" s="1" t="s">
        <v>5</v>
      </c>
    </row>
    <row r="43" ht="12.75" customHeight="1">
      <c r="A43" s="2">
        <v>4.5</v>
      </c>
      <c r="B43" s="1">
        <v>2.3</v>
      </c>
      <c r="C43" s="1">
        <v>1.3</v>
      </c>
      <c r="D43" s="1">
        <v>0.3</v>
      </c>
      <c r="E43" s="1" t="s">
        <v>5</v>
      </c>
    </row>
    <row r="44" ht="12.75" customHeight="1">
      <c r="A44" s="2">
        <v>4.4</v>
      </c>
      <c r="B44" s="1">
        <v>3.2</v>
      </c>
      <c r="C44" s="1">
        <v>1.3</v>
      </c>
      <c r="D44" s="1">
        <v>0.2</v>
      </c>
      <c r="E44" s="1" t="s">
        <v>5</v>
      </c>
    </row>
    <row r="45" ht="12.75" customHeight="1">
      <c r="A45" s="2">
        <v>5.0</v>
      </c>
      <c r="B45" s="1">
        <v>3.5</v>
      </c>
      <c r="C45" s="1">
        <v>1.6</v>
      </c>
      <c r="D45" s="1">
        <v>0.6</v>
      </c>
      <c r="E45" s="1" t="s">
        <v>5</v>
      </c>
    </row>
    <row r="46" ht="12.75" customHeight="1">
      <c r="A46" s="2">
        <v>5.1</v>
      </c>
      <c r="B46" s="1">
        <v>3.8</v>
      </c>
      <c r="C46" s="1">
        <v>1.9</v>
      </c>
      <c r="D46" s="1">
        <v>0.4</v>
      </c>
      <c r="E46" s="1" t="s">
        <v>5</v>
      </c>
    </row>
    <row r="47" ht="12.75" customHeight="1">
      <c r="A47" s="2">
        <v>4.8</v>
      </c>
      <c r="B47" s="1">
        <v>3.0</v>
      </c>
      <c r="C47" s="1">
        <v>1.4</v>
      </c>
      <c r="D47" s="1">
        <v>0.3</v>
      </c>
      <c r="E47" s="1" t="s">
        <v>5</v>
      </c>
    </row>
    <row r="48" ht="12.75" customHeight="1">
      <c r="A48" s="2">
        <v>5.1</v>
      </c>
      <c r="B48" s="1">
        <v>3.8</v>
      </c>
      <c r="C48" s="1">
        <v>1.6</v>
      </c>
      <c r="D48" s="1">
        <v>0.2</v>
      </c>
      <c r="E48" s="1" t="s">
        <v>5</v>
      </c>
    </row>
    <row r="49" ht="12.75" customHeight="1">
      <c r="A49" s="2">
        <v>4.6</v>
      </c>
      <c r="B49" s="1">
        <v>3.2</v>
      </c>
      <c r="C49" s="1">
        <v>1.4</v>
      </c>
      <c r="D49" s="1">
        <v>0.2</v>
      </c>
      <c r="E49" s="1" t="s">
        <v>5</v>
      </c>
    </row>
    <row r="50" ht="12.75" customHeight="1">
      <c r="A50" s="2">
        <v>5.3</v>
      </c>
      <c r="B50" s="1">
        <v>3.7</v>
      </c>
      <c r="C50" s="1">
        <v>1.5</v>
      </c>
      <c r="D50" s="1">
        <v>0.2</v>
      </c>
      <c r="E50" s="1" t="s">
        <v>5</v>
      </c>
    </row>
    <row r="51" ht="12.75" customHeight="1">
      <c r="A51" s="2">
        <v>5.0</v>
      </c>
      <c r="B51" s="1">
        <v>3.3</v>
      </c>
      <c r="C51" s="1">
        <v>1.4</v>
      </c>
      <c r="D51" s="1">
        <v>0.2</v>
      </c>
      <c r="E51" s="1" t="s">
        <v>5</v>
      </c>
    </row>
    <row r="52" ht="12.75" customHeight="1">
      <c r="A52" s="2">
        <v>7.0</v>
      </c>
      <c r="B52" s="1">
        <v>3.2</v>
      </c>
      <c r="C52" s="1">
        <v>4.7</v>
      </c>
      <c r="D52" s="1">
        <v>1.4</v>
      </c>
      <c r="E52" s="1" t="s">
        <v>6</v>
      </c>
    </row>
    <row r="53" ht="12.75" customHeight="1">
      <c r="A53" s="2">
        <v>6.4</v>
      </c>
      <c r="B53" s="1">
        <v>3.2</v>
      </c>
      <c r="C53" s="1">
        <v>4.5</v>
      </c>
      <c r="D53" s="1">
        <v>1.5</v>
      </c>
      <c r="E53" s="1" t="s">
        <v>6</v>
      </c>
    </row>
    <row r="54" ht="12.75" customHeight="1">
      <c r="A54" s="2">
        <v>6.9</v>
      </c>
      <c r="B54" s="1">
        <v>3.1</v>
      </c>
      <c r="C54" s="1">
        <v>4.9</v>
      </c>
      <c r="D54" s="1">
        <v>1.5</v>
      </c>
      <c r="E54" s="1" t="s">
        <v>6</v>
      </c>
    </row>
    <row r="55" ht="12.75" customHeight="1">
      <c r="A55" s="2">
        <v>5.5</v>
      </c>
      <c r="B55" s="1">
        <v>2.3</v>
      </c>
      <c r="C55" s="1">
        <v>4.0</v>
      </c>
      <c r="D55" s="1">
        <v>1.3</v>
      </c>
      <c r="E55" s="1" t="s">
        <v>6</v>
      </c>
    </row>
    <row r="56" ht="12.75" customHeight="1">
      <c r="A56" s="2">
        <v>6.5</v>
      </c>
      <c r="B56" s="1">
        <v>2.8</v>
      </c>
      <c r="C56" s="1">
        <v>4.6</v>
      </c>
      <c r="D56" s="1">
        <v>1.5</v>
      </c>
      <c r="E56" s="1" t="s">
        <v>6</v>
      </c>
    </row>
    <row r="57" ht="12.75" customHeight="1">
      <c r="A57" s="2">
        <v>5.7</v>
      </c>
      <c r="B57" s="1">
        <v>2.8</v>
      </c>
      <c r="C57" s="1">
        <v>4.5</v>
      </c>
      <c r="D57" s="1">
        <v>1.3</v>
      </c>
      <c r="E57" s="1" t="s">
        <v>6</v>
      </c>
    </row>
    <row r="58" ht="12.75" customHeight="1">
      <c r="A58" s="2">
        <v>6.3</v>
      </c>
      <c r="B58" s="1">
        <v>3.3</v>
      </c>
      <c r="C58" s="1">
        <v>4.7</v>
      </c>
      <c r="D58" s="1">
        <v>1.6</v>
      </c>
      <c r="E58" s="1" t="s">
        <v>6</v>
      </c>
    </row>
    <row r="59" ht="12.75" customHeight="1">
      <c r="A59" s="2">
        <v>4.9</v>
      </c>
      <c r="B59" s="1">
        <v>2.4</v>
      </c>
      <c r="C59" s="1">
        <v>3.3</v>
      </c>
      <c r="D59" s="1">
        <v>1.0</v>
      </c>
      <c r="E59" s="1" t="s">
        <v>6</v>
      </c>
    </row>
    <row r="60" ht="12.75" customHeight="1">
      <c r="A60" s="2">
        <v>6.6</v>
      </c>
      <c r="B60" s="1">
        <v>2.9</v>
      </c>
      <c r="C60" s="1">
        <v>4.6</v>
      </c>
      <c r="D60" s="1">
        <v>1.3</v>
      </c>
      <c r="E60" s="1" t="s">
        <v>6</v>
      </c>
    </row>
    <row r="61" ht="12.75" customHeight="1">
      <c r="A61" s="2">
        <v>5.2</v>
      </c>
      <c r="B61" s="1">
        <v>2.7</v>
      </c>
      <c r="C61" s="1">
        <v>3.9</v>
      </c>
      <c r="D61" s="1">
        <v>1.4</v>
      </c>
      <c r="E61" s="1" t="s">
        <v>6</v>
      </c>
    </row>
    <row r="62" ht="12.75" customHeight="1">
      <c r="A62" s="2">
        <v>5.0</v>
      </c>
      <c r="B62" s="1">
        <v>2.0</v>
      </c>
      <c r="C62" s="1">
        <v>3.5</v>
      </c>
      <c r="D62" s="1">
        <v>1.0</v>
      </c>
      <c r="E62" s="1" t="s">
        <v>6</v>
      </c>
    </row>
    <row r="63" ht="12.75" customHeight="1">
      <c r="A63" s="2">
        <v>5.9</v>
      </c>
      <c r="B63" s="1">
        <v>3.0</v>
      </c>
      <c r="C63" s="1">
        <v>4.2</v>
      </c>
      <c r="D63" s="1">
        <v>1.5</v>
      </c>
      <c r="E63" s="1" t="s">
        <v>6</v>
      </c>
    </row>
    <row r="64" ht="12.75" customHeight="1">
      <c r="A64" s="2">
        <v>6.0</v>
      </c>
      <c r="B64" s="1">
        <v>2.2</v>
      </c>
      <c r="C64" s="1">
        <v>4.0</v>
      </c>
      <c r="D64" s="1">
        <v>1.0</v>
      </c>
      <c r="E64" s="1" t="s">
        <v>6</v>
      </c>
    </row>
    <row r="65" ht="12.75" customHeight="1">
      <c r="A65" s="2">
        <v>6.1</v>
      </c>
      <c r="B65" s="1">
        <v>2.9</v>
      </c>
      <c r="C65" s="1">
        <v>4.7</v>
      </c>
      <c r="D65" s="1">
        <v>1.4</v>
      </c>
      <c r="E65" s="1" t="s">
        <v>6</v>
      </c>
    </row>
    <row r="66" ht="12.75" customHeight="1">
      <c r="A66" s="2">
        <v>5.6</v>
      </c>
      <c r="B66" s="1">
        <v>2.9</v>
      </c>
      <c r="C66" s="1">
        <v>3.6</v>
      </c>
      <c r="D66" s="1">
        <v>1.3</v>
      </c>
      <c r="E66" s="1" t="s">
        <v>6</v>
      </c>
    </row>
    <row r="67" ht="12.75" customHeight="1">
      <c r="A67" s="2">
        <v>6.7</v>
      </c>
      <c r="B67" s="1">
        <v>3.1</v>
      </c>
      <c r="C67" s="1">
        <v>4.4</v>
      </c>
      <c r="D67" s="1">
        <v>1.4</v>
      </c>
      <c r="E67" s="1" t="s">
        <v>6</v>
      </c>
    </row>
    <row r="68" ht="12.75" customHeight="1">
      <c r="A68" s="2">
        <v>5.6</v>
      </c>
      <c r="B68" s="1">
        <v>3.0</v>
      </c>
      <c r="C68" s="1">
        <v>4.5</v>
      </c>
      <c r="D68" s="1">
        <v>1.5</v>
      </c>
      <c r="E68" s="1" t="s">
        <v>6</v>
      </c>
    </row>
    <row r="69" ht="12.75" customHeight="1">
      <c r="A69" s="2">
        <v>5.8</v>
      </c>
      <c r="B69" s="1">
        <v>2.7</v>
      </c>
      <c r="C69" s="1">
        <v>4.1</v>
      </c>
      <c r="D69" s="1">
        <v>1.0</v>
      </c>
      <c r="E69" s="1" t="s">
        <v>6</v>
      </c>
    </row>
    <row r="70" ht="12.75" customHeight="1">
      <c r="A70" s="2">
        <v>6.2</v>
      </c>
      <c r="B70" s="1">
        <v>2.2</v>
      </c>
      <c r="C70" s="1">
        <v>4.5</v>
      </c>
      <c r="D70" s="1">
        <v>1.5</v>
      </c>
      <c r="E70" s="1" t="s">
        <v>6</v>
      </c>
    </row>
    <row r="71" ht="12.75" customHeight="1">
      <c r="A71" s="2">
        <v>5.6</v>
      </c>
      <c r="B71" s="1">
        <v>2.5</v>
      </c>
      <c r="C71" s="1">
        <v>3.9</v>
      </c>
      <c r="D71" s="1">
        <v>1.1</v>
      </c>
      <c r="E71" s="1" t="s">
        <v>6</v>
      </c>
    </row>
    <row r="72" ht="12.75" customHeight="1">
      <c r="A72" s="2">
        <v>5.9</v>
      </c>
      <c r="B72" s="1">
        <v>3.2</v>
      </c>
      <c r="C72" s="1">
        <v>4.8</v>
      </c>
      <c r="D72" s="1">
        <v>1.8</v>
      </c>
      <c r="E72" s="1" t="s">
        <v>6</v>
      </c>
    </row>
    <row r="73" ht="12.75" customHeight="1">
      <c r="A73" s="2">
        <v>6.1</v>
      </c>
      <c r="B73" s="1">
        <v>2.8</v>
      </c>
      <c r="C73" s="1">
        <v>4.0</v>
      </c>
      <c r="D73" s="1">
        <v>1.3</v>
      </c>
      <c r="E73" s="1" t="s">
        <v>6</v>
      </c>
    </row>
    <row r="74" ht="12.75" customHeight="1">
      <c r="A74" s="2">
        <v>6.3</v>
      </c>
      <c r="B74" s="1">
        <v>2.5</v>
      </c>
      <c r="C74" s="1">
        <v>4.9</v>
      </c>
      <c r="D74" s="1">
        <v>1.5</v>
      </c>
      <c r="E74" s="1" t="s">
        <v>6</v>
      </c>
    </row>
    <row r="75" ht="12.75" customHeight="1">
      <c r="A75" s="2">
        <v>6.1</v>
      </c>
      <c r="B75" s="1">
        <v>2.8</v>
      </c>
      <c r="C75" s="1">
        <v>4.7</v>
      </c>
      <c r="D75" s="1">
        <v>1.2</v>
      </c>
      <c r="E75" s="1" t="s">
        <v>6</v>
      </c>
    </row>
    <row r="76" ht="12.75" customHeight="1">
      <c r="A76" s="2">
        <v>6.4</v>
      </c>
      <c r="B76" s="1">
        <v>2.9</v>
      </c>
      <c r="C76" s="1">
        <v>4.3</v>
      </c>
      <c r="D76" s="1">
        <v>1.3</v>
      </c>
      <c r="E76" s="1" t="s">
        <v>6</v>
      </c>
    </row>
    <row r="77" ht="12.75" customHeight="1">
      <c r="A77" s="2">
        <v>6.6</v>
      </c>
      <c r="B77" s="1">
        <v>3.0</v>
      </c>
      <c r="C77" s="1">
        <v>4.4</v>
      </c>
      <c r="D77" s="1">
        <v>1.4</v>
      </c>
      <c r="E77" s="1" t="s">
        <v>6</v>
      </c>
    </row>
    <row r="78" ht="12.75" customHeight="1">
      <c r="A78" s="2">
        <v>6.8</v>
      </c>
      <c r="B78" s="1">
        <v>2.8</v>
      </c>
      <c r="C78" s="1">
        <v>4.8</v>
      </c>
      <c r="D78" s="1">
        <v>1.4</v>
      </c>
      <c r="E78" s="1" t="s">
        <v>6</v>
      </c>
    </row>
    <row r="79" ht="12.75" customHeight="1">
      <c r="A79" s="2">
        <v>6.7</v>
      </c>
      <c r="B79" s="1">
        <v>3.0</v>
      </c>
      <c r="C79" s="1">
        <v>5.0</v>
      </c>
      <c r="D79" s="1">
        <v>1.7</v>
      </c>
      <c r="E79" s="1" t="s">
        <v>6</v>
      </c>
    </row>
    <row r="80" ht="12.75" customHeight="1">
      <c r="A80" s="2">
        <v>6.0</v>
      </c>
      <c r="B80" s="1">
        <v>2.9</v>
      </c>
      <c r="C80" s="1">
        <v>4.5</v>
      </c>
      <c r="D80" s="1">
        <v>1.5</v>
      </c>
      <c r="E80" s="1" t="s">
        <v>6</v>
      </c>
    </row>
    <row r="81" ht="12.75" customHeight="1">
      <c r="A81" s="2">
        <v>5.7</v>
      </c>
      <c r="B81" s="1">
        <v>2.6</v>
      </c>
      <c r="C81" s="1">
        <v>3.5</v>
      </c>
      <c r="D81" s="1">
        <v>1.0</v>
      </c>
      <c r="E81" s="1" t="s">
        <v>6</v>
      </c>
    </row>
    <row r="82" ht="12.75" customHeight="1">
      <c r="A82" s="2">
        <v>5.5</v>
      </c>
      <c r="B82" s="1">
        <v>2.4</v>
      </c>
      <c r="C82" s="1">
        <v>3.8</v>
      </c>
      <c r="D82" s="1">
        <v>1.1</v>
      </c>
      <c r="E82" s="1" t="s">
        <v>6</v>
      </c>
    </row>
    <row r="83" ht="12.75" customHeight="1">
      <c r="A83" s="2">
        <v>5.5</v>
      </c>
      <c r="B83" s="1">
        <v>2.4</v>
      </c>
      <c r="C83" s="1">
        <v>3.7</v>
      </c>
      <c r="D83" s="1">
        <v>1.0</v>
      </c>
      <c r="E83" s="1" t="s">
        <v>6</v>
      </c>
    </row>
    <row r="84" ht="12.75" customHeight="1">
      <c r="A84" s="2">
        <v>5.8</v>
      </c>
      <c r="B84" s="1">
        <v>2.7</v>
      </c>
      <c r="C84" s="1">
        <v>3.9</v>
      </c>
      <c r="D84" s="1">
        <v>1.2</v>
      </c>
      <c r="E84" s="1" t="s">
        <v>6</v>
      </c>
    </row>
    <row r="85" ht="12.75" customHeight="1">
      <c r="A85" s="2">
        <v>6.0</v>
      </c>
      <c r="B85" s="1">
        <v>2.7</v>
      </c>
      <c r="C85" s="1">
        <v>5.1</v>
      </c>
      <c r="D85" s="1">
        <v>1.6</v>
      </c>
      <c r="E85" s="1" t="s">
        <v>6</v>
      </c>
    </row>
    <row r="86" ht="12.75" customHeight="1">
      <c r="A86" s="2">
        <v>5.4</v>
      </c>
      <c r="B86" s="1">
        <v>3.0</v>
      </c>
      <c r="C86" s="1">
        <v>4.5</v>
      </c>
      <c r="D86" s="1">
        <v>1.5</v>
      </c>
      <c r="E86" s="1" t="s">
        <v>6</v>
      </c>
    </row>
    <row r="87" ht="12.75" customHeight="1">
      <c r="A87" s="2">
        <v>6.0</v>
      </c>
      <c r="B87" s="1">
        <v>3.4</v>
      </c>
      <c r="C87" s="1">
        <v>4.5</v>
      </c>
      <c r="D87" s="1">
        <v>1.6</v>
      </c>
      <c r="E87" s="1" t="s">
        <v>6</v>
      </c>
    </row>
    <row r="88" ht="12.75" customHeight="1">
      <c r="A88" s="2">
        <v>6.7</v>
      </c>
      <c r="B88" s="1">
        <v>3.1</v>
      </c>
      <c r="C88" s="1">
        <v>4.7</v>
      </c>
      <c r="D88" s="1">
        <v>1.5</v>
      </c>
      <c r="E88" s="1" t="s">
        <v>6</v>
      </c>
    </row>
    <row r="89" ht="12.75" customHeight="1">
      <c r="A89" s="2">
        <v>6.3</v>
      </c>
      <c r="B89" s="1">
        <v>2.3</v>
      </c>
      <c r="C89" s="1">
        <v>4.4</v>
      </c>
      <c r="D89" s="1">
        <v>1.3</v>
      </c>
      <c r="E89" s="1" t="s">
        <v>6</v>
      </c>
    </row>
    <row r="90" ht="12.75" customHeight="1">
      <c r="A90" s="2">
        <v>5.6</v>
      </c>
      <c r="B90" s="1">
        <v>3.0</v>
      </c>
      <c r="C90" s="1">
        <v>4.1</v>
      </c>
      <c r="D90" s="1">
        <v>1.3</v>
      </c>
      <c r="E90" s="1" t="s">
        <v>6</v>
      </c>
    </row>
    <row r="91" ht="12.75" customHeight="1">
      <c r="A91" s="2">
        <v>5.5</v>
      </c>
      <c r="B91" s="1">
        <v>2.5</v>
      </c>
      <c r="C91" s="1">
        <v>4.0</v>
      </c>
      <c r="D91" s="1">
        <v>1.3</v>
      </c>
      <c r="E91" s="1" t="s">
        <v>6</v>
      </c>
    </row>
    <row r="92" ht="12.75" customHeight="1">
      <c r="A92" s="2">
        <v>5.5</v>
      </c>
      <c r="B92" s="1">
        <v>2.6</v>
      </c>
      <c r="C92" s="1">
        <v>4.4</v>
      </c>
      <c r="D92" s="1">
        <v>1.2</v>
      </c>
      <c r="E92" s="1" t="s">
        <v>6</v>
      </c>
    </row>
    <row r="93" ht="12.75" customHeight="1">
      <c r="A93" s="2">
        <v>6.1</v>
      </c>
      <c r="B93" s="1">
        <v>3.0</v>
      </c>
      <c r="C93" s="1">
        <v>4.6</v>
      </c>
      <c r="D93" s="1">
        <v>1.4</v>
      </c>
      <c r="E93" s="1" t="s">
        <v>6</v>
      </c>
    </row>
    <row r="94" ht="12.75" customHeight="1">
      <c r="A94" s="2">
        <v>5.8</v>
      </c>
      <c r="B94" s="1">
        <v>2.6</v>
      </c>
      <c r="C94" s="1">
        <v>4.0</v>
      </c>
      <c r="D94" s="1">
        <v>1.2</v>
      </c>
      <c r="E94" s="1" t="s">
        <v>6</v>
      </c>
    </row>
    <row r="95" ht="12.75" customHeight="1">
      <c r="A95" s="2">
        <v>5.0</v>
      </c>
      <c r="B95" s="1">
        <v>2.3</v>
      </c>
      <c r="C95" s="1">
        <v>3.3</v>
      </c>
      <c r="D95" s="1">
        <v>1.0</v>
      </c>
      <c r="E95" s="1" t="s">
        <v>6</v>
      </c>
    </row>
    <row r="96" ht="12.75" customHeight="1">
      <c r="A96" s="2">
        <v>5.6</v>
      </c>
      <c r="B96" s="1">
        <v>2.7</v>
      </c>
      <c r="C96" s="1">
        <v>4.2</v>
      </c>
      <c r="D96" s="1">
        <v>1.3</v>
      </c>
      <c r="E96" s="1" t="s">
        <v>6</v>
      </c>
    </row>
    <row r="97" ht="12.75" customHeight="1">
      <c r="A97" s="2">
        <v>5.7</v>
      </c>
      <c r="B97" s="1">
        <v>3.0</v>
      </c>
      <c r="C97" s="1">
        <v>4.2</v>
      </c>
      <c r="D97" s="1">
        <v>1.2</v>
      </c>
      <c r="E97" s="1" t="s">
        <v>6</v>
      </c>
    </row>
    <row r="98" ht="12.75" customHeight="1">
      <c r="A98" s="2">
        <v>5.7</v>
      </c>
      <c r="B98" s="1">
        <v>2.9</v>
      </c>
      <c r="C98" s="1">
        <v>4.2</v>
      </c>
      <c r="D98" s="1">
        <v>1.3</v>
      </c>
      <c r="E98" s="1" t="s">
        <v>6</v>
      </c>
    </row>
    <row r="99" ht="12.75" customHeight="1">
      <c r="A99" s="2">
        <v>6.2</v>
      </c>
      <c r="B99" s="1">
        <v>2.9</v>
      </c>
      <c r="C99" s="1">
        <v>4.3</v>
      </c>
      <c r="D99" s="1">
        <v>1.3</v>
      </c>
      <c r="E99" s="1" t="s">
        <v>6</v>
      </c>
    </row>
    <row r="100" ht="12.75" customHeight="1">
      <c r="A100" s="2">
        <v>5.1</v>
      </c>
      <c r="B100" s="1">
        <v>2.5</v>
      </c>
      <c r="C100" s="1">
        <v>3.0</v>
      </c>
      <c r="D100" s="1">
        <v>1.1</v>
      </c>
      <c r="E100" s="1" t="s">
        <v>6</v>
      </c>
    </row>
    <row r="101" ht="12.75" customHeight="1">
      <c r="A101" s="2">
        <v>5.7</v>
      </c>
      <c r="B101" s="1">
        <v>2.8</v>
      </c>
      <c r="C101" s="1">
        <v>4.1</v>
      </c>
      <c r="D101" s="1">
        <v>1.3</v>
      </c>
      <c r="E101" s="1" t="s">
        <v>6</v>
      </c>
    </row>
    <row r="102" ht="12.75" customHeight="1">
      <c r="A102" s="2">
        <v>6.3</v>
      </c>
      <c r="B102" s="1">
        <v>3.3</v>
      </c>
      <c r="C102" s="1">
        <v>6.0</v>
      </c>
      <c r="D102" s="1">
        <v>2.5</v>
      </c>
      <c r="E102" s="1" t="s">
        <v>7</v>
      </c>
    </row>
    <row r="103" ht="12.75" customHeight="1">
      <c r="A103" s="2">
        <v>5.8</v>
      </c>
      <c r="B103" s="1">
        <v>2.7</v>
      </c>
      <c r="C103" s="1">
        <v>5.1</v>
      </c>
      <c r="D103" s="1">
        <v>1.9</v>
      </c>
      <c r="E103" s="1" t="s">
        <v>7</v>
      </c>
    </row>
    <row r="104" ht="12.75" customHeight="1">
      <c r="A104" s="2">
        <v>7.1</v>
      </c>
      <c r="B104" s="1">
        <v>3.0</v>
      </c>
      <c r="C104" s="1">
        <v>5.9</v>
      </c>
      <c r="D104" s="1">
        <v>2.1</v>
      </c>
      <c r="E104" s="1" t="s">
        <v>7</v>
      </c>
    </row>
    <row r="105" ht="12.75" customHeight="1">
      <c r="A105" s="2">
        <v>6.3</v>
      </c>
      <c r="B105" s="1">
        <v>2.9</v>
      </c>
      <c r="C105" s="1">
        <v>5.6</v>
      </c>
      <c r="D105" s="1">
        <v>1.8</v>
      </c>
      <c r="E105" s="1" t="s">
        <v>7</v>
      </c>
    </row>
    <row r="106" ht="12.75" customHeight="1">
      <c r="A106" s="2">
        <v>6.5</v>
      </c>
      <c r="B106" s="1">
        <v>3.0</v>
      </c>
      <c r="C106" s="1">
        <v>5.8</v>
      </c>
      <c r="D106" s="1">
        <v>2.2</v>
      </c>
      <c r="E106" s="1" t="s">
        <v>7</v>
      </c>
    </row>
    <row r="107" ht="12.75" customHeight="1">
      <c r="A107" s="2">
        <v>7.6</v>
      </c>
      <c r="B107" s="1">
        <v>3.0</v>
      </c>
      <c r="C107" s="1">
        <v>6.6</v>
      </c>
      <c r="D107" s="1">
        <v>2.1</v>
      </c>
      <c r="E107" s="1" t="s">
        <v>7</v>
      </c>
    </row>
    <row r="108" ht="12.75" customHeight="1">
      <c r="A108" s="2">
        <v>4.9</v>
      </c>
      <c r="B108" s="1">
        <v>2.5</v>
      </c>
      <c r="C108" s="1">
        <v>4.5</v>
      </c>
      <c r="D108" s="1">
        <v>1.7</v>
      </c>
      <c r="E108" s="1" t="s">
        <v>7</v>
      </c>
    </row>
    <row r="109" ht="12.75" customHeight="1">
      <c r="A109" s="2">
        <v>7.3</v>
      </c>
      <c r="B109" s="1">
        <v>2.9</v>
      </c>
      <c r="C109" s="1">
        <v>6.3</v>
      </c>
      <c r="D109" s="1">
        <v>1.8</v>
      </c>
      <c r="E109" s="1" t="s">
        <v>7</v>
      </c>
    </row>
    <row r="110" ht="12.75" customHeight="1">
      <c r="A110" s="2">
        <v>6.7</v>
      </c>
      <c r="B110" s="1">
        <v>2.5</v>
      </c>
      <c r="C110" s="1">
        <v>5.8</v>
      </c>
      <c r="D110" s="1">
        <v>1.8</v>
      </c>
      <c r="E110" s="1" t="s">
        <v>7</v>
      </c>
    </row>
    <row r="111" ht="12.75" customHeight="1">
      <c r="A111" s="2">
        <v>7.2</v>
      </c>
      <c r="B111" s="1">
        <v>3.6</v>
      </c>
      <c r="C111" s="1">
        <v>6.1</v>
      </c>
      <c r="D111" s="1">
        <v>2.5</v>
      </c>
      <c r="E111" s="1" t="s">
        <v>7</v>
      </c>
    </row>
    <row r="112" ht="12.75" customHeight="1">
      <c r="A112" s="2">
        <v>6.5</v>
      </c>
      <c r="B112" s="1">
        <v>3.2</v>
      </c>
      <c r="C112" s="1">
        <v>5.1</v>
      </c>
      <c r="D112" s="1">
        <v>2.0</v>
      </c>
      <c r="E112" s="1" t="s">
        <v>7</v>
      </c>
    </row>
    <row r="113" ht="12.75" customHeight="1">
      <c r="A113" s="2">
        <v>6.4</v>
      </c>
      <c r="B113" s="1">
        <v>2.7</v>
      </c>
      <c r="C113" s="1">
        <v>5.3</v>
      </c>
      <c r="D113" s="1">
        <v>1.9</v>
      </c>
      <c r="E113" s="1" t="s">
        <v>7</v>
      </c>
    </row>
    <row r="114" ht="12.75" customHeight="1">
      <c r="A114" s="2">
        <v>6.8</v>
      </c>
      <c r="B114" s="1">
        <v>3.0</v>
      </c>
      <c r="C114" s="1">
        <v>5.5</v>
      </c>
      <c r="D114" s="1">
        <v>2.1</v>
      </c>
      <c r="E114" s="1" t="s">
        <v>7</v>
      </c>
    </row>
    <row r="115" ht="12.75" customHeight="1">
      <c r="A115" s="2">
        <v>5.7</v>
      </c>
      <c r="B115" s="1">
        <v>2.5</v>
      </c>
      <c r="C115" s="1">
        <v>5.0</v>
      </c>
      <c r="D115" s="1">
        <v>2.0</v>
      </c>
      <c r="E115" s="1" t="s">
        <v>7</v>
      </c>
    </row>
    <row r="116" ht="12.75" customHeight="1">
      <c r="A116" s="2">
        <v>5.8</v>
      </c>
      <c r="B116" s="1">
        <v>2.8</v>
      </c>
      <c r="C116" s="1">
        <v>5.1</v>
      </c>
      <c r="D116" s="1">
        <v>2.4</v>
      </c>
      <c r="E116" s="1" t="s">
        <v>7</v>
      </c>
    </row>
    <row r="117" ht="12.75" customHeight="1">
      <c r="A117" s="2">
        <v>6.4</v>
      </c>
      <c r="B117" s="1">
        <v>3.2</v>
      </c>
      <c r="C117" s="1">
        <v>5.3</v>
      </c>
      <c r="D117" s="1">
        <v>2.3</v>
      </c>
      <c r="E117" s="1" t="s">
        <v>7</v>
      </c>
    </row>
    <row r="118" ht="12.75" customHeight="1">
      <c r="A118" s="2">
        <v>6.5</v>
      </c>
      <c r="B118" s="1">
        <v>3.0</v>
      </c>
      <c r="C118" s="1">
        <v>5.5</v>
      </c>
      <c r="D118" s="1">
        <v>1.8</v>
      </c>
      <c r="E118" s="1" t="s">
        <v>7</v>
      </c>
    </row>
    <row r="119" ht="12.75" customHeight="1">
      <c r="A119" s="2">
        <v>7.7</v>
      </c>
      <c r="B119" s="1">
        <v>3.8</v>
      </c>
      <c r="C119" s="1">
        <v>6.7</v>
      </c>
      <c r="D119" s="1">
        <v>2.2</v>
      </c>
      <c r="E119" s="1" t="s">
        <v>7</v>
      </c>
    </row>
    <row r="120" ht="12.75" customHeight="1">
      <c r="A120" s="2">
        <v>7.7</v>
      </c>
      <c r="B120" s="1">
        <v>2.6</v>
      </c>
      <c r="C120" s="1">
        <v>6.9</v>
      </c>
      <c r="D120" s="1">
        <v>2.3</v>
      </c>
      <c r="E120" s="1" t="s">
        <v>7</v>
      </c>
    </row>
    <row r="121" ht="12.75" customHeight="1">
      <c r="A121" s="2">
        <v>6.0</v>
      </c>
      <c r="B121" s="1">
        <v>2.2</v>
      </c>
      <c r="C121" s="1">
        <v>5.0</v>
      </c>
      <c r="D121" s="1">
        <v>1.5</v>
      </c>
      <c r="E121" s="1" t="s">
        <v>7</v>
      </c>
    </row>
    <row r="122" ht="12.75" customHeight="1">
      <c r="A122" s="2">
        <v>6.9</v>
      </c>
      <c r="B122" s="1">
        <v>3.2</v>
      </c>
      <c r="C122" s="1">
        <v>5.7</v>
      </c>
      <c r="D122" s="1">
        <v>2.3</v>
      </c>
      <c r="E122" s="1" t="s">
        <v>7</v>
      </c>
    </row>
    <row r="123" ht="12.75" customHeight="1">
      <c r="A123" s="2">
        <v>5.6</v>
      </c>
      <c r="B123" s="1">
        <v>2.8</v>
      </c>
      <c r="C123" s="1">
        <v>4.9</v>
      </c>
      <c r="D123" s="1">
        <v>2.0</v>
      </c>
      <c r="E123" s="1" t="s">
        <v>7</v>
      </c>
    </row>
    <row r="124" ht="12.75" customHeight="1">
      <c r="A124" s="2">
        <v>7.7</v>
      </c>
      <c r="B124" s="1">
        <v>2.8</v>
      </c>
      <c r="C124" s="1">
        <v>6.7</v>
      </c>
      <c r="D124" s="1">
        <v>2.0</v>
      </c>
      <c r="E124" s="1" t="s">
        <v>7</v>
      </c>
    </row>
    <row r="125" ht="12.75" customHeight="1">
      <c r="A125" s="2">
        <v>6.3</v>
      </c>
      <c r="B125" s="1">
        <v>2.7</v>
      </c>
      <c r="C125" s="1">
        <v>4.9</v>
      </c>
      <c r="D125" s="1">
        <v>1.8</v>
      </c>
      <c r="E125" s="1" t="s">
        <v>7</v>
      </c>
    </row>
    <row r="126" ht="12.75" customHeight="1">
      <c r="A126" s="2">
        <v>6.7</v>
      </c>
      <c r="B126" s="1">
        <v>3.3</v>
      </c>
      <c r="C126" s="1">
        <v>5.7</v>
      </c>
      <c r="D126" s="1">
        <v>2.1</v>
      </c>
      <c r="E126" s="1" t="s">
        <v>7</v>
      </c>
    </row>
    <row r="127" ht="12.75" customHeight="1">
      <c r="A127" s="2">
        <v>7.2</v>
      </c>
      <c r="B127" s="1">
        <v>3.2</v>
      </c>
      <c r="C127" s="1">
        <v>6.0</v>
      </c>
      <c r="D127" s="1">
        <v>1.8</v>
      </c>
      <c r="E127" s="1" t="s">
        <v>7</v>
      </c>
    </row>
    <row r="128" ht="12.75" customHeight="1">
      <c r="A128" s="2">
        <v>6.2</v>
      </c>
      <c r="B128" s="1">
        <v>2.8</v>
      </c>
      <c r="C128" s="1">
        <v>4.8</v>
      </c>
      <c r="D128" s="1">
        <v>1.8</v>
      </c>
      <c r="E128" s="1" t="s">
        <v>7</v>
      </c>
    </row>
    <row r="129" ht="12.75" customHeight="1">
      <c r="A129" s="2">
        <v>6.1</v>
      </c>
      <c r="B129" s="1">
        <v>3.0</v>
      </c>
      <c r="C129" s="1">
        <v>4.9</v>
      </c>
      <c r="D129" s="1">
        <v>1.8</v>
      </c>
      <c r="E129" s="1" t="s">
        <v>7</v>
      </c>
    </row>
    <row r="130" ht="12.75" customHeight="1">
      <c r="A130" s="2">
        <v>6.4</v>
      </c>
      <c r="B130" s="1">
        <v>2.8</v>
      </c>
      <c r="C130" s="1">
        <v>5.6</v>
      </c>
      <c r="D130" s="1">
        <v>2.1</v>
      </c>
      <c r="E130" s="1" t="s">
        <v>7</v>
      </c>
    </row>
    <row r="131" ht="12.75" customHeight="1">
      <c r="A131" s="2">
        <v>7.2</v>
      </c>
      <c r="B131" s="1">
        <v>3.0</v>
      </c>
      <c r="C131" s="1">
        <v>5.8</v>
      </c>
      <c r="D131" s="1">
        <v>1.6</v>
      </c>
      <c r="E131" s="1" t="s">
        <v>7</v>
      </c>
    </row>
    <row r="132" ht="12.75" customHeight="1">
      <c r="A132" s="2">
        <v>7.4</v>
      </c>
      <c r="B132" s="1">
        <v>2.8</v>
      </c>
      <c r="C132" s="1">
        <v>6.1</v>
      </c>
      <c r="D132" s="1">
        <v>1.9</v>
      </c>
      <c r="E132" s="1" t="s">
        <v>7</v>
      </c>
    </row>
    <row r="133" ht="12.75" customHeight="1">
      <c r="A133" s="2">
        <v>7.9</v>
      </c>
      <c r="B133" s="1">
        <v>3.8</v>
      </c>
      <c r="C133" s="1">
        <v>6.4</v>
      </c>
      <c r="D133" s="1">
        <v>2.0</v>
      </c>
      <c r="E133" s="1" t="s">
        <v>7</v>
      </c>
    </row>
    <row r="134" ht="12.75" customHeight="1">
      <c r="A134" s="2">
        <v>6.4</v>
      </c>
      <c r="B134" s="1">
        <v>2.8</v>
      </c>
      <c r="C134" s="1">
        <v>5.6</v>
      </c>
      <c r="D134" s="1">
        <v>2.2</v>
      </c>
      <c r="E134" s="1" t="s">
        <v>7</v>
      </c>
    </row>
    <row r="135" ht="12.75" customHeight="1">
      <c r="A135" s="2">
        <v>6.3</v>
      </c>
      <c r="B135" s="1">
        <v>2.8</v>
      </c>
      <c r="C135" s="1">
        <v>5.1</v>
      </c>
      <c r="D135" s="1">
        <v>1.5</v>
      </c>
      <c r="E135" s="1" t="s">
        <v>7</v>
      </c>
    </row>
    <row r="136" ht="12.75" customHeight="1">
      <c r="A136" s="2">
        <v>6.1</v>
      </c>
      <c r="B136" s="1">
        <v>2.6</v>
      </c>
      <c r="C136" s="1">
        <v>5.6</v>
      </c>
      <c r="D136" s="1">
        <v>1.4</v>
      </c>
      <c r="E136" s="1" t="s">
        <v>7</v>
      </c>
    </row>
    <row r="137" ht="12.75" customHeight="1">
      <c r="A137" s="2">
        <v>7.7</v>
      </c>
      <c r="B137" s="1">
        <v>3.0</v>
      </c>
      <c r="C137" s="1">
        <v>6.1</v>
      </c>
      <c r="D137" s="1">
        <v>2.3</v>
      </c>
      <c r="E137" s="1" t="s">
        <v>7</v>
      </c>
    </row>
    <row r="138" ht="12.75" customHeight="1">
      <c r="A138" s="2">
        <v>6.3</v>
      </c>
      <c r="B138" s="1">
        <v>3.4</v>
      </c>
      <c r="C138" s="1">
        <v>5.6</v>
      </c>
      <c r="D138" s="1">
        <v>2.4</v>
      </c>
      <c r="E138" s="1" t="s">
        <v>7</v>
      </c>
    </row>
    <row r="139" ht="12.75" customHeight="1">
      <c r="A139" s="2">
        <v>6.4</v>
      </c>
      <c r="B139" s="1">
        <v>3.1</v>
      </c>
      <c r="C139" s="1">
        <v>5.5</v>
      </c>
      <c r="D139" s="1">
        <v>1.8</v>
      </c>
      <c r="E139" s="1" t="s">
        <v>7</v>
      </c>
    </row>
    <row r="140" ht="12.75" customHeight="1">
      <c r="A140" s="2">
        <v>6.0</v>
      </c>
      <c r="B140" s="1">
        <v>3.0</v>
      </c>
      <c r="C140" s="1">
        <v>4.8</v>
      </c>
      <c r="D140" s="1">
        <v>1.8</v>
      </c>
      <c r="E140" s="1" t="s">
        <v>7</v>
      </c>
    </row>
    <row r="141" ht="12.75" customHeight="1">
      <c r="A141" s="2">
        <v>6.9</v>
      </c>
      <c r="B141" s="1">
        <v>3.1</v>
      </c>
      <c r="C141" s="1">
        <v>5.4</v>
      </c>
      <c r="D141" s="1">
        <v>2.1</v>
      </c>
      <c r="E141" s="1" t="s">
        <v>7</v>
      </c>
    </row>
    <row r="142" ht="12.75" customHeight="1">
      <c r="A142" s="2">
        <v>6.7</v>
      </c>
      <c r="B142" s="1">
        <v>3.1</v>
      </c>
      <c r="C142" s="1">
        <v>5.6</v>
      </c>
      <c r="D142" s="1">
        <v>2.4</v>
      </c>
      <c r="E142" s="1" t="s">
        <v>7</v>
      </c>
    </row>
    <row r="143" ht="12.75" customHeight="1">
      <c r="A143" s="2">
        <v>6.9</v>
      </c>
      <c r="B143" s="1">
        <v>3.1</v>
      </c>
      <c r="C143" s="1">
        <v>5.1</v>
      </c>
      <c r="D143" s="1">
        <v>2.3</v>
      </c>
      <c r="E143" s="1" t="s">
        <v>7</v>
      </c>
    </row>
    <row r="144" ht="12.75" customHeight="1">
      <c r="A144" s="2">
        <v>5.8</v>
      </c>
      <c r="B144" s="1">
        <v>2.7</v>
      </c>
      <c r="C144" s="1">
        <v>5.1</v>
      </c>
      <c r="D144" s="1">
        <v>1.9</v>
      </c>
      <c r="E144" s="1" t="s">
        <v>7</v>
      </c>
    </row>
    <row r="145" ht="12.75" customHeight="1">
      <c r="A145" s="2">
        <v>6.8</v>
      </c>
      <c r="B145" s="1">
        <v>3.2</v>
      </c>
      <c r="C145" s="1">
        <v>5.9</v>
      </c>
      <c r="D145" s="1">
        <v>2.3</v>
      </c>
      <c r="E145" s="1" t="s">
        <v>7</v>
      </c>
    </row>
    <row r="146" ht="12.75" customHeight="1">
      <c r="A146" s="2">
        <v>6.7</v>
      </c>
      <c r="B146" s="1">
        <v>3.3</v>
      </c>
      <c r="C146" s="1">
        <v>5.7</v>
      </c>
      <c r="D146" s="1">
        <v>2.5</v>
      </c>
      <c r="E146" s="1" t="s">
        <v>7</v>
      </c>
    </row>
    <row r="147" ht="12.75" customHeight="1">
      <c r="A147" s="2">
        <v>6.7</v>
      </c>
      <c r="B147" s="1">
        <v>3.0</v>
      </c>
      <c r="C147" s="1">
        <v>5.2</v>
      </c>
      <c r="D147" s="1">
        <v>2.3</v>
      </c>
      <c r="E147" s="1" t="s">
        <v>7</v>
      </c>
    </row>
    <row r="148" ht="12.75" customHeight="1">
      <c r="A148" s="2">
        <v>6.3</v>
      </c>
      <c r="B148" s="1">
        <v>2.5</v>
      </c>
      <c r="C148" s="1">
        <v>5.0</v>
      </c>
      <c r="D148" s="1">
        <v>1.9</v>
      </c>
      <c r="E148" s="1" t="s">
        <v>7</v>
      </c>
    </row>
    <row r="149" ht="12.75" customHeight="1">
      <c r="A149" s="2">
        <v>6.5</v>
      </c>
      <c r="B149" s="1">
        <v>3.0</v>
      </c>
      <c r="C149" s="1">
        <v>5.2</v>
      </c>
      <c r="D149" s="1">
        <v>2.0</v>
      </c>
      <c r="E149" s="1" t="s">
        <v>7</v>
      </c>
    </row>
    <row r="150" ht="12.75" customHeight="1">
      <c r="A150" s="2">
        <v>6.2</v>
      </c>
      <c r="B150" s="1">
        <v>3.4</v>
      </c>
      <c r="C150" s="1">
        <v>5.4</v>
      </c>
      <c r="D150" s="1">
        <v>2.3</v>
      </c>
      <c r="E150" s="1" t="s">
        <v>7</v>
      </c>
    </row>
    <row r="151" ht="12.75" customHeight="1">
      <c r="A151" s="2">
        <v>5.9</v>
      </c>
      <c r="B151" s="1">
        <v>3.0</v>
      </c>
      <c r="C151" s="1">
        <v>5.1</v>
      </c>
      <c r="D151" s="1">
        <v>1.8</v>
      </c>
      <c r="E151" s="1" t="s">
        <v>7</v>
      </c>
    </row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43"/>
    <col customWidth="1" min="3" max="3" width="20.0"/>
    <col customWidth="1" min="4" max="4" width="19.86"/>
    <col customWidth="1" min="5" max="5" width="20.29"/>
    <col customWidth="1" min="6" max="6" width="13.86"/>
    <col customWidth="1" min="7" max="7" width="23.0"/>
    <col customWidth="1" min="8" max="8" width="22.57"/>
    <col customWidth="1" min="9" max="9" width="22.43"/>
    <col customWidth="1" min="10" max="10" width="22.86"/>
    <col customWidth="1" min="11" max="11" width="15.71"/>
    <col customWidth="1" min="12" max="12" width="22.0"/>
    <col customWidth="1" min="13" max="13" width="21.57"/>
    <col customWidth="1" min="14" max="14" width="21.43"/>
    <col customWidth="1" min="15" max="15" width="21.86"/>
    <col customWidth="1" min="16" max="16" width="17.86"/>
  </cols>
  <sheetData>
    <row r="1"/>
    <row r="2"/>
    <row r="3"/>
    <row r="4"/>
    <row r="5"/>
    <row r="10">
      <c r="A10" s="3" t="s">
        <v>16</v>
      </c>
    </row>
    <row r="12">
      <c r="A12" s="3"/>
      <c r="B12" s="3"/>
      <c r="C12" s="4"/>
      <c r="D12" s="4"/>
      <c r="E12" s="4"/>
      <c r="F12" s="3"/>
      <c r="G12" s="4"/>
      <c r="H12" s="4"/>
      <c r="I12" s="4"/>
      <c r="J12" s="3"/>
    </row>
    <row r="13">
      <c r="B13" s="3" t="s">
        <v>17</v>
      </c>
      <c r="C13" s="4"/>
      <c r="D13" s="4"/>
      <c r="E13" s="4"/>
      <c r="G13" s="3" t="s">
        <v>18</v>
      </c>
      <c r="H13" s="4"/>
      <c r="I13" s="4"/>
      <c r="J13" s="4"/>
      <c r="L13" s="3" t="s">
        <v>19</v>
      </c>
    </row>
    <row r="14">
      <c r="A14" s="3" t="s">
        <v>20</v>
      </c>
      <c r="B14" s="3" t="s">
        <v>21</v>
      </c>
      <c r="C14" s="3" t="s">
        <v>22</v>
      </c>
      <c r="D14" s="3" t="s">
        <v>23</v>
      </c>
      <c r="E14" s="3" t="s">
        <v>24</v>
      </c>
      <c r="F14" s="3" t="s">
        <v>25</v>
      </c>
      <c r="G14" s="3" t="s">
        <v>26</v>
      </c>
      <c r="H14" s="3" t="s">
        <v>27</v>
      </c>
      <c r="I14" s="3" t="s">
        <v>28</v>
      </c>
      <c r="J14" s="3" t="s">
        <v>29</v>
      </c>
      <c r="K14" s="3" t="s">
        <v>25</v>
      </c>
      <c r="L14" s="3" t="s">
        <v>30</v>
      </c>
      <c r="M14" s="3" t="s">
        <v>31</v>
      </c>
      <c r="N14" s="3" t="s">
        <v>32</v>
      </c>
      <c r="O14" s="3" t="s">
        <v>33</v>
      </c>
      <c r="P14" s="3" t="s">
        <v>25</v>
      </c>
      <c r="Q14" s="3" t="s">
        <v>34</v>
      </c>
      <c r="R14" s="3" t="s">
        <v>35</v>
      </c>
      <c r="S14" s="3" t="s">
        <v>36</v>
      </c>
    </row>
    <row r="15">
      <c r="A15" s="5">
        <v>1.0</v>
      </c>
      <c r="B15" s="1">
        <f>1/SQRT(2*PI()*POW(C$3,2))*EXP(-POW('Iris Dataset'!A2-B$3,2)/(2*POW(C$3,2)))</f>
        <v>2.41174074</v>
      </c>
      <c r="C15" s="1">
        <f>1/SQRT(2*PI()*POW(D$3,2))*EXP(-POW('Iris Dataset'!B2-C$3,2)/(2*POW(D$3,2)))</f>
        <v>0.07166808275</v>
      </c>
      <c r="D15" s="1">
        <f>1/SQRT(2*PI()*POW(G$3,2))*EXP(-POW('Iris Dataset'!C2-F$3,2)/(2*POW(G$3,2)))</f>
        <v>1.383403519</v>
      </c>
      <c r="E15" s="1">
        <f>1/SQRT(2*PI()*POW(I$3,2))*EXP(-POW('Iris Dataset'!D2-H$3,2)/(2*POW(I$3,2)))</f>
        <v>0.02281656963</v>
      </c>
      <c r="F15" s="1">
        <f t="shared" ref="F15:F164" si="1">PRODUCT(B15:E15)</f>
        <v>0.005455764719</v>
      </c>
      <c r="G15" s="1">
        <f>1/SQRT(2*PI()*POW(C$4,2))*EXP(-POW('Iris Dataset'!A2-B$4,2)/(2*POW(C$4,2)))</f>
        <v>0.01089933618</v>
      </c>
      <c r="H15" s="1">
        <f>1/SQRT(2*PI()*POW(E$4,2))*EXP(-POW('Iris Dataset'!B2-D$4,2)/(2*POW(E$4,2)))</f>
        <v>0</v>
      </c>
      <c r="I15" s="1">
        <f>1/SQRT(2*PI()*POW(G$4,2))*EXP(-POW('Iris Dataset'!C2-F$4,2)/(2*POW(G$4,2)))</f>
        <v>0</v>
      </c>
      <c r="J15" s="1">
        <f>1/SQRT(2*PI()*POW(I$4,2))*EXP(-POW('Iris Dataset'!D2-H$4,2)/(2*POW(I$4,2)))</f>
        <v>0</v>
      </c>
      <c r="K15" s="1">
        <f t="shared" ref="K15:K164" si="2">PRODUCT(G15:J15)</f>
        <v>0</v>
      </c>
      <c r="L15" s="1">
        <f>1/SQRT(2*PI()*POW(C$5,2))*EXP(-POW('Iris Dataset'!A2-B$5,2)/(2*POW(C$5,2)))</f>
        <v>0.001130819315</v>
      </c>
      <c r="M15" s="1">
        <f>1/SQRT(2*PI()*POW(E$5,2))*EXP(-POW('Iris Dataset'!B2-D$5,2)/(2*POW(E$5,2)))</f>
        <v>0.00001070568913</v>
      </c>
      <c r="N15" s="1">
        <f>1/SQRT(2*PI()*POW(G$5,2))*EXP(-POW('Iris Dataset'!C2-F$5,2)/(2*POW(G$5,2)))</f>
        <v>0</v>
      </c>
      <c r="O15" s="1">
        <f>1/SQRT(2*PI()*POW(I$5,2))*EXP(-POW('Iris Dataset'!D2-H$5,2)/(2*POW(I$5,2)))</f>
        <v>0</v>
      </c>
      <c r="P15" s="1">
        <f t="shared" ref="P15:P164" si="3">PRODUCT(L15:O15)</f>
        <v>0</v>
      </c>
      <c r="Q15" s="1">
        <f t="shared" ref="Q15:Q164" si="4">MAX(F15,K15,P15)</f>
        <v>0.005455764719</v>
      </c>
      <c r="R15" s="1" t="str">
        <f t="shared" ref="R15:R164" si="5">IF(Q15=F15, "Setosa",  IF(Q15=K15, "Versicolor", IF(Q15=P15, "Virginica", "Unclassified")))</f>
        <v>Setosa</v>
      </c>
      <c r="S15" s="1" t="str">
        <f>'Iris Dataset'!E2</f>
        <v>setosa</v>
      </c>
    </row>
    <row r="16">
      <c r="A16" s="5">
        <v>2.0</v>
      </c>
      <c r="B16" s="1">
        <f>1/SQRT(2*PI()*POW(C$3,2))*EXP(-POW('Iris Dataset'!A3-B$3,2)/(2*POW(C$3,2)))</f>
        <v>2.231374018</v>
      </c>
      <c r="C16" s="1">
        <f>1/SQRT(2*PI()*POW(D$3,2))*EXP(-POW('Iris Dataset'!B3-C$3,2)/(2*POW(D$3,2)))</f>
        <v>0.0819264697</v>
      </c>
      <c r="D16" s="1">
        <f>1/SQRT(2*PI()*POW(G$3,2))*EXP(-POW('Iris Dataset'!C3-F$3,2)/(2*POW(G$3,2)))</f>
        <v>1.383403519</v>
      </c>
      <c r="E16" s="1">
        <f>1/SQRT(2*PI()*POW(I$3,2))*EXP(-POW('Iris Dataset'!D3-H$3,2)/(2*POW(I$3,2)))</f>
        <v>0.02281656963</v>
      </c>
      <c r="F16" s="1">
        <f t="shared" si="1"/>
        <v>0.00577026608</v>
      </c>
      <c r="G16" s="1">
        <f>1/SQRT(2*PI()*POW(C$4,2))*EXP(-POW('Iris Dataset'!A3-B$4,2)/(2*POW(C$4,2)))</f>
        <v>0.0007800287444</v>
      </c>
      <c r="H16" s="1">
        <f>1/SQRT(2*PI()*POW(E$4,2))*EXP(-POW('Iris Dataset'!B3-D$4,2)/(2*POW(E$4,2)))</f>
        <v>0.2647958766</v>
      </c>
      <c r="I16" s="1">
        <f>1/SQRT(2*PI()*POW(G$4,2))*EXP(-POW('Iris Dataset'!C3-F$4,2)/(2*POW(G$4,2)))</f>
        <v>0</v>
      </c>
      <c r="J16" s="1">
        <f>1/SQRT(2*PI()*POW(I$4,2))*EXP(-POW('Iris Dataset'!D3-H$4,2)/(2*POW(I$4,2)))</f>
        <v>0</v>
      </c>
      <c r="K16" s="1">
        <f t="shared" si="2"/>
        <v>0</v>
      </c>
      <c r="L16" s="1">
        <f>1/SQRT(2*PI()*POW(C$5,2))*EXP(-POW('Iris Dataset'!A3-B$5,2)/(2*POW(C$5,2)))</f>
        <v>0.0001620830128</v>
      </c>
      <c r="M16" s="1">
        <f>1/SQRT(2*PI()*POW(E$5,2))*EXP(-POW('Iris Dataset'!B3-D$5,2)/(2*POW(E$5,2)))</f>
        <v>3.717825869</v>
      </c>
      <c r="N16" s="1">
        <f>1/SQRT(2*PI()*POW(G$5,2))*EXP(-POW('Iris Dataset'!C3-F$5,2)/(2*POW(G$5,2)))</f>
        <v>0</v>
      </c>
      <c r="O16" s="1">
        <f>1/SQRT(2*PI()*POW(I$5,2))*EXP(-POW('Iris Dataset'!D3-H$5,2)/(2*POW(I$5,2)))</f>
        <v>0</v>
      </c>
      <c r="P16" s="1">
        <f t="shared" si="3"/>
        <v>0</v>
      </c>
      <c r="Q16" s="1">
        <f t="shared" si="4"/>
        <v>0.00577026608</v>
      </c>
      <c r="R16" s="1" t="str">
        <f t="shared" si="5"/>
        <v>Setosa</v>
      </c>
      <c r="S16" s="1" t="str">
        <f>'Iris Dataset'!E3</f>
        <v>setosa</v>
      </c>
    </row>
    <row r="17">
      <c r="A17" s="5">
        <v>3.0</v>
      </c>
      <c r="B17" s="1">
        <f>1/SQRT(2*PI()*POW(C$3,2))*EXP(-POW('Iris Dataset'!A4-B$3,2)/(2*POW(C$3,2)))</f>
        <v>0.1547174147</v>
      </c>
      <c r="C17" s="1">
        <f>1/SQRT(2*PI()*POW(D$3,2))*EXP(-POW('Iris Dataset'!B4-C$3,2)/(2*POW(D$3,2)))</f>
        <v>0.07785743315</v>
      </c>
      <c r="D17" s="1">
        <f>1/SQRT(2*PI()*POW(G$3,2))*EXP(-POW('Iris Dataset'!C4-F$3,2)/(2*POW(G$3,2)))</f>
        <v>0.000004770885429</v>
      </c>
      <c r="E17" s="1">
        <f>1/SQRT(2*PI()*POW(I$3,2))*EXP(-POW('Iris Dataset'!D4-H$3,2)/(2*POW(I$3,2)))</f>
        <v>0.02281656963</v>
      </c>
      <c r="F17" s="1">
        <f t="shared" si="1"/>
        <v>0.000000001311259415</v>
      </c>
      <c r="G17" s="1">
        <f>1/SQRT(2*PI()*POW(C$4,2))*EXP(-POW('Iris Dataset'!A4-B$4,2)/(2*POW(C$4,2)))</f>
        <v>0.00003177614432</v>
      </c>
      <c r="H17" s="1">
        <f>1/SQRT(2*PI()*POW(E$4,2))*EXP(-POW('Iris Dataset'!B4-D$4,2)/(2*POW(E$4,2)))</f>
        <v>0.0002929314171</v>
      </c>
      <c r="I17" s="1">
        <f>1/SQRT(2*PI()*POW(G$4,2))*EXP(-POW('Iris Dataset'!C4-F$4,2)/(2*POW(G$4,2)))</f>
        <v>0</v>
      </c>
      <c r="J17" s="1">
        <f>1/SQRT(2*PI()*POW(I$4,2))*EXP(-POW('Iris Dataset'!D4-H$4,2)/(2*POW(I$4,2)))</f>
        <v>0</v>
      </c>
      <c r="K17" s="1">
        <f t="shared" si="2"/>
        <v>0</v>
      </c>
      <c r="L17" s="1">
        <f>1/SQRT(2*PI()*POW(C$5,2))*EXP(-POW('Iris Dataset'!A4-B$5,2)/(2*POW(C$5,2)))</f>
        <v>0.00001818979962</v>
      </c>
      <c r="M17" s="1">
        <f>1/SQRT(2*PI()*POW(E$5,2))*EXP(-POW('Iris Dataset'!B4-D$5,2)/(2*POW(E$5,2)))</f>
        <v>0.3618376188</v>
      </c>
      <c r="N17" s="1">
        <f>1/SQRT(2*PI()*POW(G$5,2))*EXP(-POW('Iris Dataset'!C4-F$5,2)/(2*POW(G$5,2)))</f>
        <v>0</v>
      </c>
      <c r="O17" s="1">
        <f>1/SQRT(2*PI()*POW(I$5,2))*EXP(-POW('Iris Dataset'!D4-H$5,2)/(2*POW(I$5,2)))</f>
        <v>0</v>
      </c>
      <c r="P17" s="1">
        <f t="shared" si="3"/>
        <v>0</v>
      </c>
      <c r="Q17" s="1">
        <f t="shared" si="4"/>
        <v>0.000000001311259415</v>
      </c>
      <c r="R17" s="1" t="str">
        <f t="shared" si="5"/>
        <v>Setosa</v>
      </c>
      <c r="S17" s="1" t="str">
        <f>'Iris Dataset'!E4</f>
        <v>setosa</v>
      </c>
    </row>
    <row r="18">
      <c r="A18" s="5">
        <v>4.0</v>
      </c>
      <c r="B18" s="1">
        <f>1/SQRT(2*PI()*POW(C$3,2))*EXP(-POW('Iris Dataset'!A5-B$3,2)/(2*POW(C$3,2)))</f>
        <v>0.01541858492</v>
      </c>
      <c r="C18" s="1">
        <f>1/SQRT(2*PI()*POW(D$3,2))*EXP(-POW('Iris Dataset'!B5-C$3,2)/(2*POW(D$3,2)))</f>
        <v>0.07990023041</v>
      </c>
      <c r="D18" s="1">
        <f>1/SQRT(2*PI()*POW(G$3,2))*EXP(-POW('Iris Dataset'!C5-F$3,2)/(2*POW(G$3,2)))</f>
        <v>6.482817186</v>
      </c>
      <c r="E18" s="1">
        <f>1/SQRT(2*PI()*POW(I$3,2))*EXP(-POW('Iris Dataset'!D5-H$3,2)/(2*POW(I$3,2)))</f>
        <v>0.02281656963</v>
      </c>
      <c r="F18" s="1">
        <f t="shared" si="1"/>
        <v>0.000182224461</v>
      </c>
      <c r="G18" s="1">
        <f>1/SQRT(2*PI()*POW(C$4,2))*EXP(-POW('Iris Dataset'!A5-B$4,2)/(2*POW(C$4,2)))</f>
        <v>0.000005191902262</v>
      </c>
      <c r="H18" s="1">
        <f>1/SQRT(2*PI()*POW(E$4,2))*EXP(-POW('Iris Dataset'!B5-D$4,2)/(2*POW(E$4,2)))</f>
        <v>0.01474989688</v>
      </c>
      <c r="I18" s="1">
        <f>1/SQRT(2*PI()*POW(G$4,2))*EXP(-POW('Iris Dataset'!C5-F$4,2)/(2*POW(G$4,2)))</f>
        <v>0</v>
      </c>
      <c r="J18" s="1">
        <f>1/SQRT(2*PI()*POW(I$4,2))*EXP(-POW('Iris Dataset'!D5-H$4,2)/(2*POW(I$4,2)))</f>
        <v>0</v>
      </c>
      <c r="K18" s="1">
        <f t="shared" si="2"/>
        <v>0</v>
      </c>
      <c r="L18" s="1">
        <f>1/SQRT(2*PI()*POW(C$5,2))*EXP(-POW('Iris Dataset'!A5-B$5,2)/(2*POW(C$5,2)))</f>
        <v>0.000005559399979</v>
      </c>
      <c r="M18" s="1">
        <f>1/SQRT(2*PI()*POW(E$5,2))*EXP(-POW('Iris Dataset'!B5-D$5,2)/(2*POW(E$5,2)))</f>
        <v>1.841409816</v>
      </c>
      <c r="N18" s="1">
        <f>1/SQRT(2*PI()*POW(G$5,2))*EXP(-POW('Iris Dataset'!C5-F$5,2)/(2*POW(G$5,2)))</f>
        <v>0</v>
      </c>
      <c r="O18" s="1">
        <f>1/SQRT(2*PI()*POW(I$5,2))*EXP(-POW('Iris Dataset'!D5-H$5,2)/(2*POW(I$5,2)))</f>
        <v>0</v>
      </c>
      <c r="P18" s="1">
        <f t="shared" si="3"/>
        <v>0</v>
      </c>
      <c r="Q18" s="1">
        <f t="shared" si="4"/>
        <v>0.000182224461</v>
      </c>
      <c r="R18" s="1" t="str">
        <f t="shared" si="5"/>
        <v>Setosa</v>
      </c>
      <c r="S18" s="1" t="str">
        <f>'Iris Dataset'!E5</f>
        <v>setosa</v>
      </c>
    </row>
    <row r="19">
      <c r="A19" s="5">
        <v>5.0</v>
      </c>
      <c r="B19" s="1">
        <f>1/SQRT(2*PI()*POW(C$3,2))*EXP(-POW('Iris Dataset'!A6-B$3,2)/(2*POW(C$3,2)))</f>
        <v>3.207087886</v>
      </c>
      <c r="C19" s="1">
        <f>1/SQRT(2*PI()*POW(D$3,2))*EXP(-POW('Iris Dataset'!B6-C$3,2)/(2*POW(D$3,2)))</f>
        <v>0.06959705667</v>
      </c>
      <c r="D19" s="1">
        <f>1/SQRT(2*PI()*POW(G$3,2))*EXP(-POW('Iris Dataset'!C6-F$3,2)/(2*POW(G$3,2)))</f>
        <v>1.383403519</v>
      </c>
      <c r="E19" s="1">
        <f>1/SQRT(2*PI()*POW(I$3,2))*EXP(-POW('Iris Dataset'!D6-H$3,2)/(2*POW(I$3,2)))</f>
        <v>0.02281656963</v>
      </c>
      <c r="F19" s="1">
        <f t="shared" si="1"/>
        <v>0.007045323859</v>
      </c>
      <c r="G19" s="1">
        <f>1/SQRT(2*PI()*POW(C$4,2))*EXP(-POW('Iris Dataset'!A6-B$4,2)/(2*POW(C$4,2)))</f>
        <v>0.003128566016</v>
      </c>
      <c r="H19" s="1">
        <f>1/SQRT(2*PI()*POW(E$4,2))*EXP(-POW('Iris Dataset'!B6-D$4,2)/(2*POW(E$4,2)))</f>
        <v>0</v>
      </c>
      <c r="I19" s="1">
        <f>1/SQRT(2*PI()*POW(G$4,2))*EXP(-POW('Iris Dataset'!C6-F$4,2)/(2*POW(G$4,2)))</f>
        <v>0</v>
      </c>
      <c r="J19" s="1">
        <f>1/SQRT(2*PI()*POW(I$4,2))*EXP(-POW('Iris Dataset'!D6-H$4,2)/(2*POW(I$4,2)))</f>
        <v>0</v>
      </c>
      <c r="K19" s="1">
        <f t="shared" si="2"/>
        <v>0</v>
      </c>
      <c r="L19" s="1">
        <f>1/SQRT(2*PI()*POW(C$5,2))*EXP(-POW('Iris Dataset'!A6-B$5,2)/(2*POW(C$5,2)))</f>
        <v>0.0004414150059</v>
      </c>
      <c r="M19" s="1">
        <f>1/SQRT(2*PI()*POW(E$5,2))*EXP(-POW('Iris Dataset'!B6-D$5,2)/(2*POW(E$5,2)))</f>
        <v>0.00000005211770779</v>
      </c>
      <c r="N19" s="1">
        <f>1/SQRT(2*PI()*POW(G$5,2))*EXP(-POW('Iris Dataset'!C6-F$5,2)/(2*POW(G$5,2)))</f>
        <v>0</v>
      </c>
      <c r="O19" s="1">
        <f>1/SQRT(2*PI()*POW(I$5,2))*EXP(-POW('Iris Dataset'!D6-H$5,2)/(2*POW(I$5,2)))</f>
        <v>0</v>
      </c>
      <c r="P19" s="1">
        <f t="shared" si="3"/>
        <v>0</v>
      </c>
      <c r="Q19" s="1">
        <f t="shared" si="4"/>
        <v>0.007045323859</v>
      </c>
      <c r="R19" s="1" t="str">
        <f t="shared" si="5"/>
        <v>Setosa</v>
      </c>
      <c r="S19" s="1" t="str">
        <f>'Iris Dataset'!E6</f>
        <v>setosa</v>
      </c>
    </row>
    <row r="20">
      <c r="A20" s="5">
        <v>6.0</v>
      </c>
      <c r="B20" s="1">
        <f>1/SQRT(2*PI()*POW(C$3,2))*EXP(-POW('Iris Dataset'!A7-B$3,2)/(2*POW(C$3,2)))</f>
        <v>0.02104153932</v>
      </c>
      <c r="C20" s="1">
        <f>1/SQRT(2*PI()*POW(D$3,2))*EXP(-POW('Iris Dataset'!B7-C$3,2)/(2*POW(D$3,2)))</f>
        <v>0.0634096986</v>
      </c>
      <c r="D20" s="1">
        <f>1/SQRT(2*PI()*POW(G$3,2))*EXP(-POW('Iris Dataset'!C7-F$3,2)/(2*POW(G$3,2)))</f>
        <v>0</v>
      </c>
      <c r="E20" s="1">
        <f>1/SQRT(2*PI()*POW(I$3,2))*EXP(-POW('Iris Dataset'!D7-H$3,2)/(2*POW(I$3,2)))</f>
        <v>0</v>
      </c>
      <c r="F20" s="1">
        <f t="shared" si="1"/>
        <v>0</v>
      </c>
      <c r="G20" s="1">
        <f>1/SQRT(2*PI()*POW(C$4,2))*EXP(-POW('Iris Dataset'!A7-B$4,2)/(2*POW(C$4,2)))</f>
        <v>0.1979175354</v>
      </c>
      <c r="H20" s="1">
        <f>1/SQRT(2*PI()*POW(E$4,2))*EXP(-POW('Iris Dataset'!B7-D$4,2)/(2*POW(E$4,2)))</f>
        <v>0</v>
      </c>
      <c r="I20" s="1">
        <f>1/SQRT(2*PI()*POW(G$4,2))*EXP(-POW('Iris Dataset'!C7-F$4,2)/(2*POW(G$4,2)))</f>
        <v>0</v>
      </c>
      <c r="J20" s="1">
        <f>1/SQRT(2*PI()*POW(I$4,2))*EXP(-POW('Iris Dataset'!D7-H$4,2)/(2*POW(I$4,2)))</f>
        <v>0</v>
      </c>
      <c r="K20" s="1">
        <f t="shared" si="2"/>
        <v>0</v>
      </c>
      <c r="L20" s="1">
        <f>1/SQRT(2*PI()*POW(C$5,2))*EXP(-POW('Iris Dataset'!A7-B$5,2)/(2*POW(C$5,2)))</f>
        <v>0.01317197173</v>
      </c>
      <c r="M20" s="1">
        <f>1/SQRT(2*PI()*POW(E$5,2))*EXP(-POW('Iris Dataset'!B7-D$5,2)/(2*POW(E$5,2)))</f>
        <v>0</v>
      </c>
      <c r="N20" s="1">
        <f>1/SQRT(2*PI()*POW(G$5,2))*EXP(-POW('Iris Dataset'!C7-F$5,2)/(2*POW(G$5,2)))</f>
        <v>0</v>
      </c>
      <c r="O20" s="1">
        <f>1/SQRT(2*PI()*POW(I$5,2))*EXP(-POW('Iris Dataset'!D7-H$5,2)/(2*POW(I$5,2)))</f>
        <v>0</v>
      </c>
      <c r="P20" s="1">
        <f t="shared" si="3"/>
        <v>0</v>
      </c>
      <c r="Q20" s="1">
        <f t="shared" si="4"/>
        <v>0</v>
      </c>
      <c r="R20" s="1" t="str">
        <f t="shared" si="5"/>
        <v>Setosa</v>
      </c>
      <c r="S20" s="1" t="str">
        <f>'Iris Dataset'!E7</f>
        <v>setosa</v>
      </c>
    </row>
    <row r="21">
      <c r="A21" s="5">
        <v>7.0</v>
      </c>
      <c r="B21" s="1">
        <f>1/SQRT(2*PI()*POW(C$3,2))*EXP(-POW('Iris Dataset'!A8-B$3,2)/(2*POW(C$3,2)))</f>
        <v>0.01541858492</v>
      </c>
      <c r="C21" s="1">
        <f>1/SQRT(2*PI()*POW(D$3,2))*EXP(-POW('Iris Dataset'!B8-C$3,2)/(2*POW(D$3,2)))</f>
        <v>0.07373759334</v>
      </c>
      <c r="D21" s="1">
        <f>1/SQRT(2*PI()*POW(G$3,2))*EXP(-POW('Iris Dataset'!C8-F$3,2)/(2*POW(G$3,2)))</f>
        <v>1.383403519</v>
      </c>
      <c r="E21" s="1">
        <f>1/SQRT(2*PI()*POW(I$3,2))*EXP(-POW('Iris Dataset'!D8-H$3,2)/(2*POW(I$3,2)))</f>
        <v>0.0002431177013</v>
      </c>
      <c r="F21" s="1">
        <f t="shared" si="1"/>
        <v>0.0000003823833141</v>
      </c>
      <c r="G21" s="1">
        <f>1/SQRT(2*PI()*POW(C$4,2))*EXP(-POW('Iris Dataset'!A8-B$4,2)/(2*POW(C$4,2)))</f>
        <v>0.000005191902262</v>
      </c>
      <c r="H21" s="1">
        <f>1/SQRT(2*PI()*POW(E$4,2))*EXP(-POW('Iris Dataset'!B8-D$4,2)/(2*POW(E$4,2)))</f>
        <v>0.000000005236215309</v>
      </c>
      <c r="I21" s="1">
        <f>1/SQRT(2*PI()*POW(G$4,2))*EXP(-POW('Iris Dataset'!C8-F$4,2)/(2*POW(G$4,2)))</f>
        <v>0</v>
      </c>
      <c r="J21" s="1">
        <f>1/SQRT(2*PI()*POW(I$4,2))*EXP(-POW('Iris Dataset'!D8-H$4,2)/(2*POW(I$4,2)))</f>
        <v>0</v>
      </c>
      <c r="K21" s="1">
        <f t="shared" si="2"/>
        <v>0</v>
      </c>
      <c r="L21" s="1">
        <f>1/SQRT(2*PI()*POW(C$5,2))*EXP(-POW('Iris Dataset'!A8-B$5,2)/(2*POW(C$5,2)))</f>
        <v>0.000005559399979</v>
      </c>
      <c r="M21" s="1">
        <f>1/SQRT(2*PI()*POW(E$5,2))*EXP(-POW('Iris Dataset'!B8-D$5,2)/(2*POW(E$5,2)))</f>
        <v>0.0008724605607</v>
      </c>
      <c r="N21" s="1">
        <f>1/SQRT(2*PI()*POW(G$5,2))*EXP(-POW('Iris Dataset'!C8-F$5,2)/(2*POW(G$5,2)))</f>
        <v>0</v>
      </c>
      <c r="O21" s="1">
        <f>1/SQRT(2*PI()*POW(I$5,2))*EXP(-POW('Iris Dataset'!D8-H$5,2)/(2*POW(I$5,2)))</f>
        <v>0</v>
      </c>
      <c r="P21" s="1">
        <f t="shared" si="3"/>
        <v>0</v>
      </c>
      <c r="Q21" s="1">
        <f t="shared" si="4"/>
        <v>0.0000003823833141</v>
      </c>
      <c r="R21" s="1" t="str">
        <f t="shared" si="5"/>
        <v>Setosa</v>
      </c>
      <c r="S21" s="1" t="str">
        <f>'Iris Dataset'!E8</f>
        <v>setosa</v>
      </c>
    </row>
    <row r="22">
      <c r="A22" s="5">
        <v>8.0</v>
      </c>
      <c r="B22" s="1">
        <f>1/SQRT(2*PI()*POW(C$3,2))*EXP(-POW('Iris Dataset'!A9-B$3,2)/(2*POW(C$3,2)))</f>
        <v>3.207087886</v>
      </c>
      <c r="C22" s="1">
        <f>1/SQRT(2*PI()*POW(D$3,2))*EXP(-POW('Iris Dataset'!B9-C$3,2)/(2*POW(D$3,2)))</f>
        <v>0.07373759334</v>
      </c>
      <c r="D22" s="1">
        <f>1/SQRT(2*PI()*POW(G$3,2))*EXP(-POW('Iris Dataset'!C9-F$3,2)/(2*POW(G$3,2)))</f>
        <v>6.482817186</v>
      </c>
      <c r="E22" s="1">
        <f>1/SQRT(2*PI()*POW(I$3,2))*EXP(-POW('Iris Dataset'!D9-H$3,2)/(2*POW(I$3,2)))</f>
        <v>0.02281656963</v>
      </c>
      <c r="F22" s="1">
        <f t="shared" si="1"/>
        <v>0.03497952807</v>
      </c>
      <c r="G22" s="1">
        <f>1/SQRT(2*PI()*POW(C$4,2))*EXP(-POW('Iris Dataset'!A9-B$4,2)/(2*POW(C$4,2)))</f>
        <v>0.003128566016</v>
      </c>
      <c r="H22" s="1">
        <f>1/SQRT(2*PI()*POW(E$4,2))*EXP(-POW('Iris Dataset'!B9-D$4,2)/(2*POW(E$4,2)))</f>
        <v>0.000000005236215309</v>
      </c>
      <c r="I22" s="1">
        <f>1/SQRT(2*PI()*POW(G$4,2))*EXP(-POW('Iris Dataset'!C9-F$4,2)/(2*POW(G$4,2)))</f>
        <v>0</v>
      </c>
      <c r="J22" s="1">
        <f>1/SQRT(2*PI()*POW(I$4,2))*EXP(-POW('Iris Dataset'!D9-H$4,2)/(2*POW(I$4,2)))</f>
        <v>0</v>
      </c>
      <c r="K22" s="1">
        <f t="shared" si="2"/>
        <v>0</v>
      </c>
      <c r="L22" s="1">
        <f>1/SQRT(2*PI()*POW(C$5,2))*EXP(-POW('Iris Dataset'!A9-B$5,2)/(2*POW(C$5,2)))</f>
        <v>0.0004414150059</v>
      </c>
      <c r="M22" s="1">
        <f>1/SQRT(2*PI()*POW(E$5,2))*EXP(-POW('Iris Dataset'!B9-D$5,2)/(2*POW(E$5,2)))</f>
        <v>0.0008724605607</v>
      </c>
      <c r="N22" s="1">
        <f>1/SQRT(2*PI()*POW(G$5,2))*EXP(-POW('Iris Dataset'!C9-F$5,2)/(2*POW(G$5,2)))</f>
        <v>0</v>
      </c>
      <c r="O22" s="1">
        <f>1/SQRT(2*PI()*POW(I$5,2))*EXP(-POW('Iris Dataset'!D9-H$5,2)/(2*POW(I$5,2)))</f>
        <v>0</v>
      </c>
      <c r="P22" s="1">
        <f t="shared" si="3"/>
        <v>0</v>
      </c>
      <c r="Q22" s="1">
        <f t="shared" si="4"/>
        <v>0.03497952807</v>
      </c>
      <c r="R22" s="1" t="str">
        <f t="shared" si="5"/>
        <v>Setosa</v>
      </c>
      <c r="S22" s="1" t="str">
        <f>'Iris Dataset'!E9</f>
        <v>setosa</v>
      </c>
    </row>
    <row r="23">
      <c r="A23" s="5">
        <v>9.0</v>
      </c>
      <c r="B23" s="1">
        <f>1/SQRT(2*PI()*POW(C$3,2))*EXP(-POW('Iris Dataset'!A10-B$3,2)/(2*POW(C$3,2)))</f>
        <v>0.00002193304645</v>
      </c>
      <c r="C23" s="1">
        <f>1/SQRT(2*PI()*POW(D$3,2))*EXP(-POW('Iris Dataset'!B10-C$3,2)/(2*POW(D$3,2)))</f>
        <v>0.08393221988</v>
      </c>
      <c r="D23" s="1">
        <f>1/SQRT(2*PI()*POW(G$3,2))*EXP(-POW('Iris Dataset'!C10-F$3,2)/(2*POW(G$3,2)))</f>
        <v>1.383403519</v>
      </c>
      <c r="E23" s="1">
        <f>1/SQRT(2*PI()*POW(I$3,2))*EXP(-POW('Iris Dataset'!D10-H$3,2)/(2*POW(I$3,2)))</f>
        <v>0.02281656963</v>
      </c>
      <c r="F23" s="1">
        <f t="shared" si="1"/>
        <v>0.00000005810679142</v>
      </c>
      <c r="G23" s="1">
        <f>1/SQRT(2*PI()*POW(C$4,2))*EXP(-POW('Iris Dataset'!A10-B$4,2)/(2*POW(C$4,2)))</f>
        <v>0.00000009083163913</v>
      </c>
      <c r="H23" s="1">
        <f>1/SQRT(2*PI()*POW(E$4,2))*EXP(-POW('Iris Dataset'!B10-D$4,2)/(2*POW(E$4,2)))</f>
        <v>1.69485541</v>
      </c>
      <c r="I23" s="1">
        <f>1/SQRT(2*PI()*POW(G$4,2))*EXP(-POW('Iris Dataset'!C10-F$4,2)/(2*POW(G$4,2)))</f>
        <v>0</v>
      </c>
      <c r="J23" s="1">
        <f>1/SQRT(2*PI()*POW(I$4,2))*EXP(-POW('Iris Dataset'!D10-H$4,2)/(2*POW(I$4,2)))</f>
        <v>0</v>
      </c>
      <c r="K23" s="1">
        <f t="shared" si="2"/>
        <v>0</v>
      </c>
      <c r="L23" s="1">
        <f>1/SQRT(2*PI()*POW(C$5,2))*EXP(-POW('Iris Dataset'!A10-B$5,2)/(2*POW(C$5,2)))</f>
        <v>0.0000004322525184</v>
      </c>
      <c r="M23" s="1">
        <f>1/SQRT(2*PI()*POW(E$5,2))*EXP(-POW('Iris Dataset'!B10-D$5,2)/(2*POW(E$5,2)))</f>
        <v>2.97803289</v>
      </c>
      <c r="N23" s="1">
        <f>1/SQRT(2*PI()*POW(G$5,2))*EXP(-POW('Iris Dataset'!C10-F$5,2)/(2*POW(G$5,2)))</f>
        <v>0</v>
      </c>
      <c r="O23" s="1">
        <f>1/SQRT(2*PI()*POW(I$5,2))*EXP(-POW('Iris Dataset'!D10-H$5,2)/(2*POW(I$5,2)))</f>
        <v>0</v>
      </c>
      <c r="P23" s="1">
        <f t="shared" si="3"/>
        <v>0</v>
      </c>
      <c r="Q23" s="1">
        <f t="shared" si="4"/>
        <v>0.00000005810679142</v>
      </c>
      <c r="R23" s="1" t="str">
        <f t="shared" si="5"/>
        <v>Setosa</v>
      </c>
      <c r="S23" s="1" t="str">
        <f>'Iris Dataset'!E10</f>
        <v>setosa</v>
      </c>
    </row>
    <row r="24">
      <c r="A24" s="5">
        <v>10.0</v>
      </c>
      <c r="B24" s="1">
        <f>1/SQRT(2*PI()*POW(C$3,2))*EXP(-POW('Iris Dataset'!A11-B$3,2)/(2*POW(C$3,2)))</f>
        <v>2.231374018</v>
      </c>
      <c r="C24" s="1">
        <f>1/SQRT(2*PI()*POW(D$3,2))*EXP(-POW('Iris Dataset'!B11-C$3,2)/(2*POW(D$3,2)))</f>
        <v>0.07990023041</v>
      </c>
      <c r="D24" s="1">
        <f>1/SQRT(2*PI()*POW(G$3,2))*EXP(-POW('Iris Dataset'!C11-F$3,2)/(2*POW(G$3,2)))</f>
        <v>6.482817186</v>
      </c>
      <c r="E24" s="1">
        <f>1/SQRT(2*PI()*POW(I$3,2))*EXP(-POW('Iris Dataset'!D11-H$3,2)/(2*POW(I$3,2)))</f>
        <v>0</v>
      </c>
      <c r="F24" s="1">
        <f t="shared" si="1"/>
        <v>0</v>
      </c>
      <c r="G24" s="1">
        <f>1/SQRT(2*PI()*POW(C$4,2))*EXP(-POW('Iris Dataset'!A11-B$4,2)/(2*POW(C$4,2)))</f>
        <v>0.0007800287444</v>
      </c>
      <c r="H24" s="1">
        <f>1/SQRT(2*PI()*POW(E$4,2))*EXP(-POW('Iris Dataset'!B11-D$4,2)/(2*POW(E$4,2)))</f>
        <v>0.01474989688</v>
      </c>
      <c r="I24" s="1">
        <f>1/SQRT(2*PI()*POW(G$4,2))*EXP(-POW('Iris Dataset'!C11-F$4,2)/(2*POW(G$4,2)))</f>
        <v>0</v>
      </c>
      <c r="J24" s="1">
        <f>1/SQRT(2*PI()*POW(I$4,2))*EXP(-POW('Iris Dataset'!D11-H$4,2)/(2*POW(I$4,2)))</f>
        <v>0</v>
      </c>
      <c r="K24" s="1">
        <f t="shared" si="2"/>
        <v>0</v>
      </c>
      <c r="L24" s="1">
        <f>1/SQRT(2*PI()*POW(C$5,2))*EXP(-POW('Iris Dataset'!A11-B$5,2)/(2*POW(C$5,2)))</f>
        <v>0.0001620830128</v>
      </c>
      <c r="M24" s="1">
        <f>1/SQRT(2*PI()*POW(E$5,2))*EXP(-POW('Iris Dataset'!B11-D$5,2)/(2*POW(E$5,2)))</f>
        <v>1.841409816</v>
      </c>
      <c r="N24" s="1">
        <f>1/SQRT(2*PI()*POW(G$5,2))*EXP(-POW('Iris Dataset'!C11-F$5,2)/(2*POW(G$5,2)))</f>
        <v>0</v>
      </c>
      <c r="O24" s="1">
        <f>1/SQRT(2*PI()*POW(I$5,2))*EXP(-POW('Iris Dataset'!D11-H$5,2)/(2*POW(I$5,2)))</f>
        <v>0</v>
      </c>
      <c r="P24" s="1">
        <f t="shared" si="3"/>
        <v>0</v>
      </c>
      <c r="Q24" s="1">
        <f t="shared" si="4"/>
        <v>0</v>
      </c>
      <c r="R24" s="1" t="str">
        <f t="shared" si="5"/>
        <v>Setosa</v>
      </c>
      <c r="S24" s="1" t="str">
        <f>'Iris Dataset'!E11</f>
        <v>setosa</v>
      </c>
    </row>
    <row r="25">
      <c r="A25" s="5">
        <v>11.0</v>
      </c>
      <c r="B25" s="1">
        <f>1/SQRT(2*PI()*POW(C$3,2))*EXP(-POW('Iris Dataset'!A12-B$3,2)/(2*POW(C$3,2)))</f>
        <v>0.02104153932</v>
      </c>
      <c r="C25" s="1">
        <f>1/SQRT(2*PI()*POW(D$3,2))*EXP(-POW('Iris Dataset'!B12-C$3,2)/(2*POW(D$3,2)))</f>
        <v>0.06752805162</v>
      </c>
      <c r="D25" s="1">
        <f>1/SQRT(2*PI()*POW(G$3,2))*EXP(-POW('Iris Dataset'!C12-F$3,2)/(2*POW(G$3,2)))</f>
        <v>6.482817186</v>
      </c>
      <c r="E25" s="1">
        <f>1/SQRT(2*PI()*POW(I$3,2))*EXP(-POW('Iris Dataset'!D12-H$3,2)/(2*POW(I$3,2)))</f>
        <v>0.02281656963</v>
      </c>
      <c r="F25" s="1">
        <f t="shared" si="1"/>
        <v>0.0002101724819</v>
      </c>
      <c r="G25" s="1">
        <f>1/SQRT(2*PI()*POW(C$4,2))*EXP(-POW('Iris Dataset'!A12-B$4,2)/(2*POW(C$4,2)))</f>
        <v>0.1979175354</v>
      </c>
      <c r="H25" s="1">
        <f>1/SQRT(2*PI()*POW(E$4,2))*EXP(-POW('Iris Dataset'!B12-D$4,2)/(2*POW(E$4,2)))</f>
        <v>0</v>
      </c>
      <c r="I25" s="1">
        <f>1/SQRT(2*PI()*POW(G$4,2))*EXP(-POW('Iris Dataset'!C12-F$4,2)/(2*POW(G$4,2)))</f>
        <v>0</v>
      </c>
      <c r="J25" s="1">
        <f>1/SQRT(2*PI()*POW(I$4,2))*EXP(-POW('Iris Dataset'!D12-H$4,2)/(2*POW(I$4,2)))</f>
        <v>0</v>
      </c>
      <c r="K25" s="1">
        <f t="shared" si="2"/>
        <v>0</v>
      </c>
      <c r="L25" s="1">
        <f>1/SQRT(2*PI()*POW(C$5,2))*EXP(-POW('Iris Dataset'!A12-B$5,2)/(2*POW(C$5,2)))</f>
        <v>0.01317197173</v>
      </c>
      <c r="M25" s="1">
        <f>1/SQRT(2*PI()*POW(E$5,2))*EXP(-POW('Iris Dataset'!B12-D$5,2)/(2*POW(E$5,2)))</f>
        <v>0.0000000001006602115</v>
      </c>
      <c r="N25" s="1">
        <f>1/SQRT(2*PI()*POW(G$5,2))*EXP(-POW('Iris Dataset'!C12-F$5,2)/(2*POW(G$5,2)))</f>
        <v>0</v>
      </c>
      <c r="O25" s="1">
        <f>1/SQRT(2*PI()*POW(I$5,2))*EXP(-POW('Iris Dataset'!D12-H$5,2)/(2*POW(I$5,2)))</f>
        <v>0</v>
      </c>
      <c r="P25" s="1">
        <f t="shared" si="3"/>
        <v>0</v>
      </c>
      <c r="Q25" s="1">
        <f t="shared" si="4"/>
        <v>0.0002101724819</v>
      </c>
      <c r="R25" s="1" t="str">
        <f t="shared" si="5"/>
        <v>Setosa</v>
      </c>
      <c r="S25" s="1" t="str">
        <f>'Iris Dataset'!E12</f>
        <v>setosa</v>
      </c>
    </row>
    <row r="26">
      <c r="A26" s="5">
        <v>12.0</v>
      </c>
      <c r="B26" s="1">
        <f>1/SQRT(2*PI()*POW(C$3,2))*EXP(-POW('Iris Dataset'!A13-B$3,2)/(2*POW(C$3,2)))</f>
        <v>0.8122975651</v>
      </c>
      <c r="C26" s="1">
        <f>1/SQRT(2*PI()*POW(D$3,2))*EXP(-POW('Iris Dataset'!B13-C$3,2)/(2*POW(D$3,2)))</f>
        <v>0.07373759334</v>
      </c>
      <c r="D26" s="1">
        <f>1/SQRT(2*PI()*POW(G$3,2))*EXP(-POW('Iris Dataset'!C13-F$3,2)/(2*POW(G$3,2)))</f>
        <v>0.0004909572562</v>
      </c>
      <c r="E26" s="1">
        <f>1/SQRT(2*PI()*POW(I$3,2))*EXP(-POW('Iris Dataset'!D13-H$3,2)/(2*POW(I$3,2)))</f>
        <v>0.02281656963</v>
      </c>
      <c r="F26" s="1">
        <f t="shared" si="1"/>
        <v>0.0000006709623394</v>
      </c>
      <c r="G26" s="1">
        <f>1/SQRT(2*PI()*POW(C$4,2))*EXP(-POW('Iris Dataset'!A13-B$4,2)/(2*POW(C$4,2)))</f>
        <v>0.0001689257668</v>
      </c>
      <c r="H26" s="1">
        <f>1/SQRT(2*PI()*POW(E$4,2))*EXP(-POW('Iris Dataset'!B13-D$4,2)/(2*POW(E$4,2)))</f>
        <v>0.000000005236215309</v>
      </c>
      <c r="I26" s="1">
        <f>1/SQRT(2*PI()*POW(G$4,2))*EXP(-POW('Iris Dataset'!C13-F$4,2)/(2*POW(G$4,2)))</f>
        <v>0</v>
      </c>
      <c r="J26" s="1">
        <f>1/SQRT(2*PI()*POW(I$4,2))*EXP(-POW('Iris Dataset'!D13-H$4,2)/(2*POW(I$4,2)))</f>
        <v>0</v>
      </c>
      <c r="K26" s="1">
        <f t="shared" si="2"/>
        <v>0</v>
      </c>
      <c r="L26" s="1">
        <f>1/SQRT(2*PI()*POW(C$5,2))*EXP(-POW('Iris Dataset'!A13-B$5,2)/(2*POW(C$5,2)))</f>
        <v>0.00005598406654</v>
      </c>
      <c r="M26" s="1">
        <f>1/SQRT(2*PI()*POW(E$5,2))*EXP(-POW('Iris Dataset'!B13-D$5,2)/(2*POW(E$5,2)))</f>
        <v>0.0008724605607</v>
      </c>
      <c r="N26" s="1">
        <f>1/SQRT(2*PI()*POW(G$5,2))*EXP(-POW('Iris Dataset'!C13-F$5,2)/(2*POW(G$5,2)))</f>
        <v>0</v>
      </c>
      <c r="O26" s="1">
        <f>1/SQRT(2*PI()*POW(I$5,2))*EXP(-POW('Iris Dataset'!D13-H$5,2)/(2*POW(I$5,2)))</f>
        <v>0</v>
      </c>
      <c r="P26" s="1">
        <f t="shared" si="3"/>
        <v>0</v>
      </c>
      <c r="Q26" s="1">
        <f t="shared" si="4"/>
        <v>0.0000006709623394</v>
      </c>
      <c r="R26" s="1" t="str">
        <f t="shared" si="5"/>
        <v>Setosa</v>
      </c>
      <c r="S26" s="1" t="str">
        <f>'Iris Dataset'!E13</f>
        <v>setosa</v>
      </c>
    </row>
    <row r="27">
      <c r="A27" s="5">
        <v>13.0</v>
      </c>
      <c r="B27" s="1">
        <f>1/SQRT(2*PI()*POW(C$3,2))*EXP(-POW('Iris Dataset'!A14-B$3,2)/(2*POW(C$3,2)))</f>
        <v>0.8122975651</v>
      </c>
      <c r="C27" s="1">
        <f>1/SQRT(2*PI()*POW(D$3,2))*EXP(-POW('Iris Dataset'!B14-C$3,2)/(2*POW(D$3,2)))</f>
        <v>0.0819264697</v>
      </c>
      <c r="D27" s="1">
        <f>1/SQRT(2*PI()*POW(G$3,2))*EXP(-POW('Iris Dataset'!C14-F$3,2)/(2*POW(G$3,2)))</f>
        <v>1.383403519</v>
      </c>
      <c r="E27" s="1">
        <f>1/SQRT(2*PI()*POW(I$3,2))*EXP(-POW('Iris Dataset'!D14-H$3,2)/(2*POW(I$3,2)))</f>
        <v>0</v>
      </c>
      <c r="F27" s="1">
        <f t="shared" si="1"/>
        <v>0</v>
      </c>
      <c r="G27" s="1">
        <f>1/SQRT(2*PI()*POW(C$4,2))*EXP(-POW('Iris Dataset'!A14-B$4,2)/(2*POW(C$4,2)))</f>
        <v>0.0001689257668</v>
      </c>
      <c r="H27" s="1">
        <f>1/SQRT(2*PI()*POW(E$4,2))*EXP(-POW('Iris Dataset'!B14-D$4,2)/(2*POW(E$4,2)))</f>
        <v>0.2647958766</v>
      </c>
      <c r="I27" s="1">
        <f>1/SQRT(2*PI()*POW(G$4,2))*EXP(-POW('Iris Dataset'!C14-F$4,2)/(2*POW(G$4,2)))</f>
        <v>0</v>
      </c>
      <c r="J27" s="1">
        <f>1/SQRT(2*PI()*POW(I$4,2))*EXP(-POW('Iris Dataset'!D14-H$4,2)/(2*POW(I$4,2)))</f>
        <v>0</v>
      </c>
      <c r="K27" s="1">
        <f t="shared" si="2"/>
        <v>0</v>
      </c>
      <c r="L27" s="1">
        <f>1/SQRT(2*PI()*POW(C$5,2))*EXP(-POW('Iris Dataset'!A14-B$5,2)/(2*POW(C$5,2)))</f>
        <v>0.00005598406654</v>
      </c>
      <c r="M27" s="1">
        <f>1/SQRT(2*PI()*POW(E$5,2))*EXP(-POW('Iris Dataset'!B14-D$5,2)/(2*POW(E$5,2)))</f>
        <v>3.717825869</v>
      </c>
      <c r="N27" s="1">
        <f>1/SQRT(2*PI()*POW(G$5,2))*EXP(-POW('Iris Dataset'!C14-F$5,2)/(2*POW(G$5,2)))</f>
        <v>0</v>
      </c>
      <c r="O27" s="1">
        <f>1/SQRT(2*PI()*POW(I$5,2))*EXP(-POW('Iris Dataset'!D14-H$5,2)/(2*POW(I$5,2)))</f>
        <v>0</v>
      </c>
      <c r="P27" s="1">
        <f t="shared" si="3"/>
        <v>0</v>
      </c>
      <c r="Q27" s="1">
        <f t="shared" si="4"/>
        <v>0</v>
      </c>
      <c r="R27" s="1" t="str">
        <f t="shared" si="5"/>
        <v>Setosa</v>
      </c>
      <c r="S27" s="1" t="str">
        <f>'Iris Dataset'!E14</f>
        <v>setosa</v>
      </c>
    </row>
    <row r="28">
      <c r="A28" s="5">
        <v>14.0</v>
      </c>
      <c r="B28" s="1">
        <f>1/SQRT(2*PI()*POW(C$3,2))*EXP(-POW('Iris Dataset'!A15-B$3,2)/(2*POW(C$3,2)))</f>
        <v>0.0000003130747788</v>
      </c>
      <c r="C28" s="1">
        <f>1/SQRT(2*PI()*POW(D$3,2))*EXP(-POW('Iris Dataset'!B15-C$3,2)/(2*POW(D$3,2)))</f>
        <v>0.0819264697</v>
      </c>
      <c r="D28" s="1">
        <f>1/SQRT(2*PI()*POW(G$3,2))*EXP(-POW('Iris Dataset'!C15-F$3,2)/(2*POW(G$3,2)))</f>
        <v>0</v>
      </c>
      <c r="E28" s="1">
        <f>1/SQRT(2*PI()*POW(I$3,2))*EXP(-POW('Iris Dataset'!D15-H$3,2)/(2*POW(I$3,2)))</f>
        <v>0</v>
      </c>
      <c r="F28" s="1">
        <f t="shared" si="1"/>
        <v>0</v>
      </c>
      <c r="G28" s="1">
        <f>1/SQRT(2*PI()*POW(C$4,2))*EXP(-POW('Iris Dataset'!A15-B$4,2)/(2*POW(C$4,2)))</f>
        <v>0.000000009725736203</v>
      </c>
      <c r="H28" s="1">
        <f>1/SQRT(2*PI()*POW(E$4,2))*EXP(-POW('Iris Dataset'!B15-D$4,2)/(2*POW(E$4,2)))</f>
        <v>0.2647958766</v>
      </c>
      <c r="I28" s="1">
        <f>1/SQRT(2*PI()*POW(G$4,2))*EXP(-POW('Iris Dataset'!C15-F$4,2)/(2*POW(G$4,2)))</f>
        <v>0</v>
      </c>
      <c r="J28" s="1">
        <f>1/SQRT(2*PI()*POW(I$4,2))*EXP(-POW('Iris Dataset'!D15-H$4,2)/(2*POW(I$4,2)))</f>
        <v>0</v>
      </c>
      <c r="K28" s="1">
        <f t="shared" si="2"/>
        <v>0</v>
      </c>
      <c r="L28" s="1">
        <f>1/SQRT(2*PI()*POW(C$5,2))*EXP(-POW('Iris Dataset'!A15-B$5,2)/(2*POW(C$5,2)))</f>
        <v>0.0000001099631411</v>
      </c>
      <c r="M28" s="1">
        <f>1/SQRT(2*PI()*POW(E$5,2))*EXP(-POW('Iris Dataset'!B15-D$5,2)/(2*POW(E$5,2)))</f>
        <v>3.717825869</v>
      </c>
      <c r="N28" s="1">
        <f>1/SQRT(2*PI()*POW(G$5,2))*EXP(-POW('Iris Dataset'!C15-F$5,2)/(2*POW(G$5,2)))</f>
        <v>0</v>
      </c>
      <c r="O28" s="1">
        <f>1/SQRT(2*PI()*POW(I$5,2))*EXP(-POW('Iris Dataset'!D15-H$5,2)/(2*POW(I$5,2)))</f>
        <v>0</v>
      </c>
      <c r="P28" s="1">
        <f t="shared" si="3"/>
        <v>0</v>
      </c>
      <c r="Q28" s="1">
        <f t="shared" si="4"/>
        <v>0</v>
      </c>
      <c r="R28" s="1" t="str">
        <f t="shared" si="5"/>
        <v>Setosa</v>
      </c>
      <c r="S28" s="1" t="str">
        <f>'Iris Dataset'!E15</f>
        <v>setosa</v>
      </c>
    </row>
    <row r="29">
      <c r="A29" s="5">
        <v>15.0</v>
      </c>
      <c r="B29" s="1">
        <f>1/SQRT(2*PI()*POW(C$3,2))*EXP(-POW('Iris Dataset'!A16-B$3,2)/(2*POW(C$3,2)))</f>
        <v>0.000000004354561787</v>
      </c>
      <c r="C29" s="1">
        <f>1/SQRT(2*PI()*POW(D$3,2))*EXP(-POW('Iris Dataset'!B16-C$3,2)/(2*POW(D$3,2)))</f>
        <v>0.06136684737</v>
      </c>
      <c r="D29" s="1">
        <f>1/SQRT(2*PI()*POW(G$3,2))*EXP(-POW('Iris Dataset'!C16-F$3,2)/(2*POW(G$3,2)))</f>
        <v>0</v>
      </c>
      <c r="E29" s="1">
        <f>1/SQRT(2*PI()*POW(I$3,2))*EXP(-POW('Iris Dataset'!D16-H$3,2)/(2*POW(I$3,2)))</f>
        <v>0.02281656963</v>
      </c>
      <c r="F29" s="1">
        <f t="shared" si="1"/>
        <v>0</v>
      </c>
      <c r="G29" s="1">
        <f>1/SQRT(2*PI()*POW(C$4,2))*EXP(-POW('Iris Dataset'!A16-B$4,2)/(2*POW(C$4,2)))</f>
        <v>1.31444785</v>
      </c>
      <c r="H29" s="1">
        <f>1/SQRT(2*PI()*POW(E$4,2))*EXP(-POW('Iris Dataset'!B16-D$4,2)/(2*POW(E$4,2)))</f>
        <v>0</v>
      </c>
      <c r="I29" s="1">
        <f>1/SQRT(2*PI()*POW(G$4,2))*EXP(-POW('Iris Dataset'!C16-F$4,2)/(2*POW(G$4,2)))</f>
        <v>0</v>
      </c>
      <c r="J29" s="1">
        <f>1/SQRT(2*PI()*POW(I$4,2))*EXP(-POW('Iris Dataset'!D16-H$4,2)/(2*POW(I$4,2)))</f>
        <v>0</v>
      </c>
      <c r="K29" s="1">
        <f t="shared" si="2"/>
        <v>0</v>
      </c>
      <c r="L29" s="1">
        <f>1/SQRT(2*PI()*POW(C$5,2))*EXP(-POW('Iris Dataset'!A16-B$5,2)/(2*POW(C$5,2)))</f>
        <v>0.1477199025</v>
      </c>
      <c r="M29" s="1">
        <f>1/SQRT(2*PI()*POW(E$5,2))*EXP(-POW('Iris Dataset'!B16-D$5,2)/(2*POW(E$5,2)))</f>
        <v>0</v>
      </c>
      <c r="N29" s="1">
        <f>1/SQRT(2*PI()*POW(G$5,2))*EXP(-POW('Iris Dataset'!C16-F$5,2)/(2*POW(G$5,2)))</f>
        <v>0</v>
      </c>
      <c r="O29" s="1">
        <f>1/SQRT(2*PI()*POW(I$5,2))*EXP(-POW('Iris Dataset'!D16-H$5,2)/(2*POW(I$5,2)))</f>
        <v>0</v>
      </c>
      <c r="P29" s="1">
        <f t="shared" si="3"/>
        <v>0</v>
      </c>
      <c r="Q29" s="1">
        <f t="shared" si="4"/>
        <v>0</v>
      </c>
      <c r="R29" s="1" t="str">
        <f t="shared" si="5"/>
        <v>Setosa</v>
      </c>
      <c r="S29" s="1" t="str">
        <f>'Iris Dataset'!E16</f>
        <v>setosa</v>
      </c>
    </row>
    <row r="30">
      <c r="A30" s="5">
        <v>16.0</v>
      </c>
      <c r="B30" s="1">
        <f>1/SQRT(2*PI()*POW(C$3,2))*EXP(-POW('Iris Dataset'!A17-B$3,2)/(2*POW(C$3,2)))</f>
        <v>0.0000005394557375</v>
      </c>
      <c r="C30" s="1">
        <f>1/SQRT(2*PI()*POW(D$3,2))*EXP(-POW('Iris Dataset'!B17-C$3,2)/(2*POW(D$3,2)))</f>
        <v>0.05337389533</v>
      </c>
      <c r="D30" s="1">
        <f>1/SQRT(2*PI()*POW(G$3,2))*EXP(-POW('Iris Dataset'!C17-F$3,2)/(2*POW(G$3,2)))</f>
        <v>6.482817186</v>
      </c>
      <c r="E30" s="1">
        <f>1/SQRT(2*PI()*POW(I$3,2))*EXP(-POW('Iris Dataset'!D17-H$3,2)/(2*POW(I$3,2)))</f>
        <v>0</v>
      </c>
      <c r="F30" s="1">
        <f t="shared" si="1"/>
        <v>0</v>
      </c>
      <c r="G30" s="1">
        <f>1/SQRT(2*PI()*POW(C$4,2))*EXP(-POW('Iris Dataset'!A17-B$4,2)/(2*POW(C$4,2)))</f>
        <v>1.011459682</v>
      </c>
      <c r="H30" s="1">
        <f>1/SQRT(2*PI()*POW(E$4,2))*EXP(-POW('Iris Dataset'!B17-D$4,2)/(2*POW(E$4,2)))</f>
        <v>0</v>
      </c>
      <c r="I30" s="1">
        <f>1/SQRT(2*PI()*POW(G$4,2))*EXP(-POW('Iris Dataset'!C17-F$4,2)/(2*POW(G$4,2)))</f>
        <v>0</v>
      </c>
      <c r="J30" s="1">
        <f>1/SQRT(2*PI()*POW(I$4,2))*EXP(-POW('Iris Dataset'!D17-H$4,2)/(2*POW(I$4,2)))</f>
        <v>0</v>
      </c>
      <c r="K30" s="1">
        <f t="shared" si="2"/>
        <v>0</v>
      </c>
      <c r="L30" s="1">
        <f>1/SQRT(2*PI()*POW(C$5,2))*EXP(-POW('Iris Dataset'!A17-B$5,2)/(2*POW(C$5,2)))</f>
        <v>0.08847837904</v>
      </c>
      <c r="M30" s="1">
        <f>1/SQRT(2*PI()*POW(E$5,2))*EXP(-POW('Iris Dataset'!B17-D$5,2)/(2*POW(E$5,2)))</f>
        <v>0</v>
      </c>
      <c r="N30" s="1">
        <f>1/SQRT(2*PI()*POW(G$5,2))*EXP(-POW('Iris Dataset'!C17-F$5,2)/(2*POW(G$5,2)))</f>
        <v>0</v>
      </c>
      <c r="O30" s="1">
        <f>1/SQRT(2*PI()*POW(I$5,2))*EXP(-POW('Iris Dataset'!D17-H$5,2)/(2*POW(I$5,2)))</f>
        <v>0</v>
      </c>
      <c r="P30" s="1">
        <f t="shared" si="3"/>
        <v>0</v>
      </c>
      <c r="Q30" s="1">
        <f t="shared" si="4"/>
        <v>0</v>
      </c>
      <c r="R30" s="1" t="str">
        <f t="shared" si="5"/>
        <v>Setosa</v>
      </c>
      <c r="S30" s="1" t="str">
        <f>'Iris Dataset'!E17</f>
        <v>setosa</v>
      </c>
    </row>
    <row r="31">
      <c r="A31" s="5">
        <v>17.0</v>
      </c>
      <c r="B31" s="1">
        <f>1/SQRT(2*PI()*POW(C$3,2))*EXP(-POW('Iris Dataset'!A18-B$3,2)/(2*POW(C$3,2)))</f>
        <v>0.02104153932</v>
      </c>
      <c r="C31" s="1">
        <f>1/SQRT(2*PI()*POW(D$3,2))*EXP(-POW('Iris Dataset'!B18-C$3,2)/(2*POW(D$3,2)))</f>
        <v>0.0634096986</v>
      </c>
      <c r="D31" s="1">
        <f>1/SQRT(2*PI()*POW(G$3,2))*EXP(-POW('Iris Dataset'!C18-F$3,2)/(2*POW(G$3,2)))</f>
        <v>0.000004770885429</v>
      </c>
      <c r="E31" s="1">
        <f>1/SQRT(2*PI()*POW(I$3,2))*EXP(-POW('Iris Dataset'!D18-H$3,2)/(2*POW(I$3,2)))</f>
        <v>0</v>
      </c>
      <c r="F31" s="1">
        <f t="shared" si="1"/>
        <v>0</v>
      </c>
      <c r="G31" s="1">
        <f>1/SQRT(2*PI()*POW(C$4,2))*EXP(-POW('Iris Dataset'!A18-B$4,2)/(2*POW(C$4,2)))</f>
        <v>0.1979175354</v>
      </c>
      <c r="H31" s="1">
        <f>1/SQRT(2*PI()*POW(E$4,2))*EXP(-POW('Iris Dataset'!B18-D$4,2)/(2*POW(E$4,2)))</f>
        <v>0</v>
      </c>
      <c r="I31" s="1">
        <f>1/SQRT(2*PI()*POW(G$4,2))*EXP(-POW('Iris Dataset'!C18-F$4,2)/(2*POW(G$4,2)))</f>
        <v>0</v>
      </c>
      <c r="J31" s="1">
        <f>1/SQRT(2*PI()*POW(I$4,2))*EXP(-POW('Iris Dataset'!D18-H$4,2)/(2*POW(I$4,2)))</f>
        <v>0</v>
      </c>
      <c r="K31" s="1">
        <f t="shared" si="2"/>
        <v>0</v>
      </c>
      <c r="L31" s="1">
        <f>1/SQRT(2*PI()*POW(C$5,2))*EXP(-POW('Iris Dataset'!A18-B$5,2)/(2*POW(C$5,2)))</f>
        <v>0.01317197173</v>
      </c>
      <c r="M31" s="1">
        <f>1/SQRT(2*PI()*POW(E$5,2))*EXP(-POW('Iris Dataset'!B18-D$5,2)/(2*POW(E$5,2)))</f>
        <v>0</v>
      </c>
      <c r="N31" s="1">
        <f>1/SQRT(2*PI()*POW(G$5,2))*EXP(-POW('Iris Dataset'!C18-F$5,2)/(2*POW(G$5,2)))</f>
        <v>0</v>
      </c>
      <c r="O31" s="1">
        <f>1/SQRT(2*PI()*POW(I$5,2))*EXP(-POW('Iris Dataset'!D18-H$5,2)/(2*POW(I$5,2)))</f>
        <v>0</v>
      </c>
      <c r="P31" s="1">
        <f t="shared" si="3"/>
        <v>0</v>
      </c>
      <c r="Q31" s="1">
        <f t="shared" si="4"/>
        <v>0</v>
      </c>
      <c r="R31" s="1" t="str">
        <f t="shared" si="5"/>
        <v>Setosa</v>
      </c>
      <c r="S31" s="1" t="str">
        <f>'Iris Dataset'!E18</f>
        <v>setosa</v>
      </c>
    </row>
    <row r="32">
      <c r="A32" s="5">
        <v>18.0</v>
      </c>
      <c r="B32" s="1">
        <f>1/SQRT(2*PI()*POW(C$3,2))*EXP(-POW('Iris Dataset'!A19-B$3,2)/(2*POW(C$3,2)))</f>
        <v>2.41174074</v>
      </c>
      <c r="C32" s="1">
        <f>1/SQRT(2*PI()*POW(D$3,2))*EXP(-POW('Iris Dataset'!B19-C$3,2)/(2*POW(D$3,2)))</f>
        <v>0.07166808275</v>
      </c>
      <c r="D32" s="1">
        <f>1/SQRT(2*PI()*POW(G$3,2))*EXP(-POW('Iris Dataset'!C19-F$3,2)/(2*POW(G$3,2)))</f>
        <v>1.383403519</v>
      </c>
      <c r="E32" s="1">
        <f>1/SQRT(2*PI()*POW(I$3,2))*EXP(-POW('Iris Dataset'!D19-H$3,2)/(2*POW(I$3,2)))</f>
        <v>0.0002431177013</v>
      </c>
      <c r="F32" s="1">
        <f t="shared" si="1"/>
        <v>0.00005813288319</v>
      </c>
      <c r="G32" s="1">
        <f>1/SQRT(2*PI()*POW(C$4,2))*EXP(-POW('Iris Dataset'!A19-B$4,2)/(2*POW(C$4,2)))</f>
        <v>0.01089933618</v>
      </c>
      <c r="H32" s="1">
        <f>1/SQRT(2*PI()*POW(E$4,2))*EXP(-POW('Iris Dataset'!B19-D$4,2)/(2*POW(E$4,2)))</f>
        <v>0</v>
      </c>
      <c r="I32" s="1">
        <f>1/SQRT(2*PI()*POW(G$4,2))*EXP(-POW('Iris Dataset'!C19-F$4,2)/(2*POW(G$4,2)))</f>
        <v>0</v>
      </c>
      <c r="J32" s="1">
        <f>1/SQRT(2*PI()*POW(I$4,2))*EXP(-POW('Iris Dataset'!D19-H$4,2)/(2*POW(I$4,2)))</f>
        <v>0</v>
      </c>
      <c r="K32" s="1">
        <f t="shared" si="2"/>
        <v>0</v>
      </c>
      <c r="L32" s="1">
        <f>1/SQRT(2*PI()*POW(C$5,2))*EXP(-POW('Iris Dataset'!A19-B$5,2)/(2*POW(C$5,2)))</f>
        <v>0.001130819315</v>
      </c>
      <c r="M32" s="1">
        <f>1/SQRT(2*PI()*POW(E$5,2))*EXP(-POW('Iris Dataset'!B19-D$5,2)/(2*POW(E$5,2)))</f>
        <v>0.00001070568913</v>
      </c>
      <c r="N32" s="1">
        <f>1/SQRT(2*PI()*POW(G$5,2))*EXP(-POW('Iris Dataset'!C19-F$5,2)/(2*POW(G$5,2)))</f>
        <v>0</v>
      </c>
      <c r="O32" s="1">
        <f>1/SQRT(2*PI()*POW(I$5,2))*EXP(-POW('Iris Dataset'!D19-H$5,2)/(2*POW(I$5,2)))</f>
        <v>0</v>
      </c>
      <c r="P32" s="1">
        <f t="shared" si="3"/>
        <v>0</v>
      </c>
      <c r="Q32" s="1">
        <f t="shared" si="4"/>
        <v>0.00005813288319</v>
      </c>
      <c r="R32" s="1" t="str">
        <f t="shared" si="5"/>
        <v>Setosa</v>
      </c>
      <c r="S32" s="1" t="str">
        <f>'Iris Dataset'!E19</f>
        <v>setosa</v>
      </c>
    </row>
    <row r="33">
      <c r="A33" s="5">
        <v>19.0</v>
      </c>
      <c r="B33" s="1">
        <f>1/SQRT(2*PI()*POW(C$3,2))*EXP(-POW('Iris Dataset'!A20-B$3,2)/(2*POW(C$3,2)))</f>
        <v>0.0000005394557375</v>
      </c>
      <c r="C33" s="1">
        <f>1/SQRT(2*PI()*POW(D$3,2))*EXP(-POW('Iris Dataset'!B20-C$3,2)/(2*POW(D$3,2)))</f>
        <v>0.06546449536</v>
      </c>
      <c r="D33" s="1">
        <f>1/SQRT(2*PI()*POW(G$3,2))*EXP(-POW('Iris Dataset'!C20-F$3,2)/(2*POW(G$3,2)))</f>
        <v>0</v>
      </c>
      <c r="E33" s="1">
        <f>1/SQRT(2*PI()*POW(I$3,2))*EXP(-POW('Iris Dataset'!D20-H$3,2)/(2*POW(I$3,2)))</f>
        <v>0.0002431177013</v>
      </c>
      <c r="F33" s="1">
        <f t="shared" si="1"/>
        <v>0</v>
      </c>
      <c r="G33" s="1">
        <f>1/SQRT(2*PI()*POW(C$4,2))*EXP(-POW('Iris Dataset'!A20-B$4,2)/(2*POW(C$4,2)))</f>
        <v>1.011459682</v>
      </c>
      <c r="H33" s="1">
        <f>1/SQRT(2*PI()*POW(E$4,2))*EXP(-POW('Iris Dataset'!B20-D$4,2)/(2*POW(E$4,2)))</f>
        <v>0</v>
      </c>
      <c r="I33" s="1">
        <f>1/SQRT(2*PI()*POW(G$4,2))*EXP(-POW('Iris Dataset'!C20-F$4,2)/(2*POW(G$4,2)))</f>
        <v>0</v>
      </c>
      <c r="J33" s="1">
        <f>1/SQRT(2*PI()*POW(I$4,2))*EXP(-POW('Iris Dataset'!D20-H$4,2)/(2*POW(I$4,2)))</f>
        <v>0</v>
      </c>
      <c r="K33" s="1">
        <f t="shared" si="2"/>
        <v>0</v>
      </c>
      <c r="L33" s="1">
        <f>1/SQRT(2*PI()*POW(C$5,2))*EXP(-POW('Iris Dataset'!A20-B$5,2)/(2*POW(C$5,2)))</f>
        <v>0.08847837904</v>
      </c>
      <c r="M33" s="1">
        <f>1/SQRT(2*PI()*POW(E$5,2))*EXP(-POW('Iris Dataset'!B20-D$5,2)/(2*POW(E$5,2)))</f>
        <v>0</v>
      </c>
      <c r="N33" s="1">
        <f>1/SQRT(2*PI()*POW(G$5,2))*EXP(-POW('Iris Dataset'!C20-F$5,2)/(2*POW(G$5,2)))</f>
        <v>0</v>
      </c>
      <c r="O33" s="1">
        <f>1/SQRT(2*PI()*POW(I$5,2))*EXP(-POW('Iris Dataset'!D20-H$5,2)/(2*POW(I$5,2)))</f>
        <v>0</v>
      </c>
      <c r="P33" s="1">
        <f t="shared" si="3"/>
        <v>0</v>
      </c>
      <c r="Q33" s="1">
        <f t="shared" si="4"/>
        <v>0</v>
      </c>
      <c r="R33" s="1" t="str">
        <f t="shared" si="5"/>
        <v>Setosa</v>
      </c>
      <c r="S33" s="1" t="str">
        <f>'Iris Dataset'!E20</f>
        <v>setosa</v>
      </c>
    </row>
    <row r="34">
      <c r="A34" s="5">
        <v>20.0</v>
      </c>
      <c r="B34" s="1">
        <f>1/SQRT(2*PI()*POW(C$3,2))*EXP(-POW('Iris Dataset'!A21-B$3,2)/(2*POW(C$3,2)))</f>
        <v>2.41174074</v>
      </c>
      <c r="C34" s="1">
        <f>1/SQRT(2*PI()*POW(D$3,2))*EXP(-POW('Iris Dataset'!B21-C$3,2)/(2*POW(D$3,2)))</f>
        <v>0.06546449536</v>
      </c>
      <c r="D34" s="1">
        <f>1/SQRT(2*PI()*POW(G$3,2))*EXP(-POW('Iris Dataset'!C21-F$3,2)/(2*POW(G$3,2)))</f>
        <v>6.482817186</v>
      </c>
      <c r="E34" s="1">
        <f>1/SQRT(2*PI()*POW(I$3,2))*EXP(-POW('Iris Dataset'!D21-H$3,2)/(2*POW(I$3,2)))</f>
        <v>0.0002431177013</v>
      </c>
      <c r="F34" s="1">
        <f t="shared" si="1"/>
        <v>0.0002488380559</v>
      </c>
      <c r="G34" s="1">
        <f>1/SQRT(2*PI()*POW(C$4,2))*EXP(-POW('Iris Dataset'!A21-B$4,2)/(2*POW(C$4,2)))</f>
        <v>0.01089933618</v>
      </c>
      <c r="H34" s="1">
        <f>1/SQRT(2*PI()*POW(E$4,2))*EXP(-POW('Iris Dataset'!B21-D$4,2)/(2*POW(E$4,2)))</f>
        <v>0</v>
      </c>
      <c r="I34" s="1">
        <f>1/SQRT(2*PI()*POW(G$4,2))*EXP(-POW('Iris Dataset'!C21-F$4,2)/(2*POW(G$4,2)))</f>
        <v>0</v>
      </c>
      <c r="J34" s="1">
        <f>1/SQRT(2*PI()*POW(I$4,2))*EXP(-POW('Iris Dataset'!D21-H$4,2)/(2*POW(I$4,2)))</f>
        <v>0</v>
      </c>
      <c r="K34" s="1">
        <f t="shared" si="2"/>
        <v>0</v>
      </c>
      <c r="L34" s="1">
        <f>1/SQRT(2*PI()*POW(C$5,2))*EXP(-POW('Iris Dataset'!A21-B$5,2)/(2*POW(C$5,2)))</f>
        <v>0.001130819315</v>
      </c>
      <c r="M34" s="1">
        <f>1/SQRT(2*PI()*POW(E$5,2))*EXP(-POW('Iris Dataset'!B21-D$5,2)/(2*POW(E$5,2)))</f>
        <v>0</v>
      </c>
      <c r="N34" s="1">
        <f>1/SQRT(2*PI()*POW(G$5,2))*EXP(-POW('Iris Dataset'!C21-F$5,2)/(2*POW(G$5,2)))</f>
        <v>0</v>
      </c>
      <c r="O34" s="1">
        <f>1/SQRT(2*PI()*POW(I$5,2))*EXP(-POW('Iris Dataset'!D21-H$5,2)/(2*POW(I$5,2)))</f>
        <v>0</v>
      </c>
      <c r="P34" s="1">
        <f t="shared" si="3"/>
        <v>0</v>
      </c>
      <c r="Q34" s="1">
        <f t="shared" si="4"/>
        <v>0.0002488380559</v>
      </c>
      <c r="R34" s="1" t="str">
        <f t="shared" si="5"/>
        <v>Setosa</v>
      </c>
      <c r="S34" s="1" t="str">
        <f>'Iris Dataset'!E21</f>
        <v>setosa</v>
      </c>
    </row>
    <row r="35">
      <c r="A35" s="5">
        <v>21.0</v>
      </c>
      <c r="B35" s="1">
        <f>1/SQRT(2*PI()*POW(C$3,2))*EXP(-POW('Iris Dataset'!A22-B$3,2)/(2*POW(C$3,2)))</f>
        <v>0.02104153932</v>
      </c>
      <c r="C35" s="1">
        <f>1/SQRT(2*PI()*POW(D$3,2))*EXP(-POW('Iris Dataset'!B22-C$3,2)/(2*POW(D$3,2)))</f>
        <v>0.07373759334</v>
      </c>
      <c r="D35" s="1">
        <f>1/SQRT(2*PI()*POW(G$3,2))*EXP(-POW('Iris Dataset'!C22-F$3,2)/(2*POW(G$3,2)))</f>
        <v>0</v>
      </c>
      <c r="E35" s="1">
        <f>1/SQRT(2*PI()*POW(I$3,2))*EXP(-POW('Iris Dataset'!D22-H$3,2)/(2*POW(I$3,2)))</f>
        <v>0.02281656963</v>
      </c>
      <c r="F35" s="1">
        <f t="shared" si="1"/>
        <v>0</v>
      </c>
      <c r="G35" s="1">
        <f>1/SQRT(2*PI()*POW(C$4,2))*EXP(-POW('Iris Dataset'!A22-B$4,2)/(2*POW(C$4,2)))</f>
        <v>0.1979175354</v>
      </c>
      <c r="H35" s="1">
        <f>1/SQRT(2*PI()*POW(E$4,2))*EXP(-POW('Iris Dataset'!B22-D$4,2)/(2*POW(E$4,2)))</f>
        <v>0.000000005236215309</v>
      </c>
      <c r="I35" s="1">
        <f>1/SQRT(2*PI()*POW(G$4,2))*EXP(-POW('Iris Dataset'!C22-F$4,2)/(2*POW(G$4,2)))</f>
        <v>0</v>
      </c>
      <c r="J35" s="1">
        <f>1/SQRT(2*PI()*POW(I$4,2))*EXP(-POW('Iris Dataset'!D22-H$4,2)/(2*POW(I$4,2)))</f>
        <v>0</v>
      </c>
      <c r="K35" s="1">
        <f t="shared" si="2"/>
        <v>0</v>
      </c>
      <c r="L35" s="1">
        <f>1/SQRT(2*PI()*POW(C$5,2))*EXP(-POW('Iris Dataset'!A22-B$5,2)/(2*POW(C$5,2)))</f>
        <v>0.01317197173</v>
      </c>
      <c r="M35" s="1">
        <f>1/SQRT(2*PI()*POW(E$5,2))*EXP(-POW('Iris Dataset'!B22-D$5,2)/(2*POW(E$5,2)))</f>
        <v>0.0008724605607</v>
      </c>
      <c r="N35" s="1">
        <f>1/SQRT(2*PI()*POW(G$5,2))*EXP(-POW('Iris Dataset'!C22-F$5,2)/(2*POW(G$5,2)))</f>
        <v>0</v>
      </c>
      <c r="O35" s="1">
        <f>1/SQRT(2*PI()*POW(I$5,2))*EXP(-POW('Iris Dataset'!D22-H$5,2)/(2*POW(I$5,2)))</f>
        <v>0</v>
      </c>
      <c r="P35" s="1">
        <f t="shared" si="3"/>
        <v>0</v>
      </c>
      <c r="Q35" s="1">
        <f t="shared" si="4"/>
        <v>0</v>
      </c>
      <c r="R35" s="1" t="str">
        <f t="shared" si="5"/>
        <v>Setosa</v>
      </c>
      <c r="S35" s="1" t="str">
        <f>'Iris Dataset'!E22</f>
        <v>setosa</v>
      </c>
    </row>
    <row r="36">
      <c r="A36" s="5">
        <v>22.0</v>
      </c>
      <c r="B36" s="1">
        <f>1/SQRT(2*PI()*POW(C$3,2))*EXP(-POW('Iris Dataset'!A23-B$3,2)/(2*POW(C$3,2)))</f>
        <v>2.41174074</v>
      </c>
      <c r="C36" s="1">
        <f>1/SQRT(2*PI()*POW(D$3,2))*EXP(-POW('Iris Dataset'!B23-C$3,2)/(2*POW(D$3,2)))</f>
        <v>0.06752805162</v>
      </c>
      <c r="D36" s="1">
        <f>1/SQRT(2*PI()*POW(G$3,2))*EXP(-POW('Iris Dataset'!C23-F$3,2)/(2*POW(G$3,2)))</f>
        <v>6.482817186</v>
      </c>
      <c r="E36" s="1">
        <f>1/SQRT(2*PI()*POW(I$3,2))*EXP(-POW('Iris Dataset'!D23-H$3,2)/(2*POW(I$3,2)))</f>
        <v>0</v>
      </c>
      <c r="F36" s="1">
        <f t="shared" si="1"/>
        <v>0</v>
      </c>
      <c r="G36" s="1">
        <f>1/SQRT(2*PI()*POW(C$4,2))*EXP(-POW('Iris Dataset'!A23-B$4,2)/(2*POW(C$4,2)))</f>
        <v>0.01089933618</v>
      </c>
      <c r="H36" s="1">
        <f>1/SQRT(2*PI()*POW(E$4,2))*EXP(-POW('Iris Dataset'!B23-D$4,2)/(2*POW(E$4,2)))</f>
        <v>0</v>
      </c>
      <c r="I36" s="1">
        <f>1/SQRT(2*PI()*POW(G$4,2))*EXP(-POW('Iris Dataset'!C23-F$4,2)/(2*POW(G$4,2)))</f>
        <v>0</v>
      </c>
      <c r="J36" s="1">
        <f>1/SQRT(2*PI()*POW(I$4,2))*EXP(-POW('Iris Dataset'!D23-H$4,2)/(2*POW(I$4,2)))</f>
        <v>0</v>
      </c>
      <c r="K36" s="1">
        <f t="shared" si="2"/>
        <v>0</v>
      </c>
      <c r="L36" s="1">
        <f>1/SQRT(2*PI()*POW(C$5,2))*EXP(-POW('Iris Dataset'!A23-B$5,2)/(2*POW(C$5,2)))</f>
        <v>0.001130819315</v>
      </c>
      <c r="M36" s="1">
        <f>1/SQRT(2*PI()*POW(E$5,2))*EXP(-POW('Iris Dataset'!B23-D$5,2)/(2*POW(E$5,2)))</f>
        <v>0.0000000001006602115</v>
      </c>
      <c r="N36" s="1">
        <f>1/SQRT(2*PI()*POW(G$5,2))*EXP(-POW('Iris Dataset'!C23-F$5,2)/(2*POW(G$5,2)))</f>
        <v>0</v>
      </c>
      <c r="O36" s="1">
        <f>1/SQRT(2*PI()*POW(I$5,2))*EXP(-POW('Iris Dataset'!D23-H$5,2)/(2*POW(I$5,2)))</f>
        <v>0</v>
      </c>
      <c r="P36" s="1">
        <f t="shared" si="3"/>
        <v>0</v>
      </c>
      <c r="Q36" s="1">
        <f t="shared" si="4"/>
        <v>0</v>
      </c>
      <c r="R36" s="1" t="str">
        <f t="shared" si="5"/>
        <v>Setosa</v>
      </c>
      <c r="S36" s="1" t="str">
        <f>'Iris Dataset'!E23</f>
        <v>setosa</v>
      </c>
    </row>
    <row r="37">
      <c r="A37" s="5">
        <v>23.0</v>
      </c>
      <c r="B37" s="1">
        <f>1/SQRT(2*PI()*POW(C$3,2))*EXP(-POW('Iris Dataset'!A24-B$3,2)/(2*POW(C$3,2)))</f>
        <v>0.01541858492</v>
      </c>
      <c r="C37" s="1">
        <f>1/SQRT(2*PI()*POW(D$3,2))*EXP(-POW('Iris Dataset'!B24-C$3,2)/(2*POW(D$3,2)))</f>
        <v>0.06959705667</v>
      </c>
      <c r="D37" s="1">
        <f>1/SQRT(2*PI()*POW(G$3,2))*EXP(-POW('Iris Dataset'!C24-F$3,2)/(2*POW(G$3,2)))</f>
        <v>0</v>
      </c>
      <c r="E37" s="1">
        <f>1/SQRT(2*PI()*POW(I$3,2))*EXP(-POW('Iris Dataset'!D24-H$3,2)/(2*POW(I$3,2)))</f>
        <v>0.02281656963</v>
      </c>
      <c r="F37" s="1">
        <f t="shared" si="1"/>
        <v>0</v>
      </c>
      <c r="G37" s="1">
        <f>1/SQRT(2*PI()*POW(C$4,2))*EXP(-POW('Iris Dataset'!A24-B$4,2)/(2*POW(C$4,2)))</f>
        <v>0.000005191902262</v>
      </c>
      <c r="H37" s="1">
        <f>1/SQRT(2*PI()*POW(E$4,2))*EXP(-POW('Iris Dataset'!B24-D$4,2)/(2*POW(E$4,2)))</f>
        <v>0</v>
      </c>
      <c r="I37" s="1">
        <f>1/SQRT(2*PI()*POW(G$4,2))*EXP(-POW('Iris Dataset'!C24-F$4,2)/(2*POW(G$4,2)))</f>
        <v>0</v>
      </c>
      <c r="J37" s="1">
        <f>1/SQRT(2*PI()*POW(I$4,2))*EXP(-POW('Iris Dataset'!D24-H$4,2)/(2*POW(I$4,2)))</f>
        <v>0</v>
      </c>
      <c r="K37" s="1">
        <f t="shared" si="2"/>
        <v>0</v>
      </c>
      <c r="L37" s="1">
        <f>1/SQRT(2*PI()*POW(C$5,2))*EXP(-POW('Iris Dataset'!A24-B$5,2)/(2*POW(C$5,2)))</f>
        <v>0.000005559399979</v>
      </c>
      <c r="M37" s="1">
        <f>1/SQRT(2*PI()*POW(E$5,2))*EXP(-POW('Iris Dataset'!B24-D$5,2)/(2*POW(E$5,2)))</f>
        <v>0.00000005211770779</v>
      </c>
      <c r="N37" s="1">
        <f>1/SQRT(2*PI()*POW(G$5,2))*EXP(-POW('Iris Dataset'!C24-F$5,2)/(2*POW(G$5,2)))</f>
        <v>0</v>
      </c>
      <c r="O37" s="1">
        <f>1/SQRT(2*PI()*POW(I$5,2))*EXP(-POW('Iris Dataset'!D24-H$5,2)/(2*POW(I$5,2)))</f>
        <v>0</v>
      </c>
      <c r="P37" s="1">
        <f t="shared" si="3"/>
        <v>0</v>
      </c>
      <c r="Q37" s="1">
        <f t="shared" si="4"/>
        <v>0</v>
      </c>
      <c r="R37" s="1" t="str">
        <f t="shared" si="5"/>
        <v>Setosa</v>
      </c>
      <c r="S37" s="1" t="str">
        <f>'Iris Dataset'!E24</f>
        <v>setosa</v>
      </c>
    </row>
    <row r="38">
      <c r="A38" s="5">
        <v>24.0</v>
      </c>
      <c r="B38" s="1">
        <f>1/SQRT(2*PI()*POW(C$3,2))*EXP(-POW('Iris Dataset'!A25-B$3,2)/(2*POW(C$3,2)))</f>
        <v>2.41174074</v>
      </c>
      <c r="C38" s="1">
        <f>1/SQRT(2*PI()*POW(D$3,2))*EXP(-POW('Iris Dataset'!B25-C$3,2)/(2*POW(D$3,2)))</f>
        <v>0.07580195221</v>
      </c>
      <c r="D38" s="1">
        <f>1/SQRT(2*PI()*POW(G$3,2))*EXP(-POW('Iris Dataset'!C25-F$3,2)/(2*POW(G$3,2)))</f>
        <v>0</v>
      </c>
      <c r="E38" s="1">
        <f>1/SQRT(2*PI()*POW(I$3,2))*EXP(-POW('Iris Dataset'!D25-H$3,2)/(2*POW(I$3,2)))</f>
        <v>0</v>
      </c>
      <c r="F38" s="1">
        <f t="shared" si="1"/>
        <v>0</v>
      </c>
      <c r="G38" s="1">
        <f>1/SQRT(2*PI()*POW(C$4,2))*EXP(-POW('Iris Dataset'!A25-B$4,2)/(2*POW(C$4,2)))</f>
        <v>0.01089933618</v>
      </c>
      <c r="H38" s="1">
        <f>1/SQRT(2*PI()*POW(E$4,2))*EXP(-POW('Iris Dataset'!B25-D$4,2)/(2*POW(E$4,2)))</f>
        <v>0.000002074159372</v>
      </c>
      <c r="I38" s="1">
        <f>1/SQRT(2*PI()*POW(G$4,2))*EXP(-POW('Iris Dataset'!C25-F$4,2)/(2*POW(G$4,2)))</f>
        <v>0</v>
      </c>
      <c r="J38" s="1">
        <f>1/SQRT(2*PI()*POW(I$4,2))*EXP(-POW('Iris Dataset'!D25-H$4,2)/(2*POW(I$4,2)))</f>
        <v>0</v>
      </c>
      <c r="K38" s="1">
        <f t="shared" si="2"/>
        <v>0</v>
      </c>
      <c r="L38" s="1">
        <f>1/SQRT(2*PI()*POW(C$5,2))*EXP(-POW('Iris Dataset'!A25-B$5,2)/(2*POW(C$5,2)))</f>
        <v>0.001130819315</v>
      </c>
      <c r="M38" s="1">
        <f>1/SQRT(2*PI()*POW(E$5,2))*EXP(-POW('Iris Dataset'!B25-D$5,2)/(2*POW(E$5,2)))</f>
        <v>0.02820842468</v>
      </c>
      <c r="N38" s="1">
        <f>1/SQRT(2*PI()*POW(G$5,2))*EXP(-POW('Iris Dataset'!C25-F$5,2)/(2*POW(G$5,2)))</f>
        <v>0</v>
      </c>
      <c r="O38" s="1">
        <f>1/SQRT(2*PI()*POW(I$5,2))*EXP(-POW('Iris Dataset'!D25-H$5,2)/(2*POW(I$5,2)))</f>
        <v>0</v>
      </c>
      <c r="P38" s="1">
        <f t="shared" si="3"/>
        <v>0</v>
      </c>
      <c r="Q38" s="1">
        <f t="shared" si="4"/>
        <v>0</v>
      </c>
      <c r="R38" s="1" t="str">
        <f t="shared" si="5"/>
        <v>Setosa</v>
      </c>
      <c r="S38" s="1" t="str">
        <f>'Iris Dataset'!E25</f>
        <v>setosa</v>
      </c>
    </row>
    <row r="39">
      <c r="A39" s="5">
        <v>25.0</v>
      </c>
      <c r="B39" s="1">
        <f>1/SQRT(2*PI()*POW(C$3,2))*EXP(-POW('Iris Dataset'!A26-B$3,2)/(2*POW(C$3,2)))</f>
        <v>0.8122975651</v>
      </c>
      <c r="C39" s="1">
        <f>1/SQRT(2*PI()*POW(D$3,2))*EXP(-POW('Iris Dataset'!B26-C$3,2)/(2*POW(D$3,2)))</f>
        <v>0.07373759334</v>
      </c>
      <c r="D39" s="1">
        <f>1/SQRT(2*PI()*POW(G$3,2))*EXP(-POW('Iris Dataset'!C26-F$3,2)/(2*POW(G$3,2)))</f>
        <v>0</v>
      </c>
      <c r="E39" s="1">
        <f>1/SQRT(2*PI()*POW(I$3,2))*EXP(-POW('Iris Dataset'!D26-H$3,2)/(2*POW(I$3,2)))</f>
        <v>0.02281656963</v>
      </c>
      <c r="F39" s="1">
        <f t="shared" si="1"/>
        <v>0</v>
      </c>
      <c r="G39" s="1">
        <f>1/SQRT(2*PI()*POW(C$4,2))*EXP(-POW('Iris Dataset'!A26-B$4,2)/(2*POW(C$4,2)))</f>
        <v>0.0001689257668</v>
      </c>
      <c r="H39" s="1">
        <f>1/SQRT(2*PI()*POW(E$4,2))*EXP(-POW('Iris Dataset'!B26-D$4,2)/(2*POW(E$4,2)))</f>
        <v>0.000000005236215309</v>
      </c>
      <c r="I39" s="1">
        <f>1/SQRT(2*PI()*POW(G$4,2))*EXP(-POW('Iris Dataset'!C26-F$4,2)/(2*POW(G$4,2)))</f>
        <v>0</v>
      </c>
      <c r="J39" s="1">
        <f>1/SQRT(2*PI()*POW(I$4,2))*EXP(-POW('Iris Dataset'!D26-H$4,2)/(2*POW(I$4,2)))</f>
        <v>0</v>
      </c>
      <c r="K39" s="1">
        <f t="shared" si="2"/>
        <v>0</v>
      </c>
      <c r="L39" s="1">
        <f>1/SQRT(2*PI()*POW(C$5,2))*EXP(-POW('Iris Dataset'!A26-B$5,2)/(2*POW(C$5,2)))</f>
        <v>0.00005598406654</v>
      </c>
      <c r="M39" s="1">
        <f>1/SQRT(2*PI()*POW(E$5,2))*EXP(-POW('Iris Dataset'!B26-D$5,2)/(2*POW(E$5,2)))</f>
        <v>0.0008724605607</v>
      </c>
      <c r="N39" s="1">
        <f>1/SQRT(2*PI()*POW(G$5,2))*EXP(-POW('Iris Dataset'!C26-F$5,2)/(2*POW(G$5,2)))</f>
        <v>0</v>
      </c>
      <c r="O39" s="1">
        <f>1/SQRT(2*PI()*POW(I$5,2))*EXP(-POW('Iris Dataset'!D26-H$5,2)/(2*POW(I$5,2)))</f>
        <v>0</v>
      </c>
      <c r="P39" s="1">
        <f t="shared" si="3"/>
        <v>0</v>
      </c>
      <c r="Q39" s="1">
        <f t="shared" si="4"/>
        <v>0</v>
      </c>
      <c r="R39" s="1" t="str">
        <f t="shared" si="5"/>
        <v>Setosa</v>
      </c>
      <c r="S39" s="1" t="str">
        <f>'Iris Dataset'!E26</f>
        <v>setosa</v>
      </c>
    </row>
    <row r="40">
      <c r="A40" s="5">
        <v>26.0</v>
      </c>
      <c r="B40" s="1">
        <f>1/SQRT(2*PI()*POW(C$3,2))*EXP(-POW('Iris Dataset'!A27-B$3,2)/(2*POW(C$3,2)))</f>
        <v>3.207087886</v>
      </c>
      <c r="C40" s="1">
        <f>1/SQRT(2*PI()*POW(D$3,2))*EXP(-POW('Iris Dataset'!B27-C$3,2)/(2*POW(D$3,2)))</f>
        <v>0.0819264697</v>
      </c>
      <c r="D40" s="1">
        <f>1/SQRT(2*PI()*POW(G$3,2))*EXP(-POW('Iris Dataset'!C27-F$3,2)/(2*POW(G$3,2)))</f>
        <v>0.0004909572562</v>
      </c>
      <c r="E40" s="1">
        <f>1/SQRT(2*PI()*POW(I$3,2))*EXP(-POW('Iris Dataset'!D27-H$3,2)/(2*POW(I$3,2)))</f>
        <v>0.02281656963</v>
      </c>
      <c r="F40" s="1">
        <f t="shared" si="1"/>
        <v>0.000002943263443</v>
      </c>
      <c r="G40" s="1">
        <f>1/SQRT(2*PI()*POW(C$4,2))*EXP(-POW('Iris Dataset'!A27-B$4,2)/(2*POW(C$4,2)))</f>
        <v>0.003128566016</v>
      </c>
      <c r="H40" s="1">
        <f>1/SQRT(2*PI()*POW(E$4,2))*EXP(-POW('Iris Dataset'!B27-D$4,2)/(2*POW(E$4,2)))</f>
        <v>0.2647958766</v>
      </c>
      <c r="I40" s="1">
        <f>1/SQRT(2*PI()*POW(G$4,2))*EXP(-POW('Iris Dataset'!C27-F$4,2)/(2*POW(G$4,2)))</f>
        <v>0</v>
      </c>
      <c r="J40" s="1">
        <f>1/SQRT(2*PI()*POW(I$4,2))*EXP(-POW('Iris Dataset'!D27-H$4,2)/(2*POW(I$4,2)))</f>
        <v>0</v>
      </c>
      <c r="K40" s="1">
        <f t="shared" si="2"/>
        <v>0</v>
      </c>
      <c r="L40" s="1">
        <f>1/SQRT(2*PI()*POW(C$5,2))*EXP(-POW('Iris Dataset'!A27-B$5,2)/(2*POW(C$5,2)))</f>
        <v>0.0004414150059</v>
      </c>
      <c r="M40" s="1">
        <f>1/SQRT(2*PI()*POW(E$5,2))*EXP(-POW('Iris Dataset'!B27-D$5,2)/(2*POW(E$5,2)))</f>
        <v>3.717825869</v>
      </c>
      <c r="N40" s="1">
        <f>1/SQRT(2*PI()*POW(G$5,2))*EXP(-POW('Iris Dataset'!C27-F$5,2)/(2*POW(G$5,2)))</f>
        <v>0</v>
      </c>
      <c r="O40" s="1">
        <f>1/SQRT(2*PI()*POW(I$5,2))*EXP(-POW('Iris Dataset'!D27-H$5,2)/(2*POW(I$5,2)))</f>
        <v>0</v>
      </c>
      <c r="P40" s="1">
        <f t="shared" si="3"/>
        <v>0</v>
      </c>
      <c r="Q40" s="1">
        <f t="shared" si="4"/>
        <v>0.000002943263443</v>
      </c>
      <c r="R40" s="1" t="str">
        <f t="shared" si="5"/>
        <v>Setosa</v>
      </c>
      <c r="S40" s="1" t="str">
        <f>'Iris Dataset'!E27</f>
        <v>setosa</v>
      </c>
    </row>
    <row r="41">
      <c r="A41" s="5">
        <v>27.0</v>
      </c>
      <c r="B41" s="1">
        <f>1/SQRT(2*PI()*POW(C$3,2))*EXP(-POW('Iris Dataset'!A28-B$3,2)/(2*POW(C$3,2)))</f>
        <v>3.207087886</v>
      </c>
      <c r="C41" s="1">
        <f>1/SQRT(2*PI()*POW(D$3,2))*EXP(-POW('Iris Dataset'!B28-C$3,2)/(2*POW(D$3,2)))</f>
        <v>0.07373759334</v>
      </c>
      <c r="D41" s="1">
        <f>1/SQRT(2*PI()*POW(G$3,2))*EXP(-POW('Iris Dataset'!C28-F$3,2)/(2*POW(G$3,2)))</f>
        <v>0.0004909572562</v>
      </c>
      <c r="E41" s="1">
        <f>1/SQRT(2*PI()*POW(I$3,2))*EXP(-POW('Iris Dataset'!D28-H$3,2)/(2*POW(I$3,2)))</f>
        <v>0</v>
      </c>
      <c r="F41" s="1">
        <f t="shared" si="1"/>
        <v>0</v>
      </c>
      <c r="G41" s="1">
        <f>1/SQRT(2*PI()*POW(C$4,2))*EXP(-POW('Iris Dataset'!A28-B$4,2)/(2*POW(C$4,2)))</f>
        <v>0.003128566016</v>
      </c>
      <c r="H41" s="1">
        <f>1/SQRT(2*PI()*POW(E$4,2))*EXP(-POW('Iris Dataset'!B28-D$4,2)/(2*POW(E$4,2)))</f>
        <v>0.000000005236215309</v>
      </c>
      <c r="I41" s="1">
        <f>1/SQRT(2*PI()*POW(G$4,2))*EXP(-POW('Iris Dataset'!C28-F$4,2)/(2*POW(G$4,2)))</f>
        <v>0</v>
      </c>
      <c r="J41" s="1">
        <f>1/SQRT(2*PI()*POW(I$4,2))*EXP(-POW('Iris Dataset'!D28-H$4,2)/(2*POW(I$4,2)))</f>
        <v>0</v>
      </c>
      <c r="K41" s="1">
        <f t="shared" si="2"/>
        <v>0</v>
      </c>
      <c r="L41" s="1">
        <f>1/SQRT(2*PI()*POW(C$5,2))*EXP(-POW('Iris Dataset'!A28-B$5,2)/(2*POW(C$5,2)))</f>
        <v>0.0004414150059</v>
      </c>
      <c r="M41" s="1">
        <f>1/SQRT(2*PI()*POW(E$5,2))*EXP(-POW('Iris Dataset'!B28-D$5,2)/(2*POW(E$5,2)))</f>
        <v>0.0008724605607</v>
      </c>
      <c r="N41" s="1">
        <f>1/SQRT(2*PI()*POW(G$5,2))*EXP(-POW('Iris Dataset'!C28-F$5,2)/(2*POW(G$5,2)))</f>
        <v>0</v>
      </c>
      <c r="O41" s="1">
        <f>1/SQRT(2*PI()*POW(I$5,2))*EXP(-POW('Iris Dataset'!D28-H$5,2)/(2*POW(I$5,2)))</f>
        <v>0</v>
      </c>
      <c r="P41" s="1">
        <f t="shared" si="3"/>
        <v>0</v>
      </c>
      <c r="Q41" s="1">
        <f t="shared" si="4"/>
        <v>0</v>
      </c>
      <c r="R41" s="1" t="str">
        <f t="shared" si="5"/>
        <v>Setosa</v>
      </c>
      <c r="S41" s="1" t="str">
        <f>'Iris Dataset'!E28</f>
        <v>setosa</v>
      </c>
    </row>
    <row r="42">
      <c r="A42" s="5">
        <v>28.0</v>
      </c>
      <c r="B42" s="1">
        <f>1/SQRT(2*PI()*POW(C$3,2))*EXP(-POW('Iris Dataset'!A29-B$3,2)/(2*POW(C$3,2)))</f>
        <v>0.948924472</v>
      </c>
      <c r="C42" s="1">
        <f>1/SQRT(2*PI()*POW(D$3,2))*EXP(-POW('Iris Dataset'!B29-C$3,2)/(2*POW(D$3,2)))</f>
        <v>0.07166808275</v>
      </c>
      <c r="D42" s="1">
        <f>1/SQRT(2*PI()*POW(G$3,2))*EXP(-POW('Iris Dataset'!C29-F$3,2)/(2*POW(G$3,2)))</f>
        <v>6.482817186</v>
      </c>
      <c r="E42" s="1">
        <f>1/SQRT(2*PI()*POW(I$3,2))*EXP(-POW('Iris Dataset'!D29-H$3,2)/(2*POW(I$3,2)))</f>
        <v>0.02281656963</v>
      </c>
      <c r="F42" s="1">
        <f t="shared" si="1"/>
        <v>0.01005938798</v>
      </c>
      <c r="G42" s="1">
        <f>1/SQRT(2*PI()*POW(C$4,2))*EXP(-POW('Iris Dataset'!A29-B$4,2)/(2*POW(C$4,2)))</f>
        <v>0.0329818325</v>
      </c>
      <c r="H42" s="1">
        <f>1/SQRT(2*PI()*POW(E$4,2))*EXP(-POW('Iris Dataset'!B29-D$4,2)/(2*POW(E$4,2)))</f>
        <v>0</v>
      </c>
      <c r="I42" s="1">
        <f>1/SQRT(2*PI()*POW(G$4,2))*EXP(-POW('Iris Dataset'!C29-F$4,2)/(2*POW(G$4,2)))</f>
        <v>0</v>
      </c>
      <c r="J42" s="1">
        <f>1/SQRT(2*PI()*POW(I$4,2))*EXP(-POW('Iris Dataset'!D29-H$4,2)/(2*POW(I$4,2)))</f>
        <v>0</v>
      </c>
      <c r="K42" s="1">
        <f t="shared" si="2"/>
        <v>0</v>
      </c>
      <c r="L42" s="1">
        <f>1/SQRT(2*PI()*POW(C$5,2))*EXP(-POW('Iris Dataset'!A29-B$5,2)/(2*POW(C$5,2)))</f>
        <v>0.002725058788</v>
      </c>
      <c r="M42" s="1">
        <f>1/SQRT(2*PI()*POW(E$5,2))*EXP(-POW('Iris Dataset'!B29-D$5,2)/(2*POW(E$5,2)))</f>
        <v>0.00001070568913</v>
      </c>
      <c r="N42" s="1">
        <f>1/SQRT(2*PI()*POW(G$5,2))*EXP(-POW('Iris Dataset'!C29-F$5,2)/(2*POW(G$5,2)))</f>
        <v>0</v>
      </c>
      <c r="O42" s="1">
        <f>1/SQRT(2*PI()*POW(I$5,2))*EXP(-POW('Iris Dataset'!D29-H$5,2)/(2*POW(I$5,2)))</f>
        <v>0</v>
      </c>
      <c r="P42" s="1">
        <f t="shared" si="3"/>
        <v>0</v>
      </c>
      <c r="Q42" s="1">
        <f t="shared" si="4"/>
        <v>0.01005938798</v>
      </c>
      <c r="R42" s="1" t="str">
        <f t="shared" si="5"/>
        <v>Setosa</v>
      </c>
      <c r="S42" s="1" t="str">
        <f>'Iris Dataset'!E29</f>
        <v>setosa</v>
      </c>
    </row>
    <row r="43">
      <c r="A43" s="5">
        <v>29.0</v>
      </c>
      <c r="B43" s="1">
        <f>1/SQRT(2*PI()*POW(C$3,2))*EXP(-POW('Iris Dataset'!A30-B$3,2)/(2*POW(C$3,2)))</f>
        <v>0.948924472</v>
      </c>
      <c r="C43" s="1">
        <f>1/SQRT(2*PI()*POW(D$3,2))*EXP(-POW('Iris Dataset'!B30-C$3,2)/(2*POW(D$3,2)))</f>
        <v>0.07373759334</v>
      </c>
      <c r="D43" s="1">
        <f>1/SQRT(2*PI()*POW(G$3,2))*EXP(-POW('Iris Dataset'!C30-F$3,2)/(2*POW(G$3,2)))</f>
        <v>1.383403519</v>
      </c>
      <c r="E43" s="1">
        <f>1/SQRT(2*PI()*POW(I$3,2))*EXP(-POW('Iris Dataset'!D30-H$3,2)/(2*POW(I$3,2)))</f>
        <v>0.02281656963</v>
      </c>
      <c r="F43" s="1">
        <f t="shared" si="1"/>
        <v>0.002208614061</v>
      </c>
      <c r="G43" s="1">
        <f>1/SQRT(2*PI()*POW(C$4,2))*EXP(-POW('Iris Dataset'!A30-B$4,2)/(2*POW(C$4,2)))</f>
        <v>0.0329818325</v>
      </c>
      <c r="H43" s="1">
        <f>1/SQRT(2*PI()*POW(E$4,2))*EXP(-POW('Iris Dataset'!B30-D$4,2)/(2*POW(E$4,2)))</f>
        <v>0.000000005236215309</v>
      </c>
      <c r="I43" s="1">
        <f>1/SQRT(2*PI()*POW(G$4,2))*EXP(-POW('Iris Dataset'!C30-F$4,2)/(2*POW(G$4,2)))</f>
        <v>0</v>
      </c>
      <c r="J43" s="1">
        <f>1/SQRT(2*PI()*POW(I$4,2))*EXP(-POW('Iris Dataset'!D30-H$4,2)/(2*POW(I$4,2)))</f>
        <v>0</v>
      </c>
      <c r="K43" s="1">
        <f t="shared" si="2"/>
        <v>0</v>
      </c>
      <c r="L43" s="1">
        <f>1/SQRT(2*PI()*POW(C$5,2))*EXP(-POW('Iris Dataset'!A30-B$5,2)/(2*POW(C$5,2)))</f>
        <v>0.002725058788</v>
      </c>
      <c r="M43" s="1">
        <f>1/SQRT(2*PI()*POW(E$5,2))*EXP(-POW('Iris Dataset'!B30-D$5,2)/(2*POW(E$5,2)))</f>
        <v>0.0008724605607</v>
      </c>
      <c r="N43" s="1">
        <f>1/SQRT(2*PI()*POW(G$5,2))*EXP(-POW('Iris Dataset'!C30-F$5,2)/(2*POW(G$5,2)))</f>
        <v>0</v>
      </c>
      <c r="O43" s="1">
        <f>1/SQRT(2*PI()*POW(I$5,2))*EXP(-POW('Iris Dataset'!D30-H$5,2)/(2*POW(I$5,2)))</f>
        <v>0</v>
      </c>
      <c r="P43" s="1">
        <f t="shared" si="3"/>
        <v>0</v>
      </c>
      <c r="Q43" s="1">
        <f t="shared" si="4"/>
        <v>0.002208614061</v>
      </c>
      <c r="R43" s="1" t="str">
        <f t="shared" si="5"/>
        <v>Setosa</v>
      </c>
      <c r="S43" s="1" t="str">
        <f>'Iris Dataset'!E30</f>
        <v>setosa</v>
      </c>
    </row>
    <row r="44">
      <c r="A44" s="5">
        <v>30.0</v>
      </c>
      <c r="B44" s="1">
        <f>1/SQRT(2*PI()*POW(C$3,2))*EXP(-POW('Iris Dataset'!A31-B$3,2)/(2*POW(C$3,2)))</f>
        <v>0.1547174147</v>
      </c>
      <c r="C44" s="1">
        <f>1/SQRT(2*PI()*POW(D$3,2))*EXP(-POW('Iris Dataset'!B31-C$3,2)/(2*POW(D$3,2)))</f>
        <v>0.07785743315</v>
      </c>
      <c r="D44" s="1">
        <f>1/SQRT(2*PI()*POW(G$3,2))*EXP(-POW('Iris Dataset'!C31-F$3,2)/(2*POW(G$3,2)))</f>
        <v>0.0004909572562</v>
      </c>
      <c r="E44" s="1">
        <f>1/SQRT(2*PI()*POW(I$3,2))*EXP(-POW('Iris Dataset'!D31-H$3,2)/(2*POW(I$3,2)))</f>
        <v>0.02281656963</v>
      </c>
      <c r="F44" s="1">
        <f t="shared" si="1"/>
        <v>0.0000001349377037</v>
      </c>
      <c r="G44" s="1">
        <f>1/SQRT(2*PI()*POW(C$4,2))*EXP(-POW('Iris Dataset'!A31-B$4,2)/(2*POW(C$4,2)))</f>
        <v>0.00003177614432</v>
      </c>
      <c r="H44" s="1">
        <f>1/SQRT(2*PI()*POW(E$4,2))*EXP(-POW('Iris Dataset'!B31-D$4,2)/(2*POW(E$4,2)))</f>
        <v>0.0002929314171</v>
      </c>
      <c r="I44" s="1">
        <f>1/SQRT(2*PI()*POW(G$4,2))*EXP(-POW('Iris Dataset'!C31-F$4,2)/(2*POW(G$4,2)))</f>
        <v>0</v>
      </c>
      <c r="J44" s="1">
        <f>1/SQRT(2*PI()*POW(I$4,2))*EXP(-POW('Iris Dataset'!D31-H$4,2)/(2*POW(I$4,2)))</f>
        <v>0</v>
      </c>
      <c r="K44" s="1">
        <f t="shared" si="2"/>
        <v>0</v>
      </c>
      <c r="L44" s="1">
        <f>1/SQRT(2*PI()*POW(C$5,2))*EXP(-POW('Iris Dataset'!A31-B$5,2)/(2*POW(C$5,2)))</f>
        <v>0.00001818979962</v>
      </c>
      <c r="M44" s="1">
        <f>1/SQRT(2*PI()*POW(E$5,2))*EXP(-POW('Iris Dataset'!B31-D$5,2)/(2*POW(E$5,2)))</f>
        <v>0.3618376188</v>
      </c>
      <c r="N44" s="1">
        <f>1/SQRT(2*PI()*POW(G$5,2))*EXP(-POW('Iris Dataset'!C31-F$5,2)/(2*POW(G$5,2)))</f>
        <v>0</v>
      </c>
      <c r="O44" s="1">
        <f>1/SQRT(2*PI()*POW(I$5,2))*EXP(-POW('Iris Dataset'!D31-H$5,2)/(2*POW(I$5,2)))</f>
        <v>0</v>
      </c>
      <c r="P44" s="1">
        <f t="shared" si="3"/>
        <v>0</v>
      </c>
      <c r="Q44" s="1">
        <f t="shared" si="4"/>
        <v>0.0000001349377037</v>
      </c>
      <c r="R44" s="1" t="str">
        <f t="shared" si="5"/>
        <v>Setosa</v>
      </c>
      <c r="S44" s="1" t="str">
        <f>'Iris Dataset'!E31</f>
        <v>setosa</v>
      </c>
    </row>
    <row r="45">
      <c r="A45" s="5">
        <v>31.0</v>
      </c>
      <c r="B45" s="1">
        <f>1/SQRT(2*PI()*POW(C$3,2))*EXP(-POW('Iris Dataset'!A32-B$3,2)/(2*POW(C$3,2)))</f>
        <v>0.8122975651</v>
      </c>
      <c r="C45" s="1">
        <f>1/SQRT(2*PI()*POW(D$3,2))*EXP(-POW('Iris Dataset'!B32-C$3,2)/(2*POW(D$3,2)))</f>
        <v>0.07990023041</v>
      </c>
      <c r="D45" s="1">
        <f>1/SQRT(2*PI()*POW(G$3,2))*EXP(-POW('Iris Dataset'!C32-F$3,2)/(2*POW(G$3,2)))</f>
        <v>0.0004909572562</v>
      </c>
      <c r="E45" s="1">
        <f>1/SQRT(2*PI()*POW(I$3,2))*EXP(-POW('Iris Dataset'!D32-H$3,2)/(2*POW(I$3,2)))</f>
        <v>0.02281656963</v>
      </c>
      <c r="F45" s="1">
        <f t="shared" si="1"/>
        <v>0.0000007270381781</v>
      </c>
      <c r="G45" s="1">
        <f>1/SQRT(2*PI()*POW(C$4,2))*EXP(-POW('Iris Dataset'!A32-B$4,2)/(2*POW(C$4,2)))</f>
        <v>0.0001689257668</v>
      </c>
      <c r="H45" s="1">
        <f>1/SQRT(2*PI()*POW(E$4,2))*EXP(-POW('Iris Dataset'!B32-D$4,2)/(2*POW(E$4,2)))</f>
        <v>0.01474989688</v>
      </c>
      <c r="I45" s="1">
        <f>1/SQRT(2*PI()*POW(G$4,2))*EXP(-POW('Iris Dataset'!C32-F$4,2)/(2*POW(G$4,2)))</f>
        <v>0</v>
      </c>
      <c r="J45" s="1">
        <f>1/SQRT(2*PI()*POW(I$4,2))*EXP(-POW('Iris Dataset'!D32-H$4,2)/(2*POW(I$4,2)))</f>
        <v>0</v>
      </c>
      <c r="K45" s="1">
        <f t="shared" si="2"/>
        <v>0</v>
      </c>
      <c r="L45" s="1">
        <f>1/SQRT(2*PI()*POW(C$5,2))*EXP(-POW('Iris Dataset'!A32-B$5,2)/(2*POW(C$5,2)))</f>
        <v>0.00005598406654</v>
      </c>
      <c r="M45" s="1">
        <f>1/SQRT(2*PI()*POW(E$5,2))*EXP(-POW('Iris Dataset'!B32-D$5,2)/(2*POW(E$5,2)))</f>
        <v>1.841409816</v>
      </c>
      <c r="N45" s="1">
        <f>1/SQRT(2*PI()*POW(G$5,2))*EXP(-POW('Iris Dataset'!C32-F$5,2)/(2*POW(G$5,2)))</f>
        <v>0</v>
      </c>
      <c r="O45" s="1">
        <f>1/SQRT(2*PI()*POW(I$5,2))*EXP(-POW('Iris Dataset'!D32-H$5,2)/(2*POW(I$5,2)))</f>
        <v>0</v>
      </c>
      <c r="P45" s="1">
        <f t="shared" si="3"/>
        <v>0</v>
      </c>
      <c r="Q45" s="1">
        <f t="shared" si="4"/>
        <v>0.0000007270381781</v>
      </c>
      <c r="R45" s="1" t="str">
        <f t="shared" si="5"/>
        <v>Setosa</v>
      </c>
      <c r="S45" s="1" t="str">
        <f>'Iris Dataset'!E32</f>
        <v>setosa</v>
      </c>
    </row>
    <row r="46">
      <c r="A46" s="5">
        <v>32.0</v>
      </c>
      <c r="B46" s="1">
        <f>1/SQRT(2*PI()*POW(C$3,2))*EXP(-POW('Iris Dataset'!A33-B$3,2)/(2*POW(C$3,2)))</f>
        <v>0.02104153932</v>
      </c>
      <c r="C46" s="1">
        <f>1/SQRT(2*PI()*POW(D$3,2))*EXP(-POW('Iris Dataset'!B33-C$3,2)/(2*POW(D$3,2)))</f>
        <v>0.07373759334</v>
      </c>
      <c r="D46" s="1">
        <f>1/SQRT(2*PI()*POW(G$3,2))*EXP(-POW('Iris Dataset'!C33-F$3,2)/(2*POW(G$3,2)))</f>
        <v>6.482817186</v>
      </c>
      <c r="E46" s="1">
        <f>1/SQRT(2*PI()*POW(I$3,2))*EXP(-POW('Iris Dataset'!D33-H$3,2)/(2*POW(I$3,2)))</f>
        <v>0</v>
      </c>
      <c r="F46" s="1">
        <f t="shared" si="1"/>
        <v>0</v>
      </c>
      <c r="G46" s="1">
        <f>1/SQRT(2*PI()*POW(C$4,2))*EXP(-POW('Iris Dataset'!A33-B$4,2)/(2*POW(C$4,2)))</f>
        <v>0.1979175354</v>
      </c>
      <c r="H46" s="1">
        <f>1/SQRT(2*PI()*POW(E$4,2))*EXP(-POW('Iris Dataset'!B33-D$4,2)/(2*POW(E$4,2)))</f>
        <v>0.000000005236215309</v>
      </c>
      <c r="I46" s="1">
        <f>1/SQRT(2*PI()*POW(G$4,2))*EXP(-POW('Iris Dataset'!C33-F$4,2)/(2*POW(G$4,2)))</f>
        <v>0</v>
      </c>
      <c r="J46" s="1">
        <f>1/SQRT(2*PI()*POW(I$4,2))*EXP(-POW('Iris Dataset'!D33-H$4,2)/(2*POW(I$4,2)))</f>
        <v>0</v>
      </c>
      <c r="K46" s="1">
        <f t="shared" si="2"/>
        <v>0</v>
      </c>
      <c r="L46" s="1">
        <f>1/SQRT(2*PI()*POW(C$5,2))*EXP(-POW('Iris Dataset'!A33-B$5,2)/(2*POW(C$5,2)))</f>
        <v>0.01317197173</v>
      </c>
      <c r="M46" s="1">
        <f>1/SQRT(2*PI()*POW(E$5,2))*EXP(-POW('Iris Dataset'!B33-D$5,2)/(2*POW(E$5,2)))</f>
        <v>0.0008724605607</v>
      </c>
      <c r="N46" s="1">
        <f>1/SQRT(2*PI()*POW(G$5,2))*EXP(-POW('Iris Dataset'!C33-F$5,2)/(2*POW(G$5,2)))</f>
        <v>0</v>
      </c>
      <c r="O46" s="1">
        <f>1/SQRT(2*PI()*POW(I$5,2))*EXP(-POW('Iris Dataset'!D33-H$5,2)/(2*POW(I$5,2)))</f>
        <v>0</v>
      </c>
      <c r="P46" s="1">
        <f t="shared" si="3"/>
        <v>0</v>
      </c>
      <c r="Q46" s="1">
        <f t="shared" si="4"/>
        <v>0</v>
      </c>
      <c r="R46" s="1" t="str">
        <f t="shared" si="5"/>
        <v>Setosa</v>
      </c>
      <c r="S46" s="1" t="str">
        <f>'Iris Dataset'!E33</f>
        <v>setosa</v>
      </c>
    </row>
    <row r="47">
      <c r="A47" s="5">
        <v>33.0</v>
      </c>
      <c r="B47" s="1">
        <f>1/SQRT(2*PI()*POW(C$3,2))*EXP(-POW('Iris Dataset'!A34-B$3,2)/(2*POW(C$3,2)))</f>
        <v>0.948924472</v>
      </c>
      <c r="C47" s="1">
        <f>1/SQRT(2*PI()*POW(D$3,2))*EXP(-POW('Iris Dataset'!B34-C$3,2)/(2*POW(D$3,2)))</f>
        <v>0.05933899622</v>
      </c>
      <c r="D47" s="1">
        <f>1/SQRT(2*PI()*POW(G$3,2))*EXP(-POW('Iris Dataset'!C34-F$3,2)/(2*POW(G$3,2)))</f>
        <v>6.482817186</v>
      </c>
      <c r="E47" s="1">
        <f>1/SQRT(2*PI()*POW(I$3,2))*EXP(-POW('Iris Dataset'!D34-H$3,2)/(2*POW(I$3,2)))</f>
        <v>0</v>
      </c>
      <c r="F47" s="1">
        <f t="shared" si="1"/>
        <v>0</v>
      </c>
      <c r="G47" s="1">
        <f>1/SQRT(2*PI()*POW(C$4,2))*EXP(-POW('Iris Dataset'!A34-B$4,2)/(2*POW(C$4,2)))</f>
        <v>0.0329818325</v>
      </c>
      <c r="H47" s="1">
        <f>1/SQRT(2*PI()*POW(E$4,2))*EXP(-POW('Iris Dataset'!B34-D$4,2)/(2*POW(E$4,2)))</f>
        <v>0</v>
      </c>
      <c r="I47" s="1">
        <f>1/SQRT(2*PI()*POW(G$4,2))*EXP(-POW('Iris Dataset'!C34-F$4,2)/(2*POW(G$4,2)))</f>
        <v>0</v>
      </c>
      <c r="J47" s="1">
        <f>1/SQRT(2*PI()*POW(I$4,2))*EXP(-POW('Iris Dataset'!D34-H$4,2)/(2*POW(I$4,2)))</f>
        <v>0</v>
      </c>
      <c r="K47" s="1">
        <f t="shared" si="2"/>
        <v>0</v>
      </c>
      <c r="L47" s="1">
        <f>1/SQRT(2*PI()*POW(C$5,2))*EXP(-POW('Iris Dataset'!A34-B$5,2)/(2*POW(C$5,2)))</f>
        <v>0.002725058788</v>
      </c>
      <c r="M47" s="1">
        <f>1/SQRT(2*PI()*POW(E$5,2))*EXP(-POW('Iris Dataset'!B34-D$5,2)/(2*POW(E$5,2)))</f>
        <v>0</v>
      </c>
      <c r="N47" s="1">
        <f>1/SQRT(2*PI()*POW(G$5,2))*EXP(-POW('Iris Dataset'!C34-F$5,2)/(2*POW(G$5,2)))</f>
        <v>0</v>
      </c>
      <c r="O47" s="1">
        <f>1/SQRT(2*PI()*POW(I$5,2))*EXP(-POW('Iris Dataset'!D34-H$5,2)/(2*POW(I$5,2)))</f>
        <v>0</v>
      </c>
      <c r="P47" s="1">
        <f t="shared" si="3"/>
        <v>0</v>
      </c>
      <c r="Q47" s="1">
        <f t="shared" si="4"/>
        <v>0</v>
      </c>
      <c r="R47" s="1" t="str">
        <f t="shared" si="5"/>
        <v>Setosa</v>
      </c>
      <c r="S47" s="1" t="str">
        <f>'Iris Dataset'!E34</f>
        <v>setosa</v>
      </c>
    </row>
    <row r="48">
      <c r="A48" s="5">
        <v>34.0</v>
      </c>
      <c r="B48" s="1">
        <f>1/SQRT(2*PI()*POW(C$3,2))*EXP(-POW('Iris Dataset'!A35-B$3,2)/(2*POW(C$3,2)))</f>
        <v>0.001185829751</v>
      </c>
      <c r="C48" s="1">
        <f>1/SQRT(2*PI()*POW(D$3,2))*EXP(-POW('Iris Dataset'!B35-C$3,2)/(2*POW(D$3,2)))</f>
        <v>0.05732906221</v>
      </c>
      <c r="D48" s="1">
        <f>1/SQRT(2*PI()*POW(G$3,2))*EXP(-POW('Iris Dataset'!C35-F$3,2)/(2*POW(G$3,2)))</f>
        <v>1.383403519</v>
      </c>
      <c r="E48" s="1">
        <f>1/SQRT(2*PI()*POW(I$3,2))*EXP(-POW('Iris Dataset'!D35-H$3,2)/(2*POW(I$3,2)))</f>
        <v>0.02281656963</v>
      </c>
      <c r="F48" s="1">
        <f t="shared" si="1"/>
        <v>0.000002145835405</v>
      </c>
      <c r="G48" s="1">
        <f>1/SQRT(2*PI()*POW(C$4,2))*EXP(-POW('Iris Dataset'!A35-B$4,2)/(2*POW(C$4,2)))</f>
        <v>0.3924813574</v>
      </c>
      <c r="H48" s="1">
        <f>1/SQRT(2*PI()*POW(E$4,2))*EXP(-POW('Iris Dataset'!B35-D$4,2)/(2*POW(E$4,2)))</f>
        <v>0</v>
      </c>
      <c r="I48" s="1">
        <f>1/SQRT(2*PI()*POW(G$4,2))*EXP(-POW('Iris Dataset'!C35-F$4,2)/(2*POW(G$4,2)))</f>
        <v>0</v>
      </c>
      <c r="J48" s="1">
        <f>1/SQRT(2*PI()*POW(I$4,2))*EXP(-POW('Iris Dataset'!D35-H$4,2)/(2*POW(I$4,2)))</f>
        <v>0</v>
      </c>
      <c r="K48" s="1">
        <f t="shared" si="2"/>
        <v>0</v>
      </c>
      <c r="L48" s="1">
        <f>1/SQRT(2*PI()*POW(C$5,2))*EXP(-POW('Iris Dataset'!A35-B$5,2)/(2*POW(C$5,2)))</f>
        <v>0.02642062253</v>
      </c>
      <c r="M48" s="1">
        <f>1/SQRT(2*PI()*POW(E$5,2))*EXP(-POW('Iris Dataset'!B35-D$5,2)/(2*POW(E$5,2)))</f>
        <v>0</v>
      </c>
      <c r="N48" s="1">
        <f>1/SQRT(2*PI()*POW(G$5,2))*EXP(-POW('Iris Dataset'!C35-F$5,2)/(2*POW(G$5,2)))</f>
        <v>0</v>
      </c>
      <c r="O48" s="1">
        <f>1/SQRT(2*PI()*POW(I$5,2))*EXP(-POW('Iris Dataset'!D35-H$5,2)/(2*POW(I$5,2)))</f>
        <v>0</v>
      </c>
      <c r="P48" s="1">
        <f t="shared" si="3"/>
        <v>0</v>
      </c>
      <c r="Q48" s="1">
        <f t="shared" si="4"/>
        <v>0.000002145835405</v>
      </c>
      <c r="R48" s="1" t="str">
        <f t="shared" si="5"/>
        <v>Setosa</v>
      </c>
      <c r="S48" s="1" t="str">
        <f>'Iris Dataset'!E35</f>
        <v>setosa</v>
      </c>
    </row>
    <row r="49">
      <c r="A49" s="5">
        <v>35.0</v>
      </c>
      <c r="B49" s="1">
        <f>1/SQRT(2*PI()*POW(C$3,2))*EXP(-POW('Iris Dataset'!A36-B$3,2)/(2*POW(C$3,2)))</f>
        <v>2.231374018</v>
      </c>
      <c r="C49" s="1">
        <f>1/SQRT(2*PI()*POW(D$3,2))*EXP(-POW('Iris Dataset'!B36-C$3,2)/(2*POW(D$3,2)))</f>
        <v>0.07990023041</v>
      </c>
      <c r="D49" s="1">
        <f>1/SQRT(2*PI()*POW(G$3,2))*EXP(-POW('Iris Dataset'!C36-F$3,2)/(2*POW(G$3,2)))</f>
        <v>6.482817186</v>
      </c>
      <c r="E49" s="1">
        <f>1/SQRT(2*PI()*POW(I$3,2))*EXP(-POW('Iris Dataset'!D36-H$3,2)/(2*POW(I$3,2)))</f>
        <v>0</v>
      </c>
      <c r="F49" s="1">
        <f t="shared" si="1"/>
        <v>0</v>
      </c>
      <c r="G49" s="1">
        <f>1/SQRT(2*PI()*POW(C$4,2))*EXP(-POW('Iris Dataset'!A36-B$4,2)/(2*POW(C$4,2)))</f>
        <v>0.0007800287444</v>
      </c>
      <c r="H49" s="1">
        <f>1/SQRT(2*PI()*POW(E$4,2))*EXP(-POW('Iris Dataset'!B36-D$4,2)/(2*POW(E$4,2)))</f>
        <v>0.01474989688</v>
      </c>
      <c r="I49" s="1">
        <f>1/SQRT(2*PI()*POW(G$4,2))*EXP(-POW('Iris Dataset'!C36-F$4,2)/(2*POW(G$4,2)))</f>
        <v>0</v>
      </c>
      <c r="J49" s="1">
        <f>1/SQRT(2*PI()*POW(I$4,2))*EXP(-POW('Iris Dataset'!D36-H$4,2)/(2*POW(I$4,2)))</f>
        <v>0</v>
      </c>
      <c r="K49" s="1">
        <f t="shared" si="2"/>
        <v>0</v>
      </c>
      <c r="L49" s="1">
        <f>1/SQRT(2*PI()*POW(C$5,2))*EXP(-POW('Iris Dataset'!A36-B$5,2)/(2*POW(C$5,2)))</f>
        <v>0.0001620830128</v>
      </c>
      <c r="M49" s="1">
        <f>1/SQRT(2*PI()*POW(E$5,2))*EXP(-POW('Iris Dataset'!B36-D$5,2)/(2*POW(E$5,2)))</f>
        <v>1.841409816</v>
      </c>
      <c r="N49" s="1">
        <f>1/SQRT(2*PI()*POW(G$5,2))*EXP(-POW('Iris Dataset'!C36-F$5,2)/(2*POW(G$5,2)))</f>
        <v>0</v>
      </c>
      <c r="O49" s="1">
        <f>1/SQRT(2*PI()*POW(I$5,2))*EXP(-POW('Iris Dataset'!D36-H$5,2)/(2*POW(I$5,2)))</f>
        <v>0</v>
      </c>
      <c r="P49" s="1">
        <f t="shared" si="3"/>
        <v>0</v>
      </c>
      <c r="Q49" s="1">
        <f t="shared" si="4"/>
        <v>0</v>
      </c>
      <c r="R49" s="1" t="str">
        <f t="shared" si="5"/>
        <v>Setosa</v>
      </c>
      <c r="S49" s="1" t="str">
        <f>'Iris Dataset'!E36</f>
        <v>setosa</v>
      </c>
    </row>
    <row r="50">
      <c r="A50" s="5">
        <v>36.0</v>
      </c>
      <c r="B50" s="1">
        <f>1/SQRT(2*PI()*POW(C$3,2))*EXP(-POW('Iris Dataset'!A37-B$3,2)/(2*POW(C$3,2)))</f>
        <v>3.207087886</v>
      </c>
      <c r="C50" s="1">
        <f>1/SQRT(2*PI()*POW(D$3,2))*EXP(-POW('Iris Dataset'!B37-C$3,2)/(2*POW(D$3,2)))</f>
        <v>0.07785743315</v>
      </c>
      <c r="D50" s="1">
        <f>1/SQRT(2*PI()*POW(G$3,2))*EXP(-POW('Iris Dataset'!C37-F$3,2)/(2*POW(G$3,2)))</f>
        <v>0</v>
      </c>
      <c r="E50" s="1">
        <f>1/SQRT(2*PI()*POW(I$3,2))*EXP(-POW('Iris Dataset'!D37-H$3,2)/(2*POW(I$3,2)))</f>
        <v>0.02281656963</v>
      </c>
      <c r="F50" s="1">
        <f t="shared" si="1"/>
        <v>0</v>
      </c>
      <c r="G50" s="1">
        <f>1/SQRT(2*PI()*POW(C$4,2))*EXP(-POW('Iris Dataset'!A37-B$4,2)/(2*POW(C$4,2)))</f>
        <v>0.003128566016</v>
      </c>
      <c r="H50" s="1">
        <f>1/SQRT(2*PI()*POW(E$4,2))*EXP(-POW('Iris Dataset'!B37-D$4,2)/(2*POW(E$4,2)))</f>
        <v>0.0002929314171</v>
      </c>
      <c r="I50" s="1">
        <f>1/SQRT(2*PI()*POW(G$4,2))*EXP(-POW('Iris Dataset'!C37-F$4,2)/(2*POW(G$4,2)))</f>
        <v>0</v>
      </c>
      <c r="J50" s="1">
        <f>1/SQRT(2*PI()*POW(I$4,2))*EXP(-POW('Iris Dataset'!D37-H$4,2)/(2*POW(I$4,2)))</f>
        <v>0</v>
      </c>
      <c r="K50" s="1">
        <f t="shared" si="2"/>
        <v>0</v>
      </c>
      <c r="L50" s="1">
        <f>1/SQRT(2*PI()*POW(C$5,2))*EXP(-POW('Iris Dataset'!A37-B$5,2)/(2*POW(C$5,2)))</f>
        <v>0.0004414150059</v>
      </c>
      <c r="M50" s="1">
        <f>1/SQRT(2*PI()*POW(E$5,2))*EXP(-POW('Iris Dataset'!B37-D$5,2)/(2*POW(E$5,2)))</f>
        <v>0.3618376188</v>
      </c>
      <c r="N50" s="1">
        <f>1/SQRT(2*PI()*POW(G$5,2))*EXP(-POW('Iris Dataset'!C37-F$5,2)/(2*POW(G$5,2)))</f>
        <v>0</v>
      </c>
      <c r="O50" s="1">
        <f>1/SQRT(2*PI()*POW(I$5,2))*EXP(-POW('Iris Dataset'!D37-H$5,2)/(2*POW(I$5,2)))</f>
        <v>0</v>
      </c>
      <c r="P50" s="1">
        <f t="shared" si="3"/>
        <v>0</v>
      </c>
      <c r="Q50" s="1">
        <f t="shared" si="4"/>
        <v>0</v>
      </c>
      <c r="R50" s="1" t="str">
        <f t="shared" si="5"/>
        <v>Setosa</v>
      </c>
      <c r="S50" s="1" t="str">
        <f>'Iris Dataset'!E37</f>
        <v>setosa</v>
      </c>
    </row>
    <row r="51">
      <c r="A51" s="5">
        <v>37.0</v>
      </c>
      <c r="B51" s="1">
        <f>1/SQRT(2*PI()*POW(C$3,2))*EXP(-POW('Iris Dataset'!A38-B$3,2)/(2*POW(C$3,2)))</f>
        <v>0.001185829751</v>
      </c>
      <c r="C51" s="1">
        <f>1/SQRT(2*PI()*POW(D$3,2))*EXP(-POW('Iris Dataset'!B38-C$3,2)/(2*POW(D$3,2)))</f>
        <v>0.07166808275</v>
      </c>
      <c r="D51" s="1">
        <f>1/SQRT(2*PI()*POW(G$3,2))*EXP(-POW('Iris Dataset'!C38-F$3,2)/(2*POW(G$3,2)))</f>
        <v>0.000004770885429</v>
      </c>
      <c r="E51" s="1">
        <f>1/SQRT(2*PI()*POW(I$3,2))*EXP(-POW('Iris Dataset'!D38-H$3,2)/(2*POW(I$3,2)))</f>
        <v>0.02281656963</v>
      </c>
      <c r="F51" s="1">
        <f t="shared" si="1"/>
        <v>0</v>
      </c>
      <c r="G51" s="1">
        <f>1/SQRT(2*PI()*POW(C$4,2))*EXP(-POW('Iris Dataset'!A38-B$4,2)/(2*POW(C$4,2)))</f>
        <v>0.3924813574</v>
      </c>
      <c r="H51" s="1">
        <f>1/SQRT(2*PI()*POW(E$4,2))*EXP(-POW('Iris Dataset'!B38-D$4,2)/(2*POW(E$4,2)))</f>
        <v>0</v>
      </c>
      <c r="I51" s="1">
        <f>1/SQRT(2*PI()*POW(G$4,2))*EXP(-POW('Iris Dataset'!C38-F$4,2)/(2*POW(G$4,2)))</f>
        <v>0</v>
      </c>
      <c r="J51" s="1">
        <f>1/SQRT(2*PI()*POW(I$4,2))*EXP(-POW('Iris Dataset'!D38-H$4,2)/(2*POW(I$4,2)))</f>
        <v>0</v>
      </c>
      <c r="K51" s="1">
        <f t="shared" si="2"/>
        <v>0</v>
      </c>
      <c r="L51" s="1">
        <f>1/SQRT(2*PI()*POW(C$5,2))*EXP(-POW('Iris Dataset'!A38-B$5,2)/(2*POW(C$5,2)))</f>
        <v>0.02642062253</v>
      </c>
      <c r="M51" s="1">
        <f>1/SQRT(2*PI()*POW(E$5,2))*EXP(-POW('Iris Dataset'!B38-D$5,2)/(2*POW(E$5,2)))</f>
        <v>0.00001070568913</v>
      </c>
      <c r="N51" s="1">
        <f>1/SQRT(2*PI()*POW(G$5,2))*EXP(-POW('Iris Dataset'!C38-F$5,2)/(2*POW(G$5,2)))</f>
        <v>0</v>
      </c>
      <c r="O51" s="1">
        <f>1/SQRT(2*PI()*POW(I$5,2))*EXP(-POW('Iris Dataset'!D38-H$5,2)/(2*POW(I$5,2)))</f>
        <v>0</v>
      </c>
      <c r="P51" s="1">
        <f t="shared" si="3"/>
        <v>0</v>
      </c>
      <c r="Q51" s="1">
        <f t="shared" si="4"/>
        <v>0</v>
      </c>
      <c r="R51" s="1" t="str">
        <f t="shared" si="5"/>
        <v>Setosa</v>
      </c>
      <c r="S51" s="1" t="str">
        <f>'Iris Dataset'!E38</f>
        <v>setosa</v>
      </c>
    </row>
    <row r="52">
      <c r="A52" s="5">
        <v>38.0</v>
      </c>
      <c r="B52" s="1">
        <f>1/SQRT(2*PI()*POW(C$3,2))*EXP(-POW('Iris Dataset'!A39-B$3,2)/(2*POW(C$3,2)))</f>
        <v>2.231374018</v>
      </c>
      <c r="C52" s="1">
        <f>1/SQRT(2*PI()*POW(D$3,2))*EXP(-POW('Iris Dataset'!B39-C$3,2)/(2*POW(D$3,2)))</f>
        <v>0.07990023041</v>
      </c>
      <c r="D52" s="1">
        <f>1/SQRT(2*PI()*POW(G$3,2))*EXP(-POW('Iris Dataset'!C39-F$3,2)/(2*POW(G$3,2)))</f>
        <v>6.482817186</v>
      </c>
      <c r="E52" s="1">
        <f>1/SQRT(2*PI()*POW(I$3,2))*EXP(-POW('Iris Dataset'!D39-H$3,2)/(2*POW(I$3,2)))</f>
        <v>0</v>
      </c>
      <c r="F52" s="1">
        <f t="shared" si="1"/>
        <v>0</v>
      </c>
      <c r="G52" s="1">
        <f>1/SQRT(2*PI()*POW(C$4,2))*EXP(-POW('Iris Dataset'!A39-B$4,2)/(2*POW(C$4,2)))</f>
        <v>0.0007800287444</v>
      </c>
      <c r="H52" s="1">
        <f>1/SQRT(2*PI()*POW(E$4,2))*EXP(-POW('Iris Dataset'!B39-D$4,2)/(2*POW(E$4,2)))</f>
        <v>0.01474989688</v>
      </c>
      <c r="I52" s="1">
        <f>1/SQRT(2*PI()*POW(G$4,2))*EXP(-POW('Iris Dataset'!C39-F$4,2)/(2*POW(G$4,2)))</f>
        <v>0</v>
      </c>
      <c r="J52" s="1">
        <f>1/SQRT(2*PI()*POW(I$4,2))*EXP(-POW('Iris Dataset'!D39-H$4,2)/(2*POW(I$4,2)))</f>
        <v>0</v>
      </c>
      <c r="K52" s="1">
        <f t="shared" si="2"/>
        <v>0</v>
      </c>
      <c r="L52" s="1">
        <f>1/SQRT(2*PI()*POW(C$5,2))*EXP(-POW('Iris Dataset'!A39-B$5,2)/(2*POW(C$5,2)))</f>
        <v>0.0001620830128</v>
      </c>
      <c r="M52" s="1">
        <f>1/SQRT(2*PI()*POW(E$5,2))*EXP(-POW('Iris Dataset'!B39-D$5,2)/(2*POW(E$5,2)))</f>
        <v>1.841409816</v>
      </c>
      <c r="N52" s="1">
        <f>1/SQRT(2*PI()*POW(G$5,2))*EXP(-POW('Iris Dataset'!C39-F$5,2)/(2*POW(G$5,2)))</f>
        <v>0</v>
      </c>
      <c r="O52" s="1">
        <f>1/SQRT(2*PI()*POW(I$5,2))*EXP(-POW('Iris Dataset'!D39-H$5,2)/(2*POW(I$5,2)))</f>
        <v>0</v>
      </c>
      <c r="P52" s="1">
        <f t="shared" si="3"/>
        <v>0</v>
      </c>
      <c r="Q52" s="1">
        <f t="shared" si="4"/>
        <v>0</v>
      </c>
      <c r="R52" s="1" t="str">
        <f t="shared" si="5"/>
        <v>Setosa</v>
      </c>
      <c r="S52" s="1" t="str">
        <f>'Iris Dataset'!E39</f>
        <v>setosa</v>
      </c>
    </row>
    <row r="53">
      <c r="A53" s="5">
        <v>39.0</v>
      </c>
      <c r="B53" s="1">
        <f>1/SQRT(2*PI()*POW(C$3,2))*EXP(-POW('Iris Dataset'!A40-B$3,2)/(2*POW(C$3,2)))</f>
        <v>0.00002193304645</v>
      </c>
      <c r="C53" s="1">
        <f>1/SQRT(2*PI()*POW(D$3,2))*EXP(-POW('Iris Dataset'!B40-C$3,2)/(2*POW(D$3,2)))</f>
        <v>0.0819264697</v>
      </c>
      <c r="D53" s="1">
        <f>1/SQRT(2*PI()*POW(G$3,2))*EXP(-POW('Iris Dataset'!C40-F$3,2)/(2*POW(G$3,2)))</f>
        <v>0.000004770885429</v>
      </c>
      <c r="E53" s="1">
        <f>1/SQRT(2*PI()*POW(I$3,2))*EXP(-POW('Iris Dataset'!D40-H$3,2)/(2*POW(I$3,2)))</f>
        <v>0.02281656963</v>
      </c>
      <c r="F53" s="1">
        <f t="shared" si="1"/>
        <v>0</v>
      </c>
      <c r="G53" s="1">
        <f>1/SQRT(2*PI()*POW(C$4,2))*EXP(-POW('Iris Dataset'!A40-B$4,2)/(2*POW(C$4,2)))</f>
        <v>0.00000009083163913</v>
      </c>
      <c r="H53" s="1">
        <f>1/SQRT(2*PI()*POW(E$4,2))*EXP(-POW('Iris Dataset'!B40-D$4,2)/(2*POW(E$4,2)))</f>
        <v>0.2647958766</v>
      </c>
      <c r="I53" s="1">
        <f>1/SQRT(2*PI()*POW(G$4,2))*EXP(-POW('Iris Dataset'!C40-F$4,2)/(2*POW(G$4,2)))</f>
        <v>0</v>
      </c>
      <c r="J53" s="1">
        <f>1/SQRT(2*PI()*POW(I$4,2))*EXP(-POW('Iris Dataset'!D40-H$4,2)/(2*POW(I$4,2)))</f>
        <v>0</v>
      </c>
      <c r="K53" s="1">
        <f t="shared" si="2"/>
        <v>0</v>
      </c>
      <c r="L53" s="1">
        <f>1/SQRT(2*PI()*POW(C$5,2))*EXP(-POW('Iris Dataset'!A40-B$5,2)/(2*POW(C$5,2)))</f>
        <v>0.0000004322525184</v>
      </c>
      <c r="M53" s="1">
        <f>1/SQRT(2*PI()*POW(E$5,2))*EXP(-POW('Iris Dataset'!B40-D$5,2)/(2*POW(E$5,2)))</f>
        <v>3.717825869</v>
      </c>
      <c r="N53" s="1">
        <f>1/SQRT(2*PI()*POW(G$5,2))*EXP(-POW('Iris Dataset'!C40-F$5,2)/(2*POW(G$5,2)))</f>
        <v>0</v>
      </c>
      <c r="O53" s="1">
        <f>1/SQRT(2*PI()*POW(I$5,2))*EXP(-POW('Iris Dataset'!D40-H$5,2)/(2*POW(I$5,2)))</f>
        <v>0</v>
      </c>
      <c r="P53" s="1">
        <f t="shared" si="3"/>
        <v>0</v>
      </c>
      <c r="Q53" s="1">
        <f t="shared" si="4"/>
        <v>0</v>
      </c>
      <c r="R53" s="1" t="str">
        <f t="shared" si="5"/>
        <v>Setosa</v>
      </c>
      <c r="S53" s="1" t="str">
        <f>'Iris Dataset'!E40</f>
        <v>setosa</v>
      </c>
    </row>
    <row r="54">
      <c r="A54" s="5">
        <v>40.0</v>
      </c>
      <c r="B54" s="1">
        <f>1/SQRT(2*PI()*POW(C$3,2))*EXP(-POW('Iris Dataset'!A41-B$3,2)/(2*POW(C$3,2)))</f>
        <v>2.41174074</v>
      </c>
      <c r="C54" s="1">
        <f>1/SQRT(2*PI()*POW(D$3,2))*EXP(-POW('Iris Dataset'!B41-C$3,2)/(2*POW(D$3,2)))</f>
        <v>0.07373759334</v>
      </c>
      <c r="D54" s="1">
        <f>1/SQRT(2*PI()*POW(G$3,2))*EXP(-POW('Iris Dataset'!C41-F$3,2)/(2*POW(G$3,2)))</f>
        <v>6.482817186</v>
      </c>
      <c r="E54" s="1">
        <f>1/SQRT(2*PI()*POW(I$3,2))*EXP(-POW('Iris Dataset'!D41-H$3,2)/(2*POW(I$3,2)))</f>
        <v>0.02281656963</v>
      </c>
      <c r="F54" s="1">
        <f t="shared" si="1"/>
        <v>0.02630472126</v>
      </c>
      <c r="G54" s="1">
        <f>1/SQRT(2*PI()*POW(C$4,2))*EXP(-POW('Iris Dataset'!A41-B$4,2)/(2*POW(C$4,2)))</f>
        <v>0.01089933618</v>
      </c>
      <c r="H54" s="1">
        <f>1/SQRT(2*PI()*POW(E$4,2))*EXP(-POW('Iris Dataset'!B41-D$4,2)/(2*POW(E$4,2)))</f>
        <v>0.000000005236215309</v>
      </c>
      <c r="I54" s="1">
        <f>1/SQRT(2*PI()*POW(G$4,2))*EXP(-POW('Iris Dataset'!C41-F$4,2)/(2*POW(G$4,2)))</f>
        <v>0</v>
      </c>
      <c r="J54" s="1">
        <f>1/SQRT(2*PI()*POW(I$4,2))*EXP(-POW('Iris Dataset'!D41-H$4,2)/(2*POW(I$4,2)))</f>
        <v>0</v>
      </c>
      <c r="K54" s="1">
        <f t="shared" si="2"/>
        <v>0</v>
      </c>
      <c r="L54" s="1">
        <f>1/SQRT(2*PI()*POW(C$5,2))*EXP(-POW('Iris Dataset'!A41-B$5,2)/(2*POW(C$5,2)))</f>
        <v>0.001130819315</v>
      </c>
      <c r="M54" s="1">
        <f>1/SQRT(2*PI()*POW(E$5,2))*EXP(-POW('Iris Dataset'!B41-D$5,2)/(2*POW(E$5,2)))</f>
        <v>0.0008724605607</v>
      </c>
      <c r="N54" s="1">
        <f>1/SQRT(2*PI()*POW(G$5,2))*EXP(-POW('Iris Dataset'!C41-F$5,2)/(2*POW(G$5,2)))</f>
        <v>0</v>
      </c>
      <c r="O54" s="1">
        <f>1/SQRT(2*PI()*POW(I$5,2))*EXP(-POW('Iris Dataset'!D41-H$5,2)/(2*POW(I$5,2)))</f>
        <v>0</v>
      </c>
      <c r="P54" s="1">
        <f t="shared" si="3"/>
        <v>0</v>
      </c>
      <c r="Q54" s="1">
        <f t="shared" si="4"/>
        <v>0.02630472126</v>
      </c>
      <c r="R54" s="1" t="str">
        <f t="shared" si="5"/>
        <v>Setosa</v>
      </c>
      <c r="S54" s="1" t="str">
        <f>'Iris Dataset'!E41</f>
        <v>setosa</v>
      </c>
    </row>
    <row r="55">
      <c r="A55" s="5">
        <v>41.0</v>
      </c>
      <c r="B55" s="1">
        <f>1/SQRT(2*PI()*POW(C$3,2))*EXP(-POW('Iris Dataset'!A42-B$3,2)/(2*POW(C$3,2)))</f>
        <v>3.207087886</v>
      </c>
      <c r="C55" s="1">
        <f>1/SQRT(2*PI()*POW(D$3,2))*EXP(-POW('Iris Dataset'!B42-C$3,2)/(2*POW(D$3,2)))</f>
        <v>0.07166808275</v>
      </c>
      <c r="D55" s="1">
        <f>1/SQRT(2*PI()*POW(G$3,2))*EXP(-POW('Iris Dataset'!C42-F$3,2)/(2*POW(G$3,2)))</f>
        <v>0.000004770885429</v>
      </c>
      <c r="E55" s="1">
        <f>1/SQRT(2*PI()*POW(I$3,2))*EXP(-POW('Iris Dataset'!D42-H$3,2)/(2*POW(I$3,2)))</f>
        <v>0.0002431177013</v>
      </c>
      <c r="F55" s="1">
        <f t="shared" si="1"/>
        <v>0.0000000002665951325</v>
      </c>
      <c r="G55" s="1">
        <f>1/SQRT(2*PI()*POW(C$4,2))*EXP(-POW('Iris Dataset'!A42-B$4,2)/(2*POW(C$4,2)))</f>
        <v>0.003128566016</v>
      </c>
      <c r="H55" s="1">
        <f>1/SQRT(2*PI()*POW(E$4,2))*EXP(-POW('Iris Dataset'!B42-D$4,2)/(2*POW(E$4,2)))</f>
        <v>0</v>
      </c>
      <c r="I55" s="1">
        <f>1/SQRT(2*PI()*POW(G$4,2))*EXP(-POW('Iris Dataset'!C42-F$4,2)/(2*POW(G$4,2)))</f>
        <v>0</v>
      </c>
      <c r="J55" s="1">
        <f>1/SQRT(2*PI()*POW(I$4,2))*EXP(-POW('Iris Dataset'!D42-H$4,2)/(2*POW(I$4,2)))</f>
        <v>0</v>
      </c>
      <c r="K55" s="1">
        <f t="shared" si="2"/>
        <v>0</v>
      </c>
      <c r="L55" s="1">
        <f>1/SQRT(2*PI()*POW(C$5,2))*EXP(-POW('Iris Dataset'!A42-B$5,2)/(2*POW(C$5,2)))</f>
        <v>0.0004414150059</v>
      </c>
      <c r="M55" s="1">
        <f>1/SQRT(2*PI()*POW(E$5,2))*EXP(-POW('Iris Dataset'!B42-D$5,2)/(2*POW(E$5,2)))</f>
        <v>0.00001070568913</v>
      </c>
      <c r="N55" s="1">
        <f>1/SQRT(2*PI()*POW(G$5,2))*EXP(-POW('Iris Dataset'!C42-F$5,2)/(2*POW(G$5,2)))</f>
        <v>0</v>
      </c>
      <c r="O55" s="1">
        <f>1/SQRT(2*PI()*POW(I$5,2))*EXP(-POW('Iris Dataset'!D42-H$5,2)/(2*POW(I$5,2)))</f>
        <v>0</v>
      </c>
      <c r="P55" s="1">
        <f t="shared" si="3"/>
        <v>0</v>
      </c>
      <c r="Q55" s="1">
        <f t="shared" si="4"/>
        <v>0.0000000002665951325</v>
      </c>
      <c r="R55" s="1" t="str">
        <f t="shared" si="5"/>
        <v>Setosa</v>
      </c>
      <c r="S55" s="1" t="str">
        <f>'Iris Dataset'!E42</f>
        <v>setosa</v>
      </c>
    </row>
    <row r="56">
      <c r="A56" s="5">
        <v>42.0</v>
      </c>
      <c r="B56" s="1">
        <f>1/SQRT(2*PI()*POW(C$3,2))*EXP(-POW('Iris Dataset'!A43-B$3,2)/(2*POW(C$3,2)))</f>
        <v>0.0008039538204</v>
      </c>
      <c r="C56" s="1">
        <f>1/SQRT(2*PI()*POW(D$3,2))*EXP(-POW('Iris Dataset'!B43-C$3,2)/(2*POW(D$3,2)))</f>
        <v>0.09531230339</v>
      </c>
      <c r="D56" s="1">
        <f>1/SQRT(2*PI()*POW(G$3,2))*EXP(-POW('Iris Dataset'!C43-F$3,2)/(2*POW(G$3,2)))</f>
        <v>0.000004770885429</v>
      </c>
      <c r="E56" s="1">
        <f>1/SQRT(2*PI()*POW(I$3,2))*EXP(-POW('Iris Dataset'!D43-H$3,2)/(2*POW(I$3,2)))</f>
        <v>0.0002431177013</v>
      </c>
      <c r="F56" s="1">
        <f t="shared" si="1"/>
        <v>0</v>
      </c>
      <c r="G56" s="1">
        <f>1/SQRT(2*PI()*POW(C$4,2))*EXP(-POW('Iris Dataset'!A43-B$4,2)/(2*POW(C$4,2)))</f>
        <v>0.0000007368376785</v>
      </c>
      <c r="H56" s="1">
        <f>1/SQRT(2*PI()*POW(E$4,2))*EXP(-POW('Iris Dataset'!B43-D$4,2)/(2*POW(E$4,2)))</f>
        <v>0.00004576616443</v>
      </c>
      <c r="I56" s="1">
        <f>1/SQRT(2*PI()*POW(G$4,2))*EXP(-POW('Iris Dataset'!C43-F$4,2)/(2*POW(G$4,2)))</f>
        <v>0</v>
      </c>
      <c r="J56" s="1">
        <f>1/SQRT(2*PI()*POW(I$4,2))*EXP(-POW('Iris Dataset'!D43-H$4,2)/(2*POW(I$4,2)))</f>
        <v>0</v>
      </c>
      <c r="K56" s="1">
        <f t="shared" si="2"/>
        <v>0</v>
      </c>
      <c r="L56" s="1">
        <f>1/SQRT(2*PI()*POW(C$5,2))*EXP(-POW('Iris Dataset'!A43-B$5,2)/(2*POW(C$5,2)))</f>
        <v>0.000001598322673</v>
      </c>
      <c r="M56" s="1">
        <f>1/SQRT(2*PI()*POW(E$5,2))*EXP(-POW('Iris Dataset'!B43-D$5,2)/(2*POW(E$5,2)))</f>
        <v>0.000000002912802848</v>
      </c>
      <c r="N56" s="1">
        <f>1/SQRT(2*PI()*POW(G$5,2))*EXP(-POW('Iris Dataset'!C43-F$5,2)/(2*POW(G$5,2)))</f>
        <v>0</v>
      </c>
      <c r="O56" s="1">
        <f>1/SQRT(2*PI()*POW(I$5,2))*EXP(-POW('Iris Dataset'!D43-H$5,2)/(2*POW(I$5,2)))</f>
        <v>0</v>
      </c>
      <c r="P56" s="1">
        <f t="shared" si="3"/>
        <v>0</v>
      </c>
      <c r="Q56" s="1">
        <f t="shared" si="4"/>
        <v>0</v>
      </c>
      <c r="R56" s="1" t="str">
        <f t="shared" si="5"/>
        <v>Setosa</v>
      </c>
      <c r="S56" s="1" t="str">
        <f>'Iris Dataset'!E43</f>
        <v>setosa</v>
      </c>
    </row>
    <row r="57">
      <c r="A57" s="5">
        <v>43.0</v>
      </c>
      <c r="B57" s="1">
        <f>1/SQRT(2*PI()*POW(C$3,2))*EXP(-POW('Iris Dataset'!A44-B$3,2)/(2*POW(C$3,2)))</f>
        <v>0.00002193304645</v>
      </c>
      <c r="C57" s="1">
        <f>1/SQRT(2*PI()*POW(D$3,2))*EXP(-POW('Iris Dataset'!B44-C$3,2)/(2*POW(D$3,2)))</f>
        <v>0.07785743315</v>
      </c>
      <c r="D57" s="1">
        <f>1/SQRT(2*PI()*POW(G$3,2))*EXP(-POW('Iris Dataset'!C44-F$3,2)/(2*POW(G$3,2)))</f>
        <v>0.000004770885429</v>
      </c>
      <c r="E57" s="1">
        <f>1/SQRT(2*PI()*POW(I$3,2))*EXP(-POW('Iris Dataset'!D44-H$3,2)/(2*POW(I$3,2)))</f>
        <v>0.02281656963</v>
      </c>
      <c r="F57" s="1">
        <f t="shared" si="1"/>
        <v>0</v>
      </c>
      <c r="G57" s="1">
        <f>1/SQRT(2*PI()*POW(C$4,2))*EXP(-POW('Iris Dataset'!A44-B$4,2)/(2*POW(C$4,2)))</f>
        <v>0.00000009083163913</v>
      </c>
      <c r="H57" s="1">
        <f>1/SQRT(2*PI()*POW(E$4,2))*EXP(-POW('Iris Dataset'!B44-D$4,2)/(2*POW(E$4,2)))</f>
        <v>0.0002929314171</v>
      </c>
      <c r="I57" s="1">
        <f>1/SQRT(2*PI()*POW(G$4,2))*EXP(-POW('Iris Dataset'!C44-F$4,2)/(2*POW(G$4,2)))</f>
        <v>0</v>
      </c>
      <c r="J57" s="1">
        <f>1/SQRT(2*PI()*POW(I$4,2))*EXP(-POW('Iris Dataset'!D44-H$4,2)/(2*POW(I$4,2)))</f>
        <v>0</v>
      </c>
      <c r="K57" s="1">
        <f t="shared" si="2"/>
        <v>0</v>
      </c>
      <c r="L57" s="1">
        <f>1/SQRT(2*PI()*POW(C$5,2))*EXP(-POW('Iris Dataset'!A44-B$5,2)/(2*POW(C$5,2)))</f>
        <v>0.0000004322525184</v>
      </c>
      <c r="M57" s="1">
        <f>1/SQRT(2*PI()*POW(E$5,2))*EXP(-POW('Iris Dataset'!B44-D$5,2)/(2*POW(E$5,2)))</f>
        <v>0.3618376188</v>
      </c>
      <c r="N57" s="1">
        <f>1/SQRT(2*PI()*POW(G$5,2))*EXP(-POW('Iris Dataset'!C44-F$5,2)/(2*POW(G$5,2)))</f>
        <v>0</v>
      </c>
      <c r="O57" s="1">
        <f>1/SQRT(2*PI()*POW(I$5,2))*EXP(-POW('Iris Dataset'!D44-H$5,2)/(2*POW(I$5,2)))</f>
        <v>0</v>
      </c>
      <c r="P57" s="1">
        <f t="shared" si="3"/>
        <v>0</v>
      </c>
      <c r="Q57" s="1">
        <f t="shared" si="4"/>
        <v>0</v>
      </c>
      <c r="R57" s="1" t="str">
        <f t="shared" si="5"/>
        <v>Setosa</v>
      </c>
      <c r="S57" s="1" t="str">
        <f>'Iris Dataset'!E44</f>
        <v>setosa</v>
      </c>
    </row>
    <row r="58">
      <c r="A58" s="5">
        <v>44.0</v>
      </c>
      <c r="B58" s="1">
        <f>1/SQRT(2*PI()*POW(C$3,2))*EXP(-POW('Iris Dataset'!A45-B$3,2)/(2*POW(C$3,2)))</f>
        <v>3.207087886</v>
      </c>
      <c r="C58" s="1">
        <f>1/SQRT(2*PI()*POW(D$3,2))*EXP(-POW('Iris Dataset'!B45-C$3,2)/(2*POW(D$3,2)))</f>
        <v>0.07166808275</v>
      </c>
      <c r="D58" s="1">
        <f>1/SQRT(2*PI()*POW(G$3,2))*EXP(-POW('Iris Dataset'!C45-F$3,2)/(2*POW(G$3,2)))</f>
        <v>0.0004909572562</v>
      </c>
      <c r="E58" s="1">
        <f>1/SQRT(2*PI()*POW(I$3,2))*EXP(-POW('Iris Dataset'!D45-H$3,2)/(2*POW(I$3,2)))</f>
        <v>0</v>
      </c>
      <c r="F58" s="1">
        <f t="shared" si="1"/>
        <v>0</v>
      </c>
      <c r="G58" s="1">
        <f>1/SQRT(2*PI()*POW(C$4,2))*EXP(-POW('Iris Dataset'!A45-B$4,2)/(2*POW(C$4,2)))</f>
        <v>0.003128566016</v>
      </c>
      <c r="H58" s="1">
        <f>1/SQRT(2*PI()*POW(E$4,2))*EXP(-POW('Iris Dataset'!B45-D$4,2)/(2*POW(E$4,2)))</f>
        <v>0</v>
      </c>
      <c r="I58" s="1">
        <f>1/SQRT(2*PI()*POW(G$4,2))*EXP(-POW('Iris Dataset'!C45-F$4,2)/(2*POW(G$4,2)))</f>
        <v>0</v>
      </c>
      <c r="J58" s="1">
        <f>1/SQRT(2*PI()*POW(I$4,2))*EXP(-POW('Iris Dataset'!D45-H$4,2)/(2*POW(I$4,2)))</f>
        <v>0</v>
      </c>
      <c r="K58" s="1">
        <f t="shared" si="2"/>
        <v>0</v>
      </c>
      <c r="L58" s="1">
        <f>1/SQRT(2*PI()*POW(C$5,2))*EXP(-POW('Iris Dataset'!A45-B$5,2)/(2*POW(C$5,2)))</f>
        <v>0.0004414150059</v>
      </c>
      <c r="M58" s="1">
        <f>1/SQRT(2*PI()*POW(E$5,2))*EXP(-POW('Iris Dataset'!B45-D$5,2)/(2*POW(E$5,2)))</f>
        <v>0.00001070568913</v>
      </c>
      <c r="N58" s="1">
        <f>1/SQRT(2*PI()*POW(G$5,2))*EXP(-POW('Iris Dataset'!C45-F$5,2)/(2*POW(G$5,2)))</f>
        <v>0</v>
      </c>
      <c r="O58" s="1">
        <f>1/SQRT(2*PI()*POW(I$5,2))*EXP(-POW('Iris Dataset'!D45-H$5,2)/(2*POW(I$5,2)))</f>
        <v>0</v>
      </c>
      <c r="P58" s="1">
        <f t="shared" si="3"/>
        <v>0</v>
      </c>
      <c r="Q58" s="1">
        <f t="shared" si="4"/>
        <v>0</v>
      </c>
      <c r="R58" s="1" t="str">
        <f t="shared" si="5"/>
        <v>Versicolor</v>
      </c>
      <c r="S58" s="1" t="str">
        <f>'Iris Dataset'!E45</f>
        <v>setosa</v>
      </c>
    </row>
    <row r="59">
      <c r="A59" s="5">
        <v>45.0</v>
      </c>
      <c r="B59" s="1">
        <f>1/SQRT(2*PI()*POW(C$3,2))*EXP(-POW('Iris Dataset'!A46-B$3,2)/(2*POW(C$3,2)))</f>
        <v>2.41174074</v>
      </c>
      <c r="C59" s="1">
        <f>1/SQRT(2*PI()*POW(D$3,2))*EXP(-POW('Iris Dataset'!B46-C$3,2)/(2*POW(D$3,2)))</f>
        <v>0.06546449536</v>
      </c>
      <c r="D59" s="1">
        <f>1/SQRT(2*PI()*POW(G$3,2))*EXP(-POW('Iris Dataset'!C46-F$3,2)/(2*POW(G$3,2)))</f>
        <v>0</v>
      </c>
      <c r="E59" s="1">
        <f>1/SQRT(2*PI()*POW(I$3,2))*EXP(-POW('Iris Dataset'!D46-H$3,2)/(2*POW(I$3,2)))</f>
        <v>0</v>
      </c>
      <c r="F59" s="1">
        <f t="shared" si="1"/>
        <v>0</v>
      </c>
      <c r="G59" s="1">
        <f>1/SQRT(2*PI()*POW(C$4,2))*EXP(-POW('Iris Dataset'!A46-B$4,2)/(2*POW(C$4,2)))</f>
        <v>0.01089933618</v>
      </c>
      <c r="H59" s="1">
        <f>1/SQRT(2*PI()*POW(E$4,2))*EXP(-POW('Iris Dataset'!B46-D$4,2)/(2*POW(E$4,2)))</f>
        <v>0</v>
      </c>
      <c r="I59" s="1">
        <f>1/SQRT(2*PI()*POW(G$4,2))*EXP(-POW('Iris Dataset'!C46-F$4,2)/(2*POW(G$4,2)))</f>
        <v>0</v>
      </c>
      <c r="J59" s="1">
        <f>1/SQRT(2*PI()*POW(I$4,2))*EXP(-POW('Iris Dataset'!D46-H$4,2)/(2*POW(I$4,2)))</f>
        <v>0</v>
      </c>
      <c r="K59" s="1">
        <f t="shared" si="2"/>
        <v>0</v>
      </c>
      <c r="L59" s="1">
        <f>1/SQRT(2*PI()*POW(C$5,2))*EXP(-POW('Iris Dataset'!A46-B$5,2)/(2*POW(C$5,2)))</f>
        <v>0.001130819315</v>
      </c>
      <c r="M59" s="1">
        <f>1/SQRT(2*PI()*POW(E$5,2))*EXP(-POW('Iris Dataset'!B46-D$5,2)/(2*POW(E$5,2)))</f>
        <v>0</v>
      </c>
      <c r="N59" s="1">
        <f>1/SQRT(2*PI()*POW(G$5,2))*EXP(-POW('Iris Dataset'!C46-F$5,2)/(2*POW(G$5,2)))</f>
        <v>0</v>
      </c>
      <c r="O59" s="1">
        <f>1/SQRT(2*PI()*POW(I$5,2))*EXP(-POW('Iris Dataset'!D46-H$5,2)/(2*POW(I$5,2)))</f>
        <v>0</v>
      </c>
      <c r="P59" s="1">
        <f t="shared" si="3"/>
        <v>0</v>
      </c>
      <c r="Q59" s="1">
        <f t="shared" si="4"/>
        <v>0</v>
      </c>
      <c r="R59" s="1" t="str">
        <f t="shared" si="5"/>
        <v>Setosa</v>
      </c>
      <c r="S59" s="1" t="str">
        <f>'Iris Dataset'!E46</f>
        <v>setosa</v>
      </c>
    </row>
    <row r="60">
      <c r="A60" s="5">
        <v>46.0</v>
      </c>
      <c r="B60" s="1">
        <f>1/SQRT(2*PI()*POW(C$3,2))*EXP(-POW('Iris Dataset'!A47-B$3,2)/(2*POW(C$3,2)))</f>
        <v>0.8122975651</v>
      </c>
      <c r="C60" s="1">
        <f>1/SQRT(2*PI()*POW(D$3,2))*EXP(-POW('Iris Dataset'!B47-C$3,2)/(2*POW(D$3,2)))</f>
        <v>0.0819264697</v>
      </c>
      <c r="D60" s="1">
        <f>1/SQRT(2*PI()*POW(G$3,2))*EXP(-POW('Iris Dataset'!C47-F$3,2)/(2*POW(G$3,2)))</f>
        <v>1.383403519</v>
      </c>
      <c r="E60" s="1">
        <f>1/SQRT(2*PI()*POW(I$3,2))*EXP(-POW('Iris Dataset'!D47-H$3,2)/(2*POW(I$3,2)))</f>
        <v>0.0002431177013</v>
      </c>
      <c r="F60" s="1">
        <f t="shared" si="1"/>
        <v>0.00002238230706</v>
      </c>
      <c r="G60" s="1">
        <f>1/SQRT(2*PI()*POW(C$4,2))*EXP(-POW('Iris Dataset'!A47-B$4,2)/(2*POW(C$4,2)))</f>
        <v>0.0001689257668</v>
      </c>
      <c r="H60" s="1">
        <f>1/SQRT(2*PI()*POW(E$4,2))*EXP(-POW('Iris Dataset'!B47-D$4,2)/(2*POW(E$4,2)))</f>
        <v>0.2647958766</v>
      </c>
      <c r="I60" s="1">
        <f>1/SQRT(2*PI()*POW(G$4,2))*EXP(-POW('Iris Dataset'!C47-F$4,2)/(2*POW(G$4,2)))</f>
        <v>0</v>
      </c>
      <c r="J60" s="1">
        <f>1/SQRT(2*PI()*POW(I$4,2))*EXP(-POW('Iris Dataset'!D47-H$4,2)/(2*POW(I$4,2)))</f>
        <v>0</v>
      </c>
      <c r="K60" s="1">
        <f t="shared" si="2"/>
        <v>0</v>
      </c>
      <c r="L60" s="1">
        <f>1/SQRT(2*PI()*POW(C$5,2))*EXP(-POW('Iris Dataset'!A47-B$5,2)/(2*POW(C$5,2)))</f>
        <v>0.00005598406654</v>
      </c>
      <c r="M60" s="1">
        <f>1/SQRT(2*PI()*POW(E$5,2))*EXP(-POW('Iris Dataset'!B47-D$5,2)/(2*POW(E$5,2)))</f>
        <v>3.717825869</v>
      </c>
      <c r="N60" s="1">
        <f>1/SQRT(2*PI()*POW(G$5,2))*EXP(-POW('Iris Dataset'!C47-F$5,2)/(2*POW(G$5,2)))</f>
        <v>0</v>
      </c>
      <c r="O60" s="1">
        <f>1/SQRT(2*PI()*POW(I$5,2))*EXP(-POW('Iris Dataset'!D47-H$5,2)/(2*POW(I$5,2)))</f>
        <v>0</v>
      </c>
      <c r="P60" s="1">
        <f t="shared" si="3"/>
        <v>0</v>
      </c>
      <c r="Q60" s="1">
        <f t="shared" si="4"/>
        <v>0.00002238230706</v>
      </c>
      <c r="R60" s="1" t="str">
        <f t="shared" si="5"/>
        <v>Setosa</v>
      </c>
      <c r="S60" s="1" t="str">
        <f>'Iris Dataset'!E47</f>
        <v>setosa</v>
      </c>
    </row>
    <row r="61">
      <c r="A61" s="5">
        <v>47.0</v>
      </c>
      <c r="B61" s="1">
        <f>1/SQRT(2*PI()*POW(C$3,2))*EXP(-POW('Iris Dataset'!A48-B$3,2)/(2*POW(C$3,2)))</f>
        <v>2.41174074</v>
      </c>
      <c r="C61" s="1">
        <f>1/SQRT(2*PI()*POW(D$3,2))*EXP(-POW('Iris Dataset'!B48-C$3,2)/(2*POW(D$3,2)))</f>
        <v>0.06546449536</v>
      </c>
      <c r="D61" s="1">
        <f>1/SQRT(2*PI()*POW(G$3,2))*EXP(-POW('Iris Dataset'!C48-F$3,2)/(2*POW(G$3,2)))</f>
        <v>0.0004909572562</v>
      </c>
      <c r="E61" s="1">
        <f>1/SQRT(2*PI()*POW(I$3,2))*EXP(-POW('Iris Dataset'!D48-H$3,2)/(2*POW(I$3,2)))</f>
        <v>0.02281656963</v>
      </c>
      <c r="F61" s="1">
        <f t="shared" si="1"/>
        <v>0.000001768603492</v>
      </c>
      <c r="G61" s="1">
        <f>1/SQRT(2*PI()*POW(C$4,2))*EXP(-POW('Iris Dataset'!A48-B$4,2)/(2*POW(C$4,2)))</f>
        <v>0.01089933618</v>
      </c>
      <c r="H61" s="1">
        <f>1/SQRT(2*PI()*POW(E$4,2))*EXP(-POW('Iris Dataset'!B48-D$4,2)/(2*POW(E$4,2)))</f>
        <v>0</v>
      </c>
      <c r="I61" s="1">
        <f>1/SQRT(2*PI()*POW(G$4,2))*EXP(-POW('Iris Dataset'!C48-F$4,2)/(2*POW(G$4,2)))</f>
        <v>0</v>
      </c>
      <c r="J61" s="1">
        <f>1/SQRT(2*PI()*POW(I$4,2))*EXP(-POW('Iris Dataset'!D48-H$4,2)/(2*POW(I$4,2)))</f>
        <v>0</v>
      </c>
      <c r="K61" s="1">
        <f t="shared" si="2"/>
        <v>0</v>
      </c>
      <c r="L61" s="1">
        <f>1/SQRT(2*PI()*POW(C$5,2))*EXP(-POW('Iris Dataset'!A48-B$5,2)/(2*POW(C$5,2)))</f>
        <v>0.001130819315</v>
      </c>
      <c r="M61" s="1">
        <f>1/SQRT(2*PI()*POW(E$5,2))*EXP(-POW('Iris Dataset'!B48-D$5,2)/(2*POW(E$5,2)))</f>
        <v>0</v>
      </c>
      <c r="N61" s="1">
        <f>1/SQRT(2*PI()*POW(G$5,2))*EXP(-POW('Iris Dataset'!C48-F$5,2)/(2*POW(G$5,2)))</f>
        <v>0</v>
      </c>
      <c r="O61" s="1">
        <f>1/SQRT(2*PI()*POW(I$5,2))*EXP(-POW('Iris Dataset'!D48-H$5,2)/(2*POW(I$5,2)))</f>
        <v>0</v>
      </c>
      <c r="P61" s="1">
        <f t="shared" si="3"/>
        <v>0</v>
      </c>
      <c r="Q61" s="1">
        <f t="shared" si="4"/>
        <v>0.000001768603492</v>
      </c>
      <c r="R61" s="1" t="str">
        <f t="shared" si="5"/>
        <v>Setosa</v>
      </c>
      <c r="S61" s="1" t="str">
        <f>'Iris Dataset'!E48</f>
        <v>setosa</v>
      </c>
    </row>
    <row r="62">
      <c r="A62" s="5">
        <v>48.0</v>
      </c>
      <c r="B62" s="1">
        <f>1/SQRT(2*PI()*POW(C$3,2))*EXP(-POW('Iris Dataset'!A49-B$3,2)/(2*POW(C$3,2)))</f>
        <v>0.01541858492</v>
      </c>
      <c r="C62" s="1">
        <f>1/SQRT(2*PI()*POW(D$3,2))*EXP(-POW('Iris Dataset'!B49-C$3,2)/(2*POW(D$3,2)))</f>
        <v>0.07785743315</v>
      </c>
      <c r="D62" s="1">
        <f>1/SQRT(2*PI()*POW(G$3,2))*EXP(-POW('Iris Dataset'!C49-F$3,2)/(2*POW(G$3,2)))</f>
        <v>1.383403519</v>
      </c>
      <c r="E62" s="1">
        <f>1/SQRT(2*PI()*POW(I$3,2))*EXP(-POW('Iris Dataset'!D49-H$3,2)/(2*POW(I$3,2)))</f>
        <v>0.02281656963</v>
      </c>
      <c r="F62" s="1">
        <f t="shared" si="1"/>
        <v>0.00003789167691</v>
      </c>
      <c r="G62" s="1">
        <f>1/SQRT(2*PI()*POW(C$4,2))*EXP(-POW('Iris Dataset'!A49-B$4,2)/(2*POW(C$4,2)))</f>
        <v>0.000005191902262</v>
      </c>
      <c r="H62" s="1">
        <f>1/SQRT(2*PI()*POW(E$4,2))*EXP(-POW('Iris Dataset'!B49-D$4,2)/(2*POW(E$4,2)))</f>
        <v>0.0002929314171</v>
      </c>
      <c r="I62" s="1">
        <f>1/SQRT(2*PI()*POW(G$4,2))*EXP(-POW('Iris Dataset'!C49-F$4,2)/(2*POW(G$4,2)))</f>
        <v>0</v>
      </c>
      <c r="J62" s="1">
        <f>1/SQRT(2*PI()*POW(I$4,2))*EXP(-POW('Iris Dataset'!D49-H$4,2)/(2*POW(I$4,2)))</f>
        <v>0</v>
      </c>
      <c r="K62" s="1">
        <f t="shared" si="2"/>
        <v>0</v>
      </c>
      <c r="L62" s="1">
        <f>1/SQRT(2*PI()*POW(C$5,2))*EXP(-POW('Iris Dataset'!A49-B$5,2)/(2*POW(C$5,2)))</f>
        <v>0.000005559399979</v>
      </c>
      <c r="M62" s="1">
        <f>1/SQRT(2*PI()*POW(E$5,2))*EXP(-POW('Iris Dataset'!B49-D$5,2)/(2*POW(E$5,2)))</f>
        <v>0.3618376188</v>
      </c>
      <c r="N62" s="1">
        <f>1/SQRT(2*PI()*POW(G$5,2))*EXP(-POW('Iris Dataset'!C49-F$5,2)/(2*POW(G$5,2)))</f>
        <v>0</v>
      </c>
      <c r="O62" s="1">
        <f>1/SQRT(2*PI()*POW(I$5,2))*EXP(-POW('Iris Dataset'!D49-H$5,2)/(2*POW(I$5,2)))</f>
        <v>0</v>
      </c>
      <c r="P62" s="1">
        <f t="shared" si="3"/>
        <v>0</v>
      </c>
      <c r="Q62" s="1">
        <f t="shared" si="4"/>
        <v>0.00003789167691</v>
      </c>
      <c r="R62" s="1" t="str">
        <f t="shared" si="5"/>
        <v>Setosa</v>
      </c>
      <c r="S62" s="1" t="str">
        <f>'Iris Dataset'!E49</f>
        <v>setosa</v>
      </c>
    </row>
    <row r="63">
      <c r="A63" s="5">
        <v>49.0</v>
      </c>
      <c r="B63" s="1">
        <f>1/SQRT(2*PI()*POW(C$3,2))*EXP(-POW('Iris Dataset'!A50-B$3,2)/(2*POW(C$3,2)))</f>
        <v>0.1953502373</v>
      </c>
      <c r="C63" s="1">
        <f>1/SQRT(2*PI()*POW(D$3,2))*EXP(-POW('Iris Dataset'!B50-C$3,2)/(2*POW(D$3,2)))</f>
        <v>0.06752805162</v>
      </c>
      <c r="D63" s="1">
        <f>1/SQRT(2*PI()*POW(G$3,2))*EXP(-POW('Iris Dataset'!C50-F$3,2)/(2*POW(G$3,2)))</f>
        <v>6.482817186</v>
      </c>
      <c r="E63" s="1">
        <f>1/SQRT(2*PI()*POW(I$3,2))*EXP(-POW('Iris Dataset'!D50-H$3,2)/(2*POW(I$3,2)))</f>
        <v>0.02281656963</v>
      </c>
      <c r="F63" s="1">
        <f t="shared" si="1"/>
        <v>0.001951247177</v>
      </c>
      <c r="G63" s="1">
        <f>1/SQRT(2*PI()*POW(C$4,2))*EXP(-POW('Iris Dataset'!A50-B$4,2)/(2*POW(C$4,2)))</f>
        <v>0.08669010395</v>
      </c>
      <c r="H63" s="1">
        <f>1/SQRT(2*PI()*POW(E$4,2))*EXP(-POW('Iris Dataset'!B50-D$4,2)/(2*POW(E$4,2)))</f>
        <v>0</v>
      </c>
      <c r="I63" s="1">
        <f>1/SQRT(2*PI()*POW(G$4,2))*EXP(-POW('Iris Dataset'!C50-F$4,2)/(2*POW(G$4,2)))</f>
        <v>0</v>
      </c>
      <c r="J63" s="1">
        <f>1/SQRT(2*PI()*POW(I$4,2))*EXP(-POW('Iris Dataset'!D50-H$4,2)/(2*POW(I$4,2)))</f>
        <v>0</v>
      </c>
      <c r="K63" s="1">
        <f t="shared" si="2"/>
        <v>0</v>
      </c>
      <c r="L63" s="1">
        <f>1/SQRT(2*PI()*POW(C$5,2))*EXP(-POW('Iris Dataset'!A50-B$5,2)/(2*POW(C$5,2)))</f>
        <v>0.006177248413</v>
      </c>
      <c r="M63" s="1">
        <f>1/SQRT(2*PI()*POW(E$5,2))*EXP(-POW('Iris Dataset'!B50-D$5,2)/(2*POW(E$5,2)))</f>
        <v>0.0000000001006602115</v>
      </c>
      <c r="N63" s="1">
        <f>1/SQRT(2*PI()*POW(G$5,2))*EXP(-POW('Iris Dataset'!C50-F$5,2)/(2*POW(G$5,2)))</f>
        <v>0</v>
      </c>
      <c r="O63" s="1">
        <f>1/SQRT(2*PI()*POW(I$5,2))*EXP(-POW('Iris Dataset'!D50-H$5,2)/(2*POW(I$5,2)))</f>
        <v>0</v>
      </c>
      <c r="P63" s="1">
        <f t="shared" si="3"/>
        <v>0</v>
      </c>
      <c r="Q63" s="1">
        <f t="shared" si="4"/>
        <v>0.001951247177</v>
      </c>
      <c r="R63" s="1" t="str">
        <f t="shared" si="5"/>
        <v>Setosa</v>
      </c>
      <c r="S63" s="1" t="str">
        <f>'Iris Dataset'!E50</f>
        <v>setosa</v>
      </c>
    </row>
    <row r="64">
      <c r="A64" s="5">
        <v>50.0</v>
      </c>
      <c r="B64" s="1">
        <f>1/SQRT(2*PI()*POW(C$3,2))*EXP(-POW('Iris Dataset'!A51-B$3,2)/(2*POW(C$3,2)))</f>
        <v>3.207087886</v>
      </c>
      <c r="C64" s="1">
        <f>1/SQRT(2*PI()*POW(D$3,2))*EXP(-POW('Iris Dataset'!B51-C$3,2)/(2*POW(D$3,2)))</f>
        <v>0.07580195221</v>
      </c>
      <c r="D64" s="1">
        <f>1/SQRT(2*PI()*POW(G$3,2))*EXP(-POW('Iris Dataset'!C51-F$3,2)/(2*POW(G$3,2)))</f>
        <v>1.383403519</v>
      </c>
      <c r="E64" s="1">
        <f>1/SQRT(2*PI()*POW(I$3,2))*EXP(-POW('Iris Dataset'!D51-H$3,2)/(2*POW(I$3,2)))</f>
        <v>0.02281656963</v>
      </c>
      <c r="F64" s="1">
        <f t="shared" si="1"/>
        <v>0.007673446665</v>
      </c>
      <c r="G64" s="1">
        <f>1/SQRT(2*PI()*POW(C$4,2))*EXP(-POW('Iris Dataset'!A51-B$4,2)/(2*POW(C$4,2)))</f>
        <v>0.003128566016</v>
      </c>
      <c r="H64" s="1">
        <f>1/SQRT(2*PI()*POW(E$4,2))*EXP(-POW('Iris Dataset'!B51-D$4,2)/(2*POW(E$4,2)))</f>
        <v>0.000002074159372</v>
      </c>
      <c r="I64" s="1">
        <f>1/SQRT(2*PI()*POW(G$4,2))*EXP(-POW('Iris Dataset'!C51-F$4,2)/(2*POW(G$4,2)))</f>
        <v>0</v>
      </c>
      <c r="J64" s="1">
        <f>1/SQRT(2*PI()*POW(I$4,2))*EXP(-POW('Iris Dataset'!D51-H$4,2)/(2*POW(I$4,2)))</f>
        <v>0</v>
      </c>
      <c r="K64" s="1">
        <f t="shared" si="2"/>
        <v>0</v>
      </c>
      <c r="L64" s="1">
        <f>1/SQRT(2*PI()*POW(C$5,2))*EXP(-POW('Iris Dataset'!A51-B$5,2)/(2*POW(C$5,2)))</f>
        <v>0.0004414150059</v>
      </c>
      <c r="M64" s="1">
        <f>1/SQRT(2*PI()*POW(E$5,2))*EXP(-POW('Iris Dataset'!B51-D$5,2)/(2*POW(E$5,2)))</f>
        <v>0.02820842468</v>
      </c>
      <c r="N64" s="1">
        <f>1/SQRT(2*PI()*POW(G$5,2))*EXP(-POW('Iris Dataset'!C51-F$5,2)/(2*POW(G$5,2)))</f>
        <v>0</v>
      </c>
      <c r="O64" s="1">
        <f>1/SQRT(2*PI()*POW(I$5,2))*EXP(-POW('Iris Dataset'!D51-H$5,2)/(2*POW(I$5,2)))</f>
        <v>0</v>
      </c>
      <c r="P64" s="1">
        <f t="shared" si="3"/>
        <v>0</v>
      </c>
      <c r="Q64" s="1">
        <f t="shared" si="4"/>
        <v>0.007673446665</v>
      </c>
      <c r="R64" s="1" t="str">
        <f t="shared" si="5"/>
        <v>Setosa</v>
      </c>
      <c r="S64" s="1" t="str">
        <f>'Iris Dataset'!E51</f>
        <v>setosa</v>
      </c>
    </row>
    <row r="65">
      <c r="A65" s="5">
        <v>51.0</v>
      </c>
      <c r="B65" s="1">
        <f>1/SQRT(2*PI()*POW(C$3,2))*EXP(-POW('Iris Dataset'!A52-B$3,2)/(2*POW(C$3,2)))</f>
        <v>0</v>
      </c>
      <c r="C65" s="1">
        <f>1/SQRT(2*PI()*POW(D$3,2))*EXP(-POW('Iris Dataset'!B52-C$3,2)/(2*POW(D$3,2)))</f>
        <v>0.07785743315</v>
      </c>
      <c r="D65" s="1">
        <f>1/SQRT(2*PI()*POW(G$3,2))*EXP(-POW('Iris Dataset'!C52-F$3,2)/(2*POW(G$3,2)))</f>
        <v>0</v>
      </c>
      <c r="E65" s="1">
        <f>1/SQRT(2*PI()*POW(I$3,2))*EXP(-POW('Iris Dataset'!D52-H$3,2)/(2*POW(I$3,2)))</f>
        <v>0</v>
      </c>
      <c r="F65" s="1">
        <f t="shared" si="1"/>
        <v>0</v>
      </c>
      <c r="G65" s="1">
        <f>1/SQRT(2*PI()*POW(C$4,2))*EXP(-POW('Iris Dataset'!A52-B$4,2)/(2*POW(C$4,2)))</f>
        <v>0.0005155151487</v>
      </c>
      <c r="H65" s="1">
        <f>1/SQRT(2*PI()*POW(E$4,2))*EXP(-POW('Iris Dataset'!B52-D$4,2)/(2*POW(E$4,2)))</f>
        <v>0.0002929314171</v>
      </c>
      <c r="I65" s="1">
        <f>1/SQRT(2*PI()*POW(G$4,2))*EXP(-POW('Iris Dataset'!C52-F$4,2)/(2*POW(G$4,2)))</f>
        <v>0.2481419267</v>
      </c>
      <c r="J65" s="1">
        <f>1/SQRT(2*PI()*POW(I$4,2))*EXP(-POW('Iris Dataset'!D52-H$4,2)/(2*POW(I$4,2)))</f>
        <v>1.702611087</v>
      </c>
      <c r="K65" s="1">
        <f t="shared" si="2"/>
        <v>0.00000006380033978</v>
      </c>
      <c r="L65" s="1">
        <f>1/SQRT(2*PI()*POW(C$5,2))*EXP(-POW('Iris Dataset'!A52-B$5,2)/(2*POW(C$5,2)))</f>
        <v>0.587098312</v>
      </c>
      <c r="M65" s="1">
        <f>1/SQRT(2*PI()*POW(E$5,2))*EXP(-POW('Iris Dataset'!B52-D$5,2)/(2*POW(E$5,2)))</f>
        <v>0.3618376188</v>
      </c>
      <c r="N65" s="1">
        <f>1/SQRT(2*PI()*POW(G$5,2))*EXP(-POW('Iris Dataset'!C52-F$5,2)/(2*POW(G$5,2)))</f>
        <v>0.02619014966</v>
      </c>
      <c r="O65" s="1">
        <f>1/SQRT(2*PI()*POW(I$5,2))*EXP(-POW('Iris Dataset'!D52-H$5,2)/(2*POW(I$5,2)))</f>
        <v>0</v>
      </c>
      <c r="P65" s="1">
        <f t="shared" si="3"/>
        <v>0</v>
      </c>
      <c r="Q65" s="1">
        <f t="shared" si="4"/>
        <v>0.00000006380033978</v>
      </c>
      <c r="R65" s="1" t="str">
        <f t="shared" si="5"/>
        <v>Versicolor</v>
      </c>
      <c r="S65" s="1" t="str">
        <f>'Iris Dataset'!E52</f>
        <v>versicolor</v>
      </c>
    </row>
    <row r="66">
      <c r="A66" s="5">
        <v>52.0</v>
      </c>
      <c r="B66" s="1">
        <f>1/SQRT(2*PI()*POW(C$3,2))*EXP(-POW('Iris Dataset'!A53-B$3,2)/(2*POW(C$3,2)))</f>
        <v>0</v>
      </c>
      <c r="C66" s="1">
        <f>1/SQRT(2*PI()*POW(D$3,2))*EXP(-POW('Iris Dataset'!B53-C$3,2)/(2*POW(D$3,2)))</f>
        <v>0.07785743315</v>
      </c>
      <c r="D66" s="1">
        <f>1/SQRT(2*PI()*POW(G$3,2))*EXP(-POW('Iris Dataset'!C53-F$3,2)/(2*POW(G$3,2)))</f>
        <v>0</v>
      </c>
      <c r="E66" s="1">
        <f>1/SQRT(2*PI()*POW(I$3,2))*EXP(-POW('Iris Dataset'!D53-H$3,2)/(2*POW(I$3,2)))</f>
        <v>0</v>
      </c>
      <c r="F66" s="1">
        <f t="shared" si="1"/>
        <v>0</v>
      </c>
      <c r="G66" s="1">
        <f>1/SQRT(2*PI()*POW(C$4,2))*EXP(-POW('Iris Dataset'!A53-B$4,2)/(2*POW(C$4,2)))</f>
        <v>0.3286489458</v>
      </c>
      <c r="H66" s="1">
        <f>1/SQRT(2*PI()*POW(E$4,2))*EXP(-POW('Iris Dataset'!B53-D$4,2)/(2*POW(E$4,2)))</f>
        <v>0.0002929314171</v>
      </c>
      <c r="I66" s="1">
        <f>1/SQRT(2*PI()*POW(G$4,2))*EXP(-POW('Iris Dataset'!C53-F$4,2)/(2*POW(G$4,2)))</f>
        <v>1.000835952</v>
      </c>
      <c r="J66" s="1">
        <f>1/SQRT(2*PI()*POW(I$4,2))*EXP(-POW('Iris Dataset'!D53-H$4,2)/(2*POW(I$4,2)))</f>
        <v>0.0005125147109</v>
      </c>
      <c r="K66" s="1">
        <f t="shared" si="2"/>
        <v>0.00000004938185838</v>
      </c>
      <c r="L66" s="1">
        <f>1/SQRT(2*PI()*POW(C$5,2))*EXP(-POW('Iris Dataset'!A53-B$5,2)/(2*POW(C$5,2)))</f>
        <v>0.8855586532</v>
      </c>
      <c r="M66" s="1">
        <f>1/SQRT(2*PI()*POW(E$5,2))*EXP(-POW('Iris Dataset'!B53-D$5,2)/(2*POW(E$5,2)))</f>
        <v>0.3618376188</v>
      </c>
      <c r="N66" s="1">
        <f>1/SQRT(2*PI()*POW(G$5,2))*EXP(-POW('Iris Dataset'!C53-F$5,2)/(2*POW(G$5,2)))</f>
        <v>0.003363821279</v>
      </c>
      <c r="O66" s="1">
        <f>1/SQRT(2*PI()*POW(I$5,2))*EXP(-POW('Iris Dataset'!D53-H$5,2)/(2*POW(I$5,2)))</f>
        <v>0.0000000001461280661</v>
      </c>
      <c r="P66" s="1">
        <f t="shared" si="3"/>
        <v>0</v>
      </c>
      <c r="Q66" s="1">
        <f t="shared" si="4"/>
        <v>0.00000004938185838</v>
      </c>
      <c r="R66" s="1" t="str">
        <f t="shared" si="5"/>
        <v>Versicolor</v>
      </c>
      <c r="S66" s="1" t="str">
        <f>'Iris Dataset'!E53</f>
        <v>versicolor</v>
      </c>
    </row>
    <row r="67">
      <c r="A67" s="5">
        <v>53.0</v>
      </c>
      <c r="B67" s="1">
        <f>1/SQRT(2*PI()*POW(C$3,2))*EXP(-POW('Iris Dataset'!A54-B$3,2)/(2*POW(C$3,2)))</f>
        <v>0</v>
      </c>
      <c r="C67" s="1">
        <f>1/SQRT(2*PI()*POW(D$3,2))*EXP(-POW('Iris Dataset'!B54-C$3,2)/(2*POW(D$3,2)))</f>
        <v>0.07990023041</v>
      </c>
      <c r="D67" s="1">
        <f>1/SQRT(2*PI()*POW(G$3,2))*EXP(-POW('Iris Dataset'!C54-F$3,2)/(2*POW(G$3,2)))</f>
        <v>0</v>
      </c>
      <c r="E67" s="1">
        <f>1/SQRT(2*PI()*POW(I$3,2))*EXP(-POW('Iris Dataset'!D54-H$3,2)/(2*POW(I$3,2)))</f>
        <v>0</v>
      </c>
      <c r="F67" s="1">
        <f t="shared" si="1"/>
        <v>0</v>
      </c>
      <c r="G67" s="1">
        <f>1/SQRT(2*PI()*POW(C$4,2))*EXP(-POW('Iris Dataset'!A54-B$4,2)/(2*POW(C$4,2)))</f>
        <v>0.002150832281</v>
      </c>
      <c r="H67" s="1">
        <f>1/SQRT(2*PI()*POW(E$4,2))*EXP(-POW('Iris Dataset'!B54-D$4,2)/(2*POW(E$4,2)))</f>
        <v>0.01474989688</v>
      </c>
      <c r="I67" s="1">
        <f>1/SQRT(2*PI()*POW(G$4,2))*EXP(-POW('Iris Dataset'!C54-F$4,2)/(2*POW(G$4,2)))</f>
        <v>0.02708726757</v>
      </c>
      <c r="J67" s="1">
        <f>1/SQRT(2*PI()*POW(I$4,2))*EXP(-POW('Iris Dataset'!D54-H$4,2)/(2*POW(I$4,2)))</f>
        <v>0.0005125147109</v>
      </c>
      <c r="K67" s="1">
        <f t="shared" si="2"/>
        <v>0.0000000004404200313</v>
      </c>
      <c r="L67" s="1">
        <f>1/SQRT(2*PI()*POW(C$5,2))*EXP(-POW('Iris Dataset'!A54-B$5,2)/(2*POW(C$5,2)))</f>
        <v>0.7326061884</v>
      </c>
      <c r="M67" s="1">
        <f>1/SQRT(2*PI()*POW(E$5,2))*EXP(-POW('Iris Dataset'!B54-D$5,2)/(2*POW(E$5,2)))</f>
        <v>1.841409816</v>
      </c>
      <c r="N67" s="1">
        <f>1/SQRT(2*PI()*POW(G$5,2))*EXP(-POW('Iris Dataset'!C54-F$5,2)/(2*POW(G$5,2)))</f>
        <v>0.1324933506</v>
      </c>
      <c r="O67" s="1">
        <f>1/SQRT(2*PI()*POW(I$5,2))*EXP(-POW('Iris Dataset'!D54-H$5,2)/(2*POW(I$5,2)))</f>
        <v>0.0000000001461280661</v>
      </c>
      <c r="P67" s="1">
        <f t="shared" si="3"/>
        <v>0</v>
      </c>
      <c r="Q67" s="1">
        <f t="shared" si="4"/>
        <v>0.0000000004404200313</v>
      </c>
      <c r="R67" s="1" t="str">
        <f t="shared" si="5"/>
        <v>Versicolor</v>
      </c>
      <c r="S67" s="1" t="str">
        <f>'Iris Dataset'!E54</f>
        <v>versicolor</v>
      </c>
    </row>
    <row r="68">
      <c r="A68" s="5">
        <v>54.0</v>
      </c>
      <c r="B68" s="1">
        <f>1/SQRT(2*PI()*POW(C$3,2))*EXP(-POW('Iris Dataset'!A55-B$3,2)/(2*POW(C$3,2)))</f>
        <v>0.001185829751</v>
      </c>
      <c r="C68" s="1">
        <f>1/SQRT(2*PI()*POW(D$3,2))*EXP(-POW('Iris Dataset'!B55-C$3,2)/(2*POW(D$3,2)))</f>
        <v>0.09531230339</v>
      </c>
      <c r="D68" s="1">
        <f>1/SQRT(2*PI()*POW(G$3,2))*EXP(-POW('Iris Dataset'!C55-F$3,2)/(2*POW(G$3,2)))</f>
        <v>0</v>
      </c>
      <c r="E68" s="1">
        <f>1/SQRT(2*PI()*POW(I$3,2))*EXP(-POW('Iris Dataset'!D55-H$3,2)/(2*POW(I$3,2)))</f>
        <v>0</v>
      </c>
      <c r="F68" s="1">
        <f t="shared" si="1"/>
        <v>0</v>
      </c>
      <c r="G68" s="1">
        <f>1/SQRT(2*PI()*POW(C$4,2))*EXP(-POW('Iris Dataset'!A55-B$4,2)/(2*POW(C$4,2)))</f>
        <v>0.3924813574</v>
      </c>
      <c r="H68" s="1">
        <f>1/SQRT(2*PI()*POW(E$4,2))*EXP(-POW('Iris Dataset'!B55-D$4,2)/(2*POW(E$4,2)))</f>
        <v>0.00004576616443</v>
      </c>
      <c r="I68" s="1">
        <f>1/SQRT(2*PI()*POW(G$4,2))*EXP(-POW('Iris Dataset'!C55-F$4,2)/(2*POW(G$4,2)))</f>
        <v>0.9032934732</v>
      </c>
      <c r="J68" s="1">
        <f>1/SQRT(2*PI()*POW(I$4,2))*EXP(-POW('Iris Dataset'!D55-H$4,2)/(2*POW(I$4,2)))</f>
        <v>8.178591428</v>
      </c>
      <c r="K68" s="1">
        <f t="shared" si="2"/>
        <v>0.0001327000036</v>
      </c>
      <c r="L68" s="1">
        <f>1/SQRT(2*PI()*POW(C$5,2))*EXP(-POW('Iris Dataset'!A55-B$5,2)/(2*POW(C$5,2)))</f>
        <v>0.02642062253</v>
      </c>
      <c r="M68" s="1">
        <f>1/SQRT(2*PI()*POW(E$5,2))*EXP(-POW('Iris Dataset'!B55-D$5,2)/(2*POW(E$5,2)))</f>
        <v>0.000000002912802848</v>
      </c>
      <c r="N68" s="1">
        <f>1/SQRT(2*PI()*POW(G$5,2))*EXP(-POW('Iris Dataset'!C55-F$5,2)/(2*POW(G$5,2)))</f>
        <v>0.000003015477077</v>
      </c>
      <c r="O68" s="1">
        <f>1/SQRT(2*PI()*POW(I$5,2))*EXP(-POW('Iris Dataset'!D55-H$5,2)/(2*POW(I$5,2)))</f>
        <v>0</v>
      </c>
      <c r="P68" s="1">
        <f t="shared" si="3"/>
        <v>0</v>
      </c>
      <c r="Q68" s="1">
        <f t="shared" si="4"/>
        <v>0.0001327000036</v>
      </c>
      <c r="R68" s="1" t="str">
        <f t="shared" si="5"/>
        <v>Versicolor</v>
      </c>
      <c r="S68" s="1" t="str">
        <f>'Iris Dataset'!E55</f>
        <v>versicolor</v>
      </c>
    </row>
    <row r="69">
      <c r="A69" s="5">
        <v>55.0</v>
      </c>
      <c r="B69" s="1">
        <f>1/SQRT(2*PI()*POW(C$3,2))*EXP(-POW('Iris Dataset'!A56-B$3,2)/(2*POW(C$3,2)))</f>
        <v>0</v>
      </c>
      <c r="C69" s="1">
        <f>1/SQRT(2*PI()*POW(D$3,2))*EXP(-POW('Iris Dataset'!B56-C$3,2)/(2*POW(D$3,2)))</f>
        <v>0.08591350505</v>
      </c>
      <c r="D69" s="1">
        <f>1/SQRT(2*PI()*POW(G$3,2))*EXP(-POW('Iris Dataset'!C56-F$3,2)/(2*POW(G$3,2)))</f>
        <v>0</v>
      </c>
      <c r="E69" s="1">
        <f>1/SQRT(2*PI()*POW(I$3,2))*EXP(-POW('Iris Dataset'!D56-H$3,2)/(2*POW(I$3,2)))</f>
        <v>0</v>
      </c>
      <c r="F69" s="1">
        <f t="shared" si="1"/>
        <v>0</v>
      </c>
      <c r="G69" s="1">
        <f>1/SQRT(2*PI()*POW(C$4,2))*EXP(-POW('Iris Dataset'!A56-B$4,2)/(2*POW(C$4,2)))</f>
        <v>0.1593188222</v>
      </c>
      <c r="H69" s="1">
        <f>1/SQRT(2*PI()*POW(E$4,2))*EXP(-POW('Iris Dataset'!B56-D$4,2)/(2*POW(E$4,2)))</f>
        <v>3.867704558</v>
      </c>
      <c r="I69" s="1">
        <f>1/SQRT(2*PI()*POW(G$4,2))*EXP(-POW('Iris Dataset'!C56-F$4,2)/(2*POW(G$4,2)))</f>
        <v>0.5521607724</v>
      </c>
      <c r="J69" s="1">
        <f>1/SQRT(2*PI()*POW(I$4,2))*EXP(-POW('Iris Dataset'!D56-H$4,2)/(2*POW(I$4,2)))</f>
        <v>0.0005125147109</v>
      </c>
      <c r="K69" s="1">
        <f t="shared" si="2"/>
        <v>0.0001743782298</v>
      </c>
      <c r="L69" s="1">
        <f>1/SQRT(2*PI()*POW(C$5,2))*EXP(-POW('Iris Dataset'!A56-B$5,2)/(2*POW(C$5,2)))</f>
        <v>0.9635514644</v>
      </c>
      <c r="M69" s="1">
        <f>1/SQRT(2*PI()*POW(E$5,2))*EXP(-POW('Iris Dataset'!B56-D$5,2)/(2*POW(E$5,2)))</f>
        <v>0.9463935869</v>
      </c>
      <c r="N69" s="1">
        <f>1/SQRT(2*PI()*POW(G$5,2))*EXP(-POW('Iris Dataset'!C56-F$5,2)/(2*POW(G$5,2)))</f>
        <v>0.009905845892</v>
      </c>
      <c r="O69" s="1">
        <f>1/SQRT(2*PI()*POW(I$5,2))*EXP(-POW('Iris Dataset'!D56-H$5,2)/(2*POW(I$5,2)))</f>
        <v>0.0000000001461280661</v>
      </c>
      <c r="P69" s="1">
        <f t="shared" si="3"/>
        <v>0</v>
      </c>
      <c r="Q69" s="1">
        <f t="shared" si="4"/>
        <v>0.0001743782298</v>
      </c>
      <c r="R69" s="1" t="str">
        <f t="shared" si="5"/>
        <v>Versicolor</v>
      </c>
      <c r="S69" s="1" t="str">
        <f>'Iris Dataset'!E56</f>
        <v>versicolor</v>
      </c>
    </row>
    <row r="70">
      <c r="A70" s="5">
        <v>56.0</v>
      </c>
      <c r="B70" s="1">
        <f>1/SQRT(2*PI()*POW(C$3,2))*EXP(-POW('Iris Dataset'!A57-B$3,2)/(2*POW(C$3,2)))</f>
        <v>0.0000005394557375</v>
      </c>
      <c r="C70" s="1">
        <f>1/SQRT(2*PI()*POW(D$3,2))*EXP(-POW('Iris Dataset'!B57-C$3,2)/(2*POW(D$3,2)))</f>
        <v>0.08591350505</v>
      </c>
      <c r="D70" s="1">
        <f>1/SQRT(2*PI()*POW(G$3,2))*EXP(-POW('Iris Dataset'!C57-F$3,2)/(2*POW(G$3,2)))</f>
        <v>0</v>
      </c>
      <c r="E70" s="1">
        <f>1/SQRT(2*PI()*POW(I$3,2))*EXP(-POW('Iris Dataset'!D57-H$3,2)/(2*POW(I$3,2)))</f>
        <v>0</v>
      </c>
      <c r="F70" s="1">
        <f t="shared" si="1"/>
        <v>0</v>
      </c>
      <c r="G70" s="1">
        <f>1/SQRT(2*PI()*POW(C$4,2))*EXP(-POW('Iris Dataset'!A57-B$4,2)/(2*POW(C$4,2)))</f>
        <v>1.011459682</v>
      </c>
      <c r="H70" s="1">
        <f>1/SQRT(2*PI()*POW(E$4,2))*EXP(-POW('Iris Dataset'!B57-D$4,2)/(2*POW(E$4,2)))</f>
        <v>3.867704558</v>
      </c>
      <c r="I70" s="1">
        <f>1/SQRT(2*PI()*POW(G$4,2))*EXP(-POW('Iris Dataset'!C57-F$4,2)/(2*POW(G$4,2)))</f>
        <v>1.000835952</v>
      </c>
      <c r="J70" s="1">
        <f>1/SQRT(2*PI()*POW(I$4,2))*EXP(-POW('Iris Dataset'!D57-H$4,2)/(2*POW(I$4,2)))</f>
        <v>8.178591428</v>
      </c>
      <c r="K70" s="1">
        <f t="shared" si="2"/>
        <v>32.0216185</v>
      </c>
      <c r="L70" s="1">
        <f>1/SQRT(2*PI()*POW(C$5,2))*EXP(-POW('Iris Dataset'!A57-B$5,2)/(2*POW(C$5,2)))</f>
        <v>0.08847837904</v>
      </c>
      <c r="M70" s="1">
        <f>1/SQRT(2*PI()*POW(E$5,2))*EXP(-POW('Iris Dataset'!B57-D$5,2)/(2*POW(E$5,2)))</f>
        <v>0.9463935869</v>
      </c>
      <c r="N70" s="1">
        <f>1/SQRT(2*PI()*POW(G$5,2))*EXP(-POW('Iris Dataset'!C57-F$5,2)/(2*POW(G$5,2)))</f>
        <v>0.003363821279</v>
      </c>
      <c r="O70" s="1">
        <f>1/SQRT(2*PI()*POW(I$5,2))*EXP(-POW('Iris Dataset'!D57-H$5,2)/(2*POW(I$5,2)))</f>
        <v>0</v>
      </c>
      <c r="P70" s="1">
        <f t="shared" si="3"/>
        <v>0</v>
      </c>
      <c r="Q70" s="1">
        <f t="shared" si="4"/>
        <v>32.0216185</v>
      </c>
      <c r="R70" s="1" t="str">
        <f t="shared" si="5"/>
        <v>Versicolor</v>
      </c>
      <c r="S70" s="1" t="str">
        <f>'Iris Dataset'!E57</f>
        <v>versicolor</v>
      </c>
    </row>
    <row r="71">
      <c r="A71" s="5">
        <v>57.0</v>
      </c>
      <c r="B71" s="1">
        <f>1/SQRT(2*PI()*POW(C$3,2))*EXP(-POW('Iris Dataset'!A58-B$3,2)/(2*POW(C$3,2)))</f>
        <v>0</v>
      </c>
      <c r="C71" s="1">
        <f>1/SQRT(2*PI()*POW(D$3,2))*EXP(-POW('Iris Dataset'!B58-C$3,2)/(2*POW(D$3,2)))</f>
        <v>0.07580195221</v>
      </c>
      <c r="D71" s="1">
        <f>1/SQRT(2*PI()*POW(G$3,2))*EXP(-POW('Iris Dataset'!C58-F$3,2)/(2*POW(G$3,2)))</f>
        <v>0</v>
      </c>
      <c r="E71" s="1">
        <f>1/SQRT(2*PI()*POW(I$3,2))*EXP(-POW('Iris Dataset'!D58-H$3,2)/(2*POW(I$3,2)))</f>
        <v>0</v>
      </c>
      <c r="F71" s="1">
        <f t="shared" si="1"/>
        <v>0</v>
      </c>
      <c r="G71" s="1">
        <f>1/SQRT(2*PI()*POW(C$4,2))*EXP(-POW('Iris Dataset'!A58-B$4,2)/(2*POW(C$4,2)))</f>
        <v>0.5888672594</v>
      </c>
      <c r="H71" s="1">
        <f>1/SQRT(2*PI()*POW(E$4,2))*EXP(-POW('Iris Dataset'!B58-D$4,2)/(2*POW(E$4,2)))</f>
        <v>0.000002074159372</v>
      </c>
      <c r="I71" s="1">
        <f>1/SQRT(2*PI()*POW(G$4,2))*EXP(-POW('Iris Dataset'!C58-F$4,2)/(2*POW(G$4,2)))</f>
        <v>0.2481419267</v>
      </c>
      <c r="J71" s="1">
        <f>1/SQRT(2*PI()*POW(I$4,2))*EXP(-POW('Iris Dataset'!D58-H$4,2)/(2*POW(I$4,2)))</f>
        <v>0.0000000002230751267</v>
      </c>
      <c r="K71" s="1">
        <f t="shared" si="2"/>
        <v>0</v>
      </c>
      <c r="L71" s="1">
        <f>1/SQRT(2*PI()*POW(C$5,2))*EXP(-POW('Iris Dataset'!A58-B$5,2)/(2*POW(C$5,2)))</f>
        <v>0.7655900478</v>
      </c>
      <c r="M71" s="1">
        <f>1/SQRT(2*PI()*POW(E$5,2))*EXP(-POW('Iris Dataset'!B58-D$5,2)/(2*POW(E$5,2)))</f>
        <v>0.02820842468</v>
      </c>
      <c r="N71" s="1">
        <f>1/SQRT(2*PI()*POW(G$5,2))*EXP(-POW('Iris Dataset'!C58-F$5,2)/(2*POW(G$5,2)))</f>
        <v>0.02619014966</v>
      </c>
      <c r="O71" s="1">
        <f>1/SQRT(2*PI()*POW(I$5,2))*EXP(-POW('Iris Dataset'!D58-H$5,2)/(2*POW(I$5,2)))</f>
        <v>0.00000062775913</v>
      </c>
      <c r="P71" s="1">
        <f t="shared" si="3"/>
        <v>0.0000000003550635823</v>
      </c>
      <c r="Q71" s="1">
        <f t="shared" si="4"/>
        <v>0.0000000003550635823</v>
      </c>
      <c r="R71" s="1" t="str">
        <f t="shared" si="5"/>
        <v>Virginica</v>
      </c>
      <c r="S71" s="1" t="str">
        <f>'Iris Dataset'!E58</f>
        <v>versicolor</v>
      </c>
    </row>
    <row r="72">
      <c r="A72" s="5">
        <v>58.0</v>
      </c>
      <c r="B72" s="1">
        <f>1/SQRT(2*PI()*POW(C$3,2))*EXP(-POW('Iris Dataset'!A59-B$3,2)/(2*POW(C$3,2)))</f>
        <v>2.231374018</v>
      </c>
      <c r="C72" s="1">
        <f>1/SQRT(2*PI()*POW(D$3,2))*EXP(-POW('Iris Dataset'!B59-C$3,2)/(2*POW(D$3,2)))</f>
        <v>0.09351363548</v>
      </c>
      <c r="D72" s="1">
        <f>1/SQRT(2*PI()*POW(G$3,2))*EXP(-POW('Iris Dataset'!C59-F$3,2)/(2*POW(G$3,2)))</f>
        <v>0</v>
      </c>
      <c r="E72" s="1">
        <f>1/SQRT(2*PI()*POW(I$3,2))*EXP(-POW('Iris Dataset'!D59-H$3,2)/(2*POW(I$3,2)))</f>
        <v>0</v>
      </c>
      <c r="F72" s="1">
        <f t="shared" si="1"/>
        <v>0</v>
      </c>
      <c r="G72" s="1">
        <f>1/SQRT(2*PI()*POW(C$4,2))*EXP(-POW('Iris Dataset'!A59-B$4,2)/(2*POW(C$4,2)))</f>
        <v>0.0007800287444</v>
      </c>
      <c r="H72" s="1">
        <f>1/SQRT(2*PI()*POW(E$4,2))*EXP(-POW('Iris Dataset'!B59-D$4,2)/(2*POW(E$4,2)))</f>
        <v>0.003481191122</v>
      </c>
      <c r="I72" s="1">
        <f>1/SQRT(2*PI()*POW(G$4,2))*EXP(-POW('Iris Dataset'!C59-F$4,2)/(2*POW(G$4,2)))</f>
        <v>0.0001421094925</v>
      </c>
      <c r="J72" s="1">
        <f>1/SQRT(2*PI()*POW(I$4,2))*EXP(-POW('Iris Dataset'!D59-H$4,2)/(2*POW(I$4,2)))</f>
        <v>0</v>
      </c>
      <c r="K72" s="1">
        <f t="shared" si="2"/>
        <v>0</v>
      </c>
      <c r="L72" s="1">
        <f>1/SQRT(2*PI()*POW(C$5,2))*EXP(-POW('Iris Dataset'!A59-B$5,2)/(2*POW(C$5,2)))</f>
        <v>0.0001620830128</v>
      </c>
      <c r="M72" s="1">
        <f>1/SQRT(2*PI()*POW(E$5,2))*EXP(-POW('Iris Dataset'!B59-D$5,2)/(2*POW(E$5,2)))</f>
        <v>0.0000009325229363</v>
      </c>
      <c r="N72" s="1">
        <f>1/SQRT(2*PI()*POW(G$5,2))*EXP(-POW('Iris Dataset'!C59-F$5,2)/(2*POW(G$5,2)))</f>
        <v>0</v>
      </c>
      <c r="O72" s="1">
        <f>1/SQRT(2*PI()*POW(I$5,2))*EXP(-POW('Iris Dataset'!D59-H$5,2)/(2*POW(I$5,2)))</f>
        <v>0</v>
      </c>
      <c r="P72" s="1">
        <f t="shared" si="3"/>
        <v>0</v>
      </c>
      <c r="Q72" s="1">
        <f t="shared" si="4"/>
        <v>0</v>
      </c>
      <c r="R72" s="1" t="str">
        <f t="shared" si="5"/>
        <v>Versicolor</v>
      </c>
      <c r="S72" s="1" t="str">
        <f>'Iris Dataset'!E59</f>
        <v>versicolor</v>
      </c>
    </row>
    <row r="73">
      <c r="A73" s="5">
        <v>59.0</v>
      </c>
      <c r="B73" s="1">
        <f>1/SQRT(2*PI()*POW(C$3,2))*EXP(-POW('Iris Dataset'!A60-B$3,2)/(2*POW(C$3,2)))</f>
        <v>0</v>
      </c>
      <c r="C73" s="1">
        <f>1/SQRT(2*PI()*POW(D$3,2))*EXP(-POW('Iris Dataset'!B60-C$3,2)/(2*POW(D$3,2)))</f>
        <v>0.08393221988</v>
      </c>
      <c r="D73" s="1">
        <f>1/SQRT(2*PI()*POW(G$3,2))*EXP(-POW('Iris Dataset'!C60-F$3,2)/(2*POW(G$3,2)))</f>
        <v>0</v>
      </c>
      <c r="E73" s="1">
        <f>1/SQRT(2*PI()*POW(I$3,2))*EXP(-POW('Iris Dataset'!D60-H$3,2)/(2*POW(I$3,2)))</f>
        <v>0</v>
      </c>
      <c r="F73" s="1">
        <f t="shared" si="1"/>
        <v>0</v>
      </c>
      <c r="G73" s="1">
        <f>1/SQRT(2*PI()*POW(C$4,2))*EXP(-POW('Iris Dataset'!A60-B$4,2)/(2*POW(C$4,2)))</f>
        <v>0.06708446168</v>
      </c>
      <c r="H73" s="1">
        <f>1/SQRT(2*PI()*POW(E$4,2))*EXP(-POW('Iris Dataset'!B60-D$4,2)/(2*POW(E$4,2)))</f>
        <v>1.69485541</v>
      </c>
      <c r="I73" s="1">
        <f>1/SQRT(2*PI()*POW(G$4,2))*EXP(-POW('Iris Dataset'!C60-F$4,2)/(2*POW(G$4,2)))</f>
        <v>0.5521607724</v>
      </c>
      <c r="J73" s="1">
        <f>1/SQRT(2*PI()*POW(I$4,2))*EXP(-POW('Iris Dataset'!D60-H$4,2)/(2*POW(I$4,2)))</f>
        <v>8.178591428</v>
      </c>
      <c r="K73" s="1">
        <f t="shared" si="2"/>
        <v>0.5134505881</v>
      </c>
      <c r="L73" s="1">
        <f>1/SQRT(2*PI()*POW(C$5,2))*EXP(-POW('Iris Dataset'!A60-B$5,2)/(2*POW(C$5,2)))</f>
        <v>0.986209163</v>
      </c>
      <c r="M73" s="1">
        <f>1/SQRT(2*PI()*POW(E$5,2))*EXP(-POW('Iris Dataset'!B60-D$5,2)/(2*POW(E$5,2)))</f>
        <v>2.97803289</v>
      </c>
      <c r="N73" s="1">
        <f>1/SQRT(2*PI()*POW(G$5,2))*EXP(-POW('Iris Dataset'!C60-F$5,2)/(2*POW(G$5,2)))</f>
        <v>0.009905845892</v>
      </c>
      <c r="O73" s="1">
        <f>1/SQRT(2*PI()*POW(I$5,2))*EXP(-POW('Iris Dataset'!D60-H$5,2)/(2*POW(I$5,2)))</f>
        <v>0</v>
      </c>
      <c r="P73" s="1">
        <f t="shared" si="3"/>
        <v>0</v>
      </c>
      <c r="Q73" s="1">
        <f t="shared" si="4"/>
        <v>0.5134505881</v>
      </c>
      <c r="R73" s="1" t="str">
        <f t="shared" si="5"/>
        <v>Versicolor</v>
      </c>
      <c r="S73" s="1" t="str">
        <f>'Iris Dataset'!E60</f>
        <v>versicolor</v>
      </c>
    </row>
    <row r="74">
      <c r="A74" s="5">
        <v>60.0</v>
      </c>
      <c r="B74" s="1">
        <f>1/SQRT(2*PI()*POW(C$3,2))*EXP(-POW('Iris Dataset'!A61-B$3,2)/(2*POW(C$3,2)))</f>
        <v>0.948924472</v>
      </c>
      <c r="C74" s="1">
        <f>1/SQRT(2*PI()*POW(D$3,2))*EXP(-POW('Iris Dataset'!B61-C$3,2)/(2*POW(D$3,2)))</f>
        <v>0.08786631734</v>
      </c>
      <c r="D74" s="1">
        <f>1/SQRT(2*PI()*POW(G$3,2))*EXP(-POW('Iris Dataset'!C61-F$3,2)/(2*POW(G$3,2)))</f>
        <v>0</v>
      </c>
      <c r="E74" s="1">
        <f>1/SQRT(2*PI()*POW(I$3,2))*EXP(-POW('Iris Dataset'!D61-H$3,2)/(2*POW(I$3,2)))</f>
        <v>0</v>
      </c>
      <c r="F74" s="1">
        <f t="shared" si="1"/>
        <v>0</v>
      </c>
      <c r="G74" s="1">
        <f>1/SQRT(2*PI()*POW(C$4,2))*EXP(-POW('Iris Dataset'!A61-B$4,2)/(2*POW(C$4,2)))</f>
        <v>0.0329818325</v>
      </c>
      <c r="H74" s="1">
        <f>1/SQRT(2*PI()*POW(E$4,2))*EXP(-POW('Iris Dataset'!B61-D$4,2)/(2*POW(E$4,2)))</f>
        <v>3.14682892</v>
      </c>
      <c r="I74" s="1">
        <f>1/SQRT(2*PI()*POW(G$4,2))*EXP(-POW('Iris Dataset'!C61-F$4,2)/(2*POW(G$4,2)))</f>
        <v>0.4783193097</v>
      </c>
      <c r="J74" s="1">
        <f>1/SQRT(2*PI()*POW(I$4,2))*EXP(-POW('Iris Dataset'!D61-H$4,2)/(2*POW(I$4,2)))</f>
        <v>1.702611087</v>
      </c>
      <c r="K74" s="1">
        <f t="shared" si="2"/>
        <v>0.08452424212</v>
      </c>
      <c r="L74" s="1">
        <f>1/SQRT(2*PI()*POW(C$5,2))*EXP(-POW('Iris Dataset'!A61-B$5,2)/(2*POW(C$5,2)))</f>
        <v>0.002725058788</v>
      </c>
      <c r="M74" s="1">
        <f>1/SQRT(2*PI()*POW(E$5,2))*EXP(-POW('Iris Dataset'!B61-D$5,2)/(2*POW(E$5,2)))</f>
        <v>0.1193207409</v>
      </c>
      <c r="N74" s="1">
        <f>1/SQRT(2*PI()*POW(G$5,2))*EXP(-POW('Iris Dataset'!C61-F$5,2)/(2*POW(G$5,2)))</f>
        <v>0.0000005363199255</v>
      </c>
      <c r="O74" s="1">
        <f>1/SQRT(2*PI()*POW(I$5,2))*EXP(-POW('Iris Dataset'!D61-H$5,2)/(2*POW(I$5,2)))</f>
        <v>0</v>
      </c>
      <c r="P74" s="1">
        <f t="shared" si="3"/>
        <v>0</v>
      </c>
      <c r="Q74" s="1">
        <f t="shared" si="4"/>
        <v>0.08452424212</v>
      </c>
      <c r="R74" s="1" t="str">
        <f t="shared" si="5"/>
        <v>Versicolor</v>
      </c>
      <c r="S74" s="1" t="str">
        <f>'Iris Dataset'!E61</f>
        <v>versicolor</v>
      </c>
    </row>
    <row r="75">
      <c r="A75" s="5">
        <v>61.0</v>
      </c>
      <c r="B75" s="1">
        <f>1/SQRT(2*PI()*POW(C$3,2))*EXP(-POW('Iris Dataset'!A62-B$3,2)/(2*POW(C$3,2)))</f>
        <v>3.207087886</v>
      </c>
      <c r="C75" s="1">
        <f>1/SQRT(2*PI()*POW(D$3,2))*EXP(-POW('Iris Dataset'!B62-C$3,2)/(2*POW(D$3,2)))</f>
        <v>0.1004015905</v>
      </c>
      <c r="D75" s="1">
        <f>1/SQRT(2*PI()*POW(G$3,2))*EXP(-POW('Iris Dataset'!C62-F$3,2)/(2*POW(G$3,2)))</f>
        <v>0</v>
      </c>
      <c r="E75" s="1">
        <f>1/SQRT(2*PI()*POW(I$3,2))*EXP(-POW('Iris Dataset'!D62-H$3,2)/(2*POW(I$3,2)))</f>
        <v>0</v>
      </c>
      <c r="F75" s="1">
        <f t="shared" si="1"/>
        <v>0</v>
      </c>
      <c r="G75" s="1">
        <f>1/SQRT(2*PI()*POW(C$4,2))*EXP(-POW('Iris Dataset'!A62-B$4,2)/(2*POW(C$4,2)))</f>
        <v>0.003128566016</v>
      </c>
      <c r="H75" s="1">
        <f>1/SQRT(2*PI()*POW(E$4,2))*EXP(-POW('Iris Dataset'!B62-D$4,2)/(2*POW(E$4,2)))</f>
        <v>0</v>
      </c>
      <c r="I75" s="1">
        <f>1/SQRT(2*PI()*POW(G$4,2))*EXP(-POW('Iris Dataset'!C62-F$4,2)/(2*POW(G$4,2)))</f>
        <v>0.004837194697</v>
      </c>
      <c r="J75" s="1">
        <f>1/SQRT(2*PI()*POW(I$4,2))*EXP(-POW('Iris Dataset'!D62-H$4,2)/(2*POW(I$4,2)))</f>
        <v>0</v>
      </c>
      <c r="K75" s="1">
        <f t="shared" si="2"/>
        <v>0</v>
      </c>
      <c r="L75" s="1">
        <f>1/SQRT(2*PI()*POW(C$5,2))*EXP(-POW('Iris Dataset'!A62-B$5,2)/(2*POW(C$5,2)))</f>
        <v>0.0004414150059</v>
      </c>
      <c r="M75" s="1">
        <f>1/SQRT(2*PI()*POW(E$5,2))*EXP(-POW('Iris Dataset'!B62-D$5,2)/(2*POW(E$5,2)))</f>
        <v>0</v>
      </c>
      <c r="N75" s="1">
        <f>1/SQRT(2*PI()*POW(G$5,2))*EXP(-POW('Iris Dataset'!C62-F$5,2)/(2*POW(G$5,2)))</f>
        <v>0.0000000001826304238</v>
      </c>
      <c r="O75" s="1">
        <f>1/SQRT(2*PI()*POW(I$5,2))*EXP(-POW('Iris Dataset'!D62-H$5,2)/(2*POW(I$5,2)))</f>
        <v>0</v>
      </c>
      <c r="P75" s="1">
        <f t="shared" si="3"/>
        <v>0</v>
      </c>
      <c r="Q75" s="1">
        <f t="shared" si="4"/>
        <v>0</v>
      </c>
      <c r="R75" s="1" t="str">
        <f t="shared" si="5"/>
        <v>Versicolor</v>
      </c>
      <c r="S75" s="1" t="str">
        <f>'Iris Dataset'!E62</f>
        <v>versicolor</v>
      </c>
    </row>
    <row r="76">
      <c r="A76" s="5">
        <v>62.0</v>
      </c>
      <c r="B76" s="1">
        <f>1/SQRT(2*PI()*POW(C$3,2))*EXP(-POW('Iris Dataset'!A63-B$3,2)/(2*POW(C$3,2)))</f>
        <v>0</v>
      </c>
      <c r="C76" s="1">
        <f>1/SQRT(2*PI()*POW(D$3,2))*EXP(-POW('Iris Dataset'!B63-C$3,2)/(2*POW(D$3,2)))</f>
        <v>0.0819264697</v>
      </c>
      <c r="D76" s="1">
        <f>1/SQRT(2*PI()*POW(G$3,2))*EXP(-POW('Iris Dataset'!C63-F$3,2)/(2*POW(G$3,2)))</f>
        <v>0</v>
      </c>
      <c r="E76" s="1">
        <f>1/SQRT(2*PI()*POW(I$3,2))*EXP(-POW('Iris Dataset'!D63-H$3,2)/(2*POW(I$3,2)))</f>
        <v>0</v>
      </c>
      <c r="F76" s="1">
        <f t="shared" si="1"/>
        <v>0</v>
      </c>
      <c r="G76" s="1">
        <f>1/SQRT(2*PI()*POW(C$4,2))*EXP(-POW('Iris Dataset'!A63-B$4,2)/(2*POW(C$4,2)))</f>
        <v>1.483741189</v>
      </c>
      <c r="H76" s="1">
        <f>1/SQRT(2*PI()*POW(E$4,2))*EXP(-POW('Iris Dataset'!B63-D$4,2)/(2*POW(E$4,2)))</f>
        <v>0.2647958766</v>
      </c>
      <c r="I76" s="1">
        <f>1/SQRT(2*PI()*POW(G$4,2))*EXP(-POW('Iris Dataset'!C63-F$4,2)/(2*POW(G$4,2)))</f>
        <v>1.741191891</v>
      </c>
      <c r="J76" s="1">
        <f>1/SQRT(2*PI()*POW(I$4,2))*EXP(-POW('Iris Dataset'!D63-H$4,2)/(2*POW(I$4,2)))</f>
        <v>0.0005125147109</v>
      </c>
      <c r="K76" s="1">
        <f t="shared" si="2"/>
        <v>0.0003506084207</v>
      </c>
      <c r="L76" s="1">
        <f>1/SQRT(2*PI()*POW(C$5,2))*EXP(-POW('Iris Dataset'!A63-B$5,2)/(2*POW(C$5,2)))</f>
        <v>0.2319943457</v>
      </c>
      <c r="M76" s="1">
        <f>1/SQRT(2*PI()*POW(E$5,2))*EXP(-POW('Iris Dataset'!B63-D$5,2)/(2*POW(E$5,2)))</f>
        <v>3.717825869</v>
      </c>
      <c r="N76" s="1">
        <f>1/SQRT(2*PI()*POW(G$5,2))*EXP(-POW('Iris Dataset'!C63-F$5,2)/(2*POW(G$5,2)))</f>
        <v>0.00006898958094</v>
      </c>
      <c r="O76" s="1">
        <f>1/SQRT(2*PI()*POW(I$5,2))*EXP(-POW('Iris Dataset'!D63-H$5,2)/(2*POW(I$5,2)))</f>
        <v>0.0000000001461280661</v>
      </c>
      <c r="P76" s="1">
        <f t="shared" si="3"/>
        <v>0</v>
      </c>
      <c r="Q76" s="1">
        <f t="shared" si="4"/>
        <v>0.0003506084207</v>
      </c>
      <c r="R76" s="1" t="str">
        <f t="shared" si="5"/>
        <v>Versicolor</v>
      </c>
      <c r="S76" s="1" t="str">
        <f>'Iris Dataset'!E63</f>
        <v>versicolor</v>
      </c>
    </row>
    <row r="77">
      <c r="A77" s="5">
        <v>63.0</v>
      </c>
      <c r="B77" s="1">
        <f>1/SQRT(2*PI()*POW(C$3,2))*EXP(-POW('Iris Dataset'!A64-B$3,2)/(2*POW(C$3,2)))</f>
        <v>0</v>
      </c>
      <c r="C77" s="1">
        <f>1/SQRT(2*PI()*POW(D$3,2))*EXP(-POW('Iris Dataset'!B64-C$3,2)/(2*POW(D$3,2)))</f>
        <v>0.09706244978</v>
      </c>
      <c r="D77" s="1">
        <f>1/SQRT(2*PI()*POW(G$3,2))*EXP(-POW('Iris Dataset'!C64-F$3,2)/(2*POW(G$3,2)))</f>
        <v>0</v>
      </c>
      <c r="E77" s="1">
        <f>1/SQRT(2*PI()*POW(I$3,2))*EXP(-POW('Iris Dataset'!D64-H$3,2)/(2*POW(I$3,2)))</f>
        <v>0</v>
      </c>
      <c r="F77" s="1">
        <f t="shared" si="1"/>
        <v>0</v>
      </c>
      <c r="G77" s="1">
        <f>1/SQRT(2*PI()*POW(C$4,2))*EXP(-POW('Iris Dataset'!A64-B$4,2)/(2*POW(C$4,2)))</f>
        <v>1.454765369</v>
      </c>
      <c r="H77" s="1">
        <f>1/SQRT(2*PI()*POW(E$4,2))*EXP(-POW('Iris Dataset'!B64-D$4,2)/(2*POW(E$4,2)))</f>
        <v>0.0000002145163348</v>
      </c>
      <c r="I77" s="1">
        <f>1/SQRT(2*PI()*POW(G$4,2))*EXP(-POW('Iris Dataset'!C64-F$4,2)/(2*POW(G$4,2)))</f>
        <v>0.9032934732</v>
      </c>
      <c r="J77" s="1">
        <f>1/SQRT(2*PI()*POW(I$4,2))*EXP(-POW('Iris Dataset'!D64-H$4,2)/(2*POW(I$4,2)))</f>
        <v>0</v>
      </c>
      <c r="K77" s="1">
        <f t="shared" si="2"/>
        <v>0</v>
      </c>
      <c r="L77" s="1">
        <f>1/SQRT(2*PI()*POW(C$5,2))*EXP(-POW('Iris Dataset'!A64-B$5,2)/(2*POW(C$5,2)))</f>
        <v>0.3427301576</v>
      </c>
      <c r="M77" s="1">
        <f>1/SQRT(2*PI()*POW(E$5,2))*EXP(-POW('Iris Dataset'!B64-D$5,2)/(2*POW(E$5,2)))</f>
        <v>0</v>
      </c>
      <c r="N77" s="1">
        <f>1/SQRT(2*PI()*POW(G$5,2))*EXP(-POW('Iris Dataset'!C64-F$5,2)/(2*POW(G$5,2)))</f>
        <v>0.000003015477077</v>
      </c>
      <c r="O77" s="1">
        <f>1/SQRT(2*PI()*POW(I$5,2))*EXP(-POW('Iris Dataset'!D64-H$5,2)/(2*POW(I$5,2)))</f>
        <v>0</v>
      </c>
      <c r="P77" s="1">
        <f t="shared" si="3"/>
        <v>0</v>
      </c>
      <c r="Q77" s="1">
        <f t="shared" si="4"/>
        <v>0</v>
      </c>
      <c r="R77" s="1" t="str">
        <f t="shared" si="5"/>
        <v>Versicolor</v>
      </c>
      <c r="S77" s="1" t="str">
        <f>'Iris Dataset'!E64</f>
        <v>versicolor</v>
      </c>
    </row>
    <row r="78">
      <c r="A78" s="5">
        <v>64.0</v>
      </c>
      <c r="B78" s="1">
        <f>1/SQRT(2*PI()*POW(C$3,2))*EXP(-POW('Iris Dataset'!A65-B$3,2)/(2*POW(C$3,2)))</f>
        <v>0</v>
      </c>
      <c r="C78" s="1">
        <f>1/SQRT(2*PI()*POW(D$3,2))*EXP(-POW('Iris Dataset'!B65-C$3,2)/(2*POW(D$3,2)))</f>
        <v>0.08393221988</v>
      </c>
      <c r="D78" s="1">
        <f>1/SQRT(2*PI()*POW(G$3,2))*EXP(-POW('Iris Dataset'!C65-F$3,2)/(2*POW(G$3,2)))</f>
        <v>0</v>
      </c>
      <c r="E78" s="1">
        <f>1/SQRT(2*PI()*POW(I$3,2))*EXP(-POW('Iris Dataset'!D65-H$3,2)/(2*POW(I$3,2)))</f>
        <v>0</v>
      </c>
      <c r="F78" s="1">
        <f t="shared" si="1"/>
        <v>0</v>
      </c>
      <c r="G78" s="1">
        <f>1/SQRT(2*PI()*POW(C$4,2))*EXP(-POW('Iris Dataset'!A65-B$4,2)/(2*POW(C$4,2)))</f>
        <v>1.238932837</v>
      </c>
      <c r="H78" s="1">
        <f>1/SQRT(2*PI()*POW(E$4,2))*EXP(-POW('Iris Dataset'!B65-D$4,2)/(2*POW(E$4,2)))</f>
        <v>1.69485541</v>
      </c>
      <c r="I78" s="1">
        <f>1/SQRT(2*PI()*POW(G$4,2))*EXP(-POW('Iris Dataset'!C65-F$4,2)/(2*POW(G$4,2)))</f>
        <v>0.2481419267</v>
      </c>
      <c r="J78" s="1">
        <f>1/SQRT(2*PI()*POW(I$4,2))*EXP(-POW('Iris Dataset'!D65-H$4,2)/(2*POW(I$4,2)))</f>
        <v>1.702611087</v>
      </c>
      <c r="K78" s="1">
        <f t="shared" si="2"/>
        <v>0.8871478923</v>
      </c>
      <c r="L78" s="1">
        <f>1/SQRT(2*PI()*POW(C$5,2))*EXP(-POW('Iris Dataset'!A65-B$5,2)/(2*POW(C$5,2)))</f>
        <v>0.4762815672</v>
      </c>
      <c r="M78" s="1">
        <f>1/SQRT(2*PI()*POW(E$5,2))*EXP(-POW('Iris Dataset'!B65-D$5,2)/(2*POW(E$5,2)))</f>
        <v>2.97803289</v>
      </c>
      <c r="N78" s="1">
        <f>1/SQRT(2*PI()*POW(G$5,2))*EXP(-POW('Iris Dataset'!C65-F$5,2)/(2*POW(G$5,2)))</f>
        <v>0.02619014966</v>
      </c>
      <c r="O78" s="1">
        <f>1/SQRT(2*PI()*POW(I$5,2))*EXP(-POW('Iris Dataset'!D65-H$5,2)/(2*POW(I$5,2)))</f>
        <v>0</v>
      </c>
      <c r="P78" s="1">
        <f t="shared" si="3"/>
        <v>0</v>
      </c>
      <c r="Q78" s="1">
        <f t="shared" si="4"/>
        <v>0.8871478923</v>
      </c>
      <c r="R78" s="1" t="str">
        <f t="shared" si="5"/>
        <v>Versicolor</v>
      </c>
      <c r="S78" s="1" t="str">
        <f>'Iris Dataset'!E65</f>
        <v>versicolor</v>
      </c>
    </row>
    <row r="79">
      <c r="A79" s="5">
        <v>65.0</v>
      </c>
      <c r="B79" s="1">
        <f>1/SQRT(2*PI()*POW(C$3,2))*EXP(-POW('Iris Dataset'!A66-B$3,2)/(2*POW(C$3,2)))</f>
        <v>0.0000349662006</v>
      </c>
      <c r="C79" s="1">
        <f>1/SQRT(2*PI()*POW(D$3,2))*EXP(-POW('Iris Dataset'!B66-C$3,2)/(2*POW(D$3,2)))</f>
        <v>0.08393221988</v>
      </c>
      <c r="D79" s="1">
        <f>1/SQRT(2*PI()*POW(G$3,2))*EXP(-POW('Iris Dataset'!C66-F$3,2)/(2*POW(G$3,2)))</f>
        <v>0</v>
      </c>
      <c r="E79" s="1">
        <f>1/SQRT(2*PI()*POW(I$3,2))*EXP(-POW('Iris Dataset'!D66-H$3,2)/(2*POW(I$3,2)))</f>
        <v>0</v>
      </c>
      <c r="F79" s="1">
        <f t="shared" si="1"/>
        <v>0</v>
      </c>
      <c r="G79" s="1">
        <f>1/SQRT(2*PI()*POW(C$4,2))*EXP(-POW('Iris Dataset'!A66-B$4,2)/(2*POW(C$4,2)))</f>
        <v>0.6760421904</v>
      </c>
      <c r="H79" s="1">
        <f>1/SQRT(2*PI()*POW(E$4,2))*EXP(-POW('Iris Dataset'!B66-D$4,2)/(2*POW(E$4,2)))</f>
        <v>1.69485541</v>
      </c>
      <c r="I79" s="1">
        <f>1/SQRT(2*PI()*POW(G$4,2))*EXP(-POW('Iris Dataset'!C66-F$4,2)/(2*POW(G$4,2)))</f>
        <v>0.0207480235</v>
      </c>
      <c r="J79" s="1">
        <f>1/SQRT(2*PI()*POW(I$4,2))*EXP(-POW('Iris Dataset'!D66-H$4,2)/(2*POW(I$4,2)))</f>
        <v>8.178591428</v>
      </c>
      <c r="K79" s="1">
        <f t="shared" si="2"/>
        <v>0.1944292937</v>
      </c>
      <c r="L79" s="1">
        <f>1/SQRT(2*PI()*POW(C$5,2))*EXP(-POW('Iris Dataset'!A66-B$5,2)/(2*POW(C$5,2)))</f>
        <v>0.04985076595</v>
      </c>
      <c r="M79" s="1">
        <f>1/SQRT(2*PI()*POW(E$5,2))*EXP(-POW('Iris Dataset'!B66-D$5,2)/(2*POW(E$5,2)))</f>
        <v>2.97803289</v>
      </c>
      <c r="N79" s="1">
        <f>1/SQRT(2*PI()*POW(G$5,2))*EXP(-POW('Iris Dataset'!C66-F$5,2)/(2*POW(G$5,2)))</f>
        <v>0.000000001580353307</v>
      </c>
      <c r="O79" s="1">
        <f>1/SQRT(2*PI()*POW(I$5,2))*EXP(-POW('Iris Dataset'!D66-H$5,2)/(2*POW(I$5,2)))</f>
        <v>0</v>
      </c>
      <c r="P79" s="1">
        <f t="shared" si="3"/>
        <v>0</v>
      </c>
      <c r="Q79" s="1">
        <f t="shared" si="4"/>
        <v>0.1944292937</v>
      </c>
      <c r="R79" s="1" t="str">
        <f t="shared" si="5"/>
        <v>Versicolor</v>
      </c>
      <c r="S79" s="1" t="str">
        <f>'Iris Dataset'!E66</f>
        <v>versicolor</v>
      </c>
    </row>
    <row r="80">
      <c r="A80" s="5">
        <v>66.0</v>
      </c>
      <c r="B80" s="1">
        <f>1/SQRT(2*PI()*POW(C$3,2))*EXP(-POW('Iris Dataset'!A67-B$3,2)/(2*POW(C$3,2)))</f>
        <v>0</v>
      </c>
      <c r="C80" s="1">
        <f>1/SQRT(2*PI()*POW(D$3,2))*EXP(-POW('Iris Dataset'!B67-C$3,2)/(2*POW(D$3,2)))</f>
        <v>0.07990023041</v>
      </c>
      <c r="D80" s="1">
        <f>1/SQRT(2*PI()*POW(G$3,2))*EXP(-POW('Iris Dataset'!C67-F$3,2)/(2*POW(G$3,2)))</f>
        <v>0</v>
      </c>
      <c r="E80" s="1">
        <f>1/SQRT(2*PI()*POW(I$3,2))*EXP(-POW('Iris Dataset'!D67-H$3,2)/(2*POW(I$3,2)))</f>
        <v>0</v>
      </c>
      <c r="F80" s="1">
        <f t="shared" si="1"/>
        <v>0</v>
      </c>
      <c r="G80" s="1">
        <f>1/SQRT(2*PI()*POW(C$4,2))*EXP(-POW('Iris Dataset'!A67-B$4,2)/(2*POW(C$4,2)))</f>
        <v>0.0245356066</v>
      </c>
      <c r="H80" s="1">
        <f>1/SQRT(2*PI()*POW(E$4,2))*EXP(-POW('Iris Dataset'!B67-D$4,2)/(2*POW(E$4,2)))</f>
        <v>0.01474989688</v>
      </c>
      <c r="I80" s="1">
        <f>1/SQRT(2*PI()*POW(G$4,2))*EXP(-POW('Iris Dataset'!C67-F$4,2)/(2*POW(G$4,2)))</f>
        <v>1.477720149</v>
      </c>
      <c r="J80" s="1">
        <f>1/SQRT(2*PI()*POW(I$4,2))*EXP(-POW('Iris Dataset'!D67-H$4,2)/(2*POW(I$4,2)))</f>
        <v>1.702611087</v>
      </c>
      <c r="K80" s="1">
        <f t="shared" si="2"/>
        <v>0.0009105282736</v>
      </c>
      <c r="L80" s="1">
        <f>1/SQRT(2*PI()*POW(C$5,2))*EXP(-POW('Iris Dataset'!A67-B$5,2)/(2*POW(C$5,2)))</f>
        <v>0.9495103076</v>
      </c>
      <c r="M80" s="1">
        <f>1/SQRT(2*PI()*POW(E$5,2))*EXP(-POW('Iris Dataset'!B67-D$5,2)/(2*POW(E$5,2)))</f>
        <v>1.841409816</v>
      </c>
      <c r="N80" s="1">
        <f>1/SQRT(2*PI()*POW(G$5,2))*EXP(-POW('Iris Dataset'!C67-F$5,2)/(2*POW(G$5,2)))</f>
        <v>0.001025562232</v>
      </c>
      <c r="O80" s="1">
        <f>1/SQRT(2*PI()*POW(I$5,2))*EXP(-POW('Iris Dataset'!D67-H$5,2)/(2*POW(I$5,2)))</f>
        <v>0</v>
      </c>
      <c r="P80" s="1">
        <f t="shared" si="3"/>
        <v>0</v>
      </c>
      <c r="Q80" s="1">
        <f t="shared" si="4"/>
        <v>0.0009105282736</v>
      </c>
      <c r="R80" s="1" t="str">
        <f t="shared" si="5"/>
        <v>Versicolor</v>
      </c>
      <c r="S80" s="1" t="str">
        <f>'Iris Dataset'!E67</f>
        <v>versicolor</v>
      </c>
    </row>
    <row r="81">
      <c r="A81" s="5">
        <v>67.0</v>
      </c>
      <c r="B81" s="1">
        <f>1/SQRT(2*PI()*POW(C$3,2))*EXP(-POW('Iris Dataset'!A68-B$3,2)/(2*POW(C$3,2)))</f>
        <v>0.0000349662006</v>
      </c>
      <c r="C81" s="1">
        <f>1/SQRT(2*PI()*POW(D$3,2))*EXP(-POW('Iris Dataset'!B68-C$3,2)/(2*POW(D$3,2)))</f>
        <v>0.0819264697</v>
      </c>
      <c r="D81" s="1">
        <f>1/SQRT(2*PI()*POW(G$3,2))*EXP(-POW('Iris Dataset'!C68-F$3,2)/(2*POW(G$3,2)))</f>
        <v>0</v>
      </c>
      <c r="E81" s="1">
        <f>1/SQRT(2*PI()*POW(I$3,2))*EXP(-POW('Iris Dataset'!D68-H$3,2)/(2*POW(I$3,2)))</f>
        <v>0</v>
      </c>
      <c r="F81" s="1">
        <f t="shared" si="1"/>
        <v>0</v>
      </c>
      <c r="G81" s="1">
        <f>1/SQRT(2*PI()*POW(C$4,2))*EXP(-POW('Iris Dataset'!A68-B$4,2)/(2*POW(C$4,2)))</f>
        <v>0.6760421904</v>
      </c>
      <c r="H81" s="1">
        <f>1/SQRT(2*PI()*POW(E$4,2))*EXP(-POW('Iris Dataset'!B68-D$4,2)/(2*POW(E$4,2)))</f>
        <v>0.2647958766</v>
      </c>
      <c r="I81" s="1">
        <f>1/SQRT(2*PI()*POW(G$4,2))*EXP(-POW('Iris Dataset'!C68-F$4,2)/(2*POW(G$4,2)))</f>
        <v>1.000835952</v>
      </c>
      <c r="J81" s="1">
        <f>1/SQRT(2*PI()*POW(I$4,2))*EXP(-POW('Iris Dataset'!D68-H$4,2)/(2*POW(I$4,2)))</f>
        <v>0.0005125147109</v>
      </c>
      <c r="K81" s="1">
        <f t="shared" si="2"/>
        <v>0.0000918235865</v>
      </c>
      <c r="L81" s="1">
        <f>1/SQRT(2*PI()*POW(C$5,2))*EXP(-POW('Iris Dataset'!A68-B$5,2)/(2*POW(C$5,2)))</f>
        <v>0.04985076595</v>
      </c>
      <c r="M81" s="1">
        <f>1/SQRT(2*PI()*POW(E$5,2))*EXP(-POW('Iris Dataset'!B68-D$5,2)/(2*POW(E$5,2)))</f>
        <v>3.717825869</v>
      </c>
      <c r="N81" s="1">
        <f>1/SQRT(2*PI()*POW(G$5,2))*EXP(-POW('Iris Dataset'!C68-F$5,2)/(2*POW(G$5,2)))</f>
        <v>0.003363821279</v>
      </c>
      <c r="O81" s="1">
        <f>1/SQRT(2*PI()*POW(I$5,2))*EXP(-POW('Iris Dataset'!D68-H$5,2)/(2*POW(I$5,2)))</f>
        <v>0.0000000001461280661</v>
      </c>
      <c r="P81" s="1">
        <f t="shared" si="3"/>
        <v>0</v>
      </c>
      <c r="Q81" s="1">
        <f t="shared" si="4"/>
        <v>0.0000918235865</v>
      </c>
      <c r="R81" s="1" t="str">
        <f t="shared" si="5"/>
        <v>Versicolor</v>
      </c>
      <c r="S81" s="1" t="str">
        <f>'Iris Dataset'!E68</f>
        <v>versicolor</v>
      </c>
    </row>
    <row r="82">
      <c r="A82" s="5">
        <v>68.0</v>
      </c>
      <c r="B82" s="1">
        <f>1/SQRT(2*PI()*POW(C$3,2))*EXP(-POW('Iris Dataset'!A69-B$3,2)/(2*POW(C$3,2)))</f>
        <v>0.000000004354561787</v>
      </c>
      <c r="C82" s="1">
        <f>1/SQRT(2*PI()*POW(D$3,2))*EXP(-POW('Iris Dataset'!B69-C$3,2)/(2*POW(D$3,2)))</f>
        <v>0.08786631734</v>
      </c>
      <c r="D82" s="1">
        <f>1/SQRT(2*PI()*POW(G$3,2))*EXP(-POW('Iris Dataset'!C69-F$3,2)/(2*POW(G$3,2)))</f>
        <v>0</v>
      </c>
      <c r="E82" s="1">
        <f>1/SQRT(2*PI()*POW(I$3,2))*EXP(-POW('Iris Dataset'!D69-H$3,2)/(2*POW(I$3,2)))</f>
        <v>0</v>
      </c>
      <c r="F82" s="1">
        <f t="shared" si="1"/>
        <v>0</v>
      </c>
      <c r="G82" s="1">
        <f>1/SQRT(2*PI()*POW(C$4,2))*EXP(-POW('Iris Dataset'!A69-B$4,2)/(2*POW(C$4,2)))</f>
        <v>1.31444785</v>
      </c>
      <c r="H82" s="1">
        <f>1/SQRT(2*PI()*POW(E$4,2))*EXP(-POW('Iris Dataset'!B69-D$4,2)/(2*POW(E$4,2)))</f>
        <v>3.14682892</v>
      </c>
      <c r="I82" s="1">
        <f>1/SQRT(2*PI()*POW(G$4,2))*EXP(-POW('Iris Dataset'!C69-F$4,2)/(2*POW(G$4,2)))</f>
        <v>1.389542324</v>
      </c>
      <c r="J82" s="1">
        <f>1/SQRT(2*PI()*POW(I$4,2))*EXP(-POW('Iris Dataset'!D69-H$4,2)/(2*POW(I$4,2)))</f>
        <v>0</v>
      </c>
      <c r="K82" s="1">
        <f t="shared" si="2"/>
        <v>0</v>
      </c>
      <c r="L82" s="1">
        <f>1/SQRT(2*PI()*POW(C$5,2))*EXP(-POW('Iris Dataset'!A69-B$5,2)/(2*POW(C$5,2)))</f>
        <v>0.1477199025</v>
      </c>
      <c r="M82" s="1">
        <f>1/SQRT(2*PI()*POW(E$5,2))*EXP(-POW('Iris Dataset'!B69-D$5,2)/(2*POW(E$5,2)))</f>
        <v>0.1193207409</v>
      </c>
      <c r="N82" s="1">
        <f>1/SQRT(2*PI()*POW(G$5,2))*EXP(-POW('Iris Dataset'!C69-F$5,2)/(2*POW(G$5,2)))</f>
        <v>0.00001522214623</v>
      </c>
      <c r="O82" s="1">
        <f>1/SQRT(2*PI()*POW(I$5,2))*EXP(-POW('Iris Dataset'!D69-H$5,2)/(2*POW(I$5,2)))</f>
        <v>0</v>
      </c>
      <c r="P82" s="1">
        <f t="shared" si="3"/>
        <v>0</v>
      </c>
      <c r="Q82" s="1">
        <f t="shared" si="4"/>
        <v>0</v>
      </c>
      <c r="R82" s="1" t="str">
        <f t="shared" si="5"/>
        <v>Versicolor</v>
      </c>
      <c r="S82" s="1" t="str">
        <f>'Iris Dataset'!E69</f>
        <v>versicolor</v>
      </c>
    </row>
    <row r="83">
      <c r="A83" s="5">
        <v>69.0</v>
      </c>
      <c r="B83" s="1">
        <f>1/SQRT(2*PI()*POW(C$3,2))*EXP(-POW('Iris Dataset'!A70-B$3,2)/(2*POW(C$3,2)))</f>
        <v>0</v>
      </c>
      <c r="C83" s="1">
        <f>1/SQRT(2*PI()*POW(D$3,2))*EXP(-POW('Iris Dataset'!B70-C$3,2)/(2*POW(D$3,2)))</f>
        <v>0.09706244978</v>
      </c>
      <c r="D83" s="1">
        <f>1/SQRT(2*PI()*POW(G$3,2))*EXP(-POW('Iris Dataset'!C70-F$3,2)/(2*POW(G$3,2)))</f>
        <v>0</v>
      </c>
      <c r="E83" s="1">
        <f>1/SQRT(2*PI()*POW(I$3,2))*EXP(-POW('Iris Dataset'!D70-H$3,2)/(2*POW(I$3,2)))</f>
        <v>0</v>
      </c>
      <c r="F83" s="1">
        <f t="shared" si="1"/>
        <v>0</v>
      </c>
      <c r="G83" s="1">
        <f>1/SQRT(2*PI()*POW(C$4,2))*EXP(-POW('Iris Dataset'!A70-B$4,2)/(2*POW(C$4,2)))</f>
        <v>0.9164791348</v>
      </c>
      <c r="H83" s="1">
        <f>1/SQRT(2*PI()*POW(E$4,2))*EXP(-POW('Iris Dataset'!B70-D$4,2)/(2*POW(E$4,2)))</f>
        <v>0.0000002145163348</v>
      </c>
      <c r="I83" s="1">
        <f>1/SQRT(2*PI()*POW(G$4,2))*EXP(-POW('Iris Dataset'!C70-F$4,2)/(2*POW(G$4,2)))</f>
        <v>1.000835952</v>
      </c>
      <c r="J83" s="1">
        <f>1/SQRT(2*PI()*POW(I$4,2))*EXP(-POW('Iris Dataset'!D70-H$4,2)/(2*POW(I$4,2)))</f>
        <v>0.0005125147109</v>
      </c>
      <c r="K83" s="1">
        <f t="shared" si="2"/>
        <v>0.0000000001008444922</v>
      </c>
      <c r="L83" s="1">
        <f>1/SQRT(2*PI()*POW(C$5,2))*EXP(-POW('Iris Dataset'!A70-B$5,2)/(2*POW(C$5,2)))</f>
        <v>0.6226037902</v>
      </c>
      <c r="M83" s="1">
        <f>1/SQRT(2*PI()*POW(E$5,2))*EXP(-POW('Iris Dataset'!B70-D$5,2)/(2*POW(E$5,2)))</f>
        <v>0</v>
      </c>
      <c r="N83" s="1">
        <f>1/SQRT(2*PI()*POW(G$5,2))*EXP(-POW('Iris Dataset'!C70-F$5,2)/(2*POW(G$5,2)))</f>
        <v>0.003363821279</v>
      </c>
      <c r="O83" s="1">
        <f>1/SQRT(2*PI()*POW(I$5,2))*EXP(-POW('Iris Dataset'!D70-H$5,2)/(2*POW(I$5,2)))</f>
        <v>0.0000000001461280661</v>
      </c>
      <c r="P83" s="1">
        <f t="shared" si="3"/>
        <v>0</v>
      </c>
      <c r="Q83" s="1">
        <f t="shared" si="4"/>
        <v>0.0000000001008444922</v>
      </c>
      <c r="R83" s="1" t="str">
        <f t="shared" si="5"/>
        <v>Versicolor</v>
      </c>
      <c r="S83" s="1" t="str">
        <f>'Iris Dataset'!E70</f>
        <v>versicolor</v>
      </c>
    </row>
    <row r="84">
      <c r="A84" s="5">
        <v>70.0</v>
      </c>
      <c r="B84" s="1">
        <f>1/SQRT(2*PI()*POW(C$3,2))*EXP(-POW('Iris Dataset'!A71-B$3,2)/(2*POW(C$3,2)))</f>
        <v>0.0000349662006</v>
      </c>
      <c r="C84" s="1">
        <f>1/SQRT(2*PI()*POW(D$3,2))*EXP(-POW('Iris Dataset'!B71-C$3,2)/(2*POW(D$3,2)))</f>
        <v>0.09167041056</v>
      </c>
      <c r="D84" s="1">
        <f>1/SQRT(2*PI()*POW(G$3,2))*EXP(-POW('Iris Dataset'!C71-F$3,2)/(2*POW(G$3,2)))</f>
        <v>0</v>
      </c>
      <c r="E84" s="1">
        <f>1/SQRT(2*PI()*POW(I$3,2))*EXP(-POW('Iris Dataset'!D71-H$3,2)/(2*POW(I$3,2)))</f>
        <v>0</v>
      </c>
      <c r="F84" s="1">
        <f t="shared" si="1"/>
        <v>0</v>
      </c>
      <c r="G84" s="1">
        <f>1/SQRT(2*PI()*POW(C$4,2))*EXP(-POW('Iris Dataset'!A71-B$4,2)/(2*POW(C$4,2)))</f>
        <v>0.6760421904</v>
      </c>
      <c r="H84" s="1">
        <f>1/SQRT(2*PI()*POW(E$4,2))*EXP(-POW('Iris Dataset'!B71-D$4,2)/(2*POW(E$4,2)))</f>
        <v>0.09440835279</v>
      </c>
      <c r="I84" s="1">
        <f>1/SQRT(2*PI()*POW(G$4,2))*EXP(-POW('Iris Dataset'!C71-F$4,2)/(2*POW(G$4,2)))</f>
        <v>0.4783193097</v>
      </c>
      <c r="J84" s="1">
        <f>1/SQRT(2*PI()*POW(I$4,2))*EXP(-POW('Iris Dataset'!D71-H$4,2)/(2*POW(I$4,2)))</f>
        <v>0.000000570514159</v>
      </c>
      <c r="K84" s="1">
        <f t="shared" si="2"/>
        <v>0.00000001741680788</v>
      </c>
      <c r="L84" s="1">
        <f>1/SQRT(2*PI()*POW(C$5,2))*EXP(-POW('Iris Dataset'!A71-B$5,2)/(2*POW(C$5,2)))</f>
        <v>0.04985076595</v>
      </c>
      <c r="M84" s="1">
        <f>1/SQRT(2*PI()*POW(E$5,2))*EXP(-POW('Iris Dataset'!B71-D$5,2)/(2*POW(E$5,2)))</f>
        <v>0.0001184431116</v>
      </c>
      <c r="N84" s="1">
        <f>1/SQRT(2*PI()*POW(G$5,2))*EXP(-POW('Iris Dataset'!C71-F$5,2)/(2*POW(G$5,2)))</f>
        <v>0.0000005363199255</v>
      </c>
      <c r="O84" s="1">
        <f>1/SQRT(2*PI()*POW(I$5,2))*EXP(-POW('Iris Dataset'!D71-H$5,2)/(2*POW(I$5,2)))</f>
        <v>0</v>
      </c>
      <c r="P84" s="1">
        <f t="shared" si="3"/>
        <v>0</v>
      </c>
      <c r="Q84" s="1">
        <f t="shared" si="4"/>
        <v>0.00000001741680788</v>
      </c>
      <c r="R84" s="1" t="str">
        <f t="shared" si="5"/>
        <v>Versicolor</v>
      </c>
      <c r="S84" s="1" t="str">
        <f>'Iris Dataset'!E71</f>
        <v>versicolor</v>
      </c>
    </row>
    <row r="85">
      <c r="A85" s="5">
        <v>71.0</v>
      </c>
      <c r="B85" s="1">
        <f>1/SQRT(2*PI()*POW(C$3,2))*EXP(-POW('Iris Dataset'!A72-B$3,2)/(2*POW(C$3,2)))</f>
        <v>0</v>
      </c>
      <c r="C85" s="1">
        <f>1/SQRT(2*PI()*POW(D$3,2))*EXP(-POW('Iris Dataset'!B72-C$3,2)/(2*POW(D$3,2)))</f>
        <v>0.07785743315</v>
      </c>
      <c r="D85" s="1">
        <f>1/SQRT(2*PI()*POW(G$3,2))*EXP(-POW('Iris Dataset'!C72-F$3,2)/(2*POW(G$3,2)))</f>
        <v>0</v>
      </c>
      <c r="E85" s="1">
        <f>1/SQRT(2*PI()*POW(I$3,2))*EXP(-POW('Iris Dataset'!D72-H$3,2)/(2*POW(I$3,2)))</f>
        <v>0</v>
      </c>
      <c r="F85" s="1">
        <f t="shared" si="1"/>
        <v>0</v>
      </c>
      <c r="G85" s="1">
        <f>1/SQRT(2*PI()*POW(C$4,2))*EXP(-POW('Iris Dataset'!A72-B$4,2)/(2*POW(C$4,2)))</f>
        <v>1.483741189</v>
      </c>
      <c r="H85" s="1">
        <f>1/SQRT(2*PI()*POW(E$4,2))*EXP(-POW('Iris Dataset'!B72-D$4,2)/(2*POW(E$4,2)))</f>
        <v>0.0002929314171</v>
      </c>
      <c r="I85" s="1">
        <f>1/SQRT(2*PI()*POW(G$4,2))*EXP(-POW('Iris Dataset'!C72-F$4,2)/(2*POW(G$4,2)))</f>
        <v>0.09083781923</v>
      </c>
      <c r="J85" s="1">
        <f>1/SQRT(2*PI()*POW(I$4,2))*EXP(-POW('Iris Dataset'!D72-H$4,2)/(2*POW(I$4,2)))</f>
        <v>0</v>
      </c>
      <c r="K85" s="1">
        <f t="shared" si="2"/>
        <v>0</v>
      </c>
      <c r="L85" s="1">
        <f>1/SQRT(2*PI()*POW(C$5,2))*EXP(-POW('Iris Dataset'!A72-B$5,2)/(2*POW(C$5,2)))</f>
        <v>0.2319943457</v>
      </c>
      <c r="M85" s="1">
        <f>1/SQRT(2*PI()*POW(E$5,2))*EXP(-POW('Iris Dataset'!B72-D$5,2)/(2*POW(E$5,2)))</f>
        <v>0.3618376188</v>
      </c>
      <c r="N85" s="1">
        <f>1/SQRT(2*PI()*POW(G$5,2))*EXP(-POW('Iris Dataset'!C72-F$5,2)/(2*POW(G$5,2)))</f>
        <v>0.06216875241</v>
      </c>
      <c r="O85" s="1">
        <f>1/SQRT(2*PI()*POW(I$5,2))*EXP(-POW('Iris Dataset'!D72-H$5,2)/(2*POW(I$5,2)))</f>
        <v>0.05945228071</v>
      </c>
      <c r="P85" s="1">
        <f t="shared" si="3"/>
        <v>0.0003102642868</v>
      </c>
      <c r="Q85" s="1">
        <f t="shared" si="4"/>
        <v>0.0003102642868</v>
      </c>
      <c r="R85" s="1" t="str">
        <f t="shared" si="5"/>
        <v>Virginica</v>
      </c>
      <c r="S85" s="1" t="str">
        <f>'Iris Dataset'!E72</f>
        <v>versicolor</v>
      </c>
    </row>
    <row r="86">
      <c r="A86" s="5">
        <v>72.0</v>
      </c>
      <c r="B86" s="1">
        <f>1/SQRT(2*PI()*POW(C$3,2))*EXP(-POW('Iris Dataset'!A73-B$3,2)/(2*POW(C$3,2)))</f>
        <v>0</v>
      </c>
      <c r="C86" s="1">
        <f>1/SQRT(2*PI()*POW(D$3,2))*EXP(-POW('Iris Dataset'!B73-C$3,2)/(2*POW(D$3,2)))</f>
        <v>0.08591350505</v>
      </c>
      <c r="D86" s="1">
        <f>1/SQRT(2*PI()*POW(G$3,2))*EXP(-POW('Iris Dataset'!C73-F$3,2)/(2*POW(G$3,2)))</f>
        <v>0</v>
      </c>
      <c r="E86" s="1">
        <f>1/SQRT(2*PI()*POW(I$3,2))*EXP(-POW('Iris Dataset'!D73-H$3,2)/(2*POW(I$3,2)))</f>
        <v>0</v>
      </c>
      <c r="F86" s="1">
        <f t="shared" si="1"/>
        <v>0</v>
      </c>
      <c r="G86" s="1">
        <f>1/SQRT(2*PI()*POW(C$4,2))*EXP(-POW('Iris Dataset'!A73-B$4,2)/(2*POW(C$4,2)))</f>
        <v>1.238932837</v>
      </c>
      <c r="H86" s="1">
        <f>1/SQRT(2*PI()*POW(E$4,2))*EXP(-POW('Iris Dataset'!B73-D$4,2)/(2*POW(E$4,2)))</f>
        <v>3.867704558</v>
      </c>
      <c r="I86" s="1">
        <f>1/SQRT(2*PI()*POW(G$4,2))*EXP(-POW('Iris Dataset'!C73-F$4,2)/(2*POW(G$4,2)))</f>
        <v>0.9032934732</v>
      </c>
      <c r="J86" s="1">
        <f>1/SQRT(2*PI()*POW(I$4,2))*EXP(-POW('Iris Dataset'!D73-H$4,2)/(2*POW(I$4,2)))</f>
        <v>8.178591428</v>
      </c>
      <c r="K86" s="1">
        <f t="shared" si="2"/>
        <v>35.40042217</v>
      </c>
      <c r="L86" s="1">
        <f>1/SQRT(2*PI()*POW(C$5,2))*EXP(-POW('Iris Dataset'!A73-B$5,2)/(2*POW(C$5,2)))</f>
        <v>0.4762815672</v>
      </c>
      <c r="M86" s="1">
        <f>1/SQRT(2*PI()*POW(E$5,2))*EXP(-POW('Iris Dataset'!B73-D$5,2)/(2*POW(E$5,2)))</f>
        <v>0.9463935869</v>
      </c>
      <c r="N86" s="1">
        <f>1/SQRT(2*PI()*POW(G$5,2))*EXP(-POW('Iris Dataset'!C73-F$5,2)/(2*POW(G$5,2)))</f>
        <v>0.000003015477077</v>
      </c>
      <c r="O86" s="1">
        <f>1/SQRT(2*PI()*POW(I$5,2))*EXP(-POW('Iris Dataset'!D73-H$5,2)/(2*POW(I$5,2)))</f>
        <v>0</v>
      </c>
      <c r="P86" s="1">
        <f t="shared" si="3"/>
        <v>0</v>
      </c>
      <c r="Q86" s="1">
        <f t="shared" si="4"/>
        <v>35.40042217</v>
      </c>
      <c r="R86" s="1" t="str">
        <f t="shared" si="5"/>
        <v>Versicolor</v>
      </c>
      <c r="S86" s="1" t="str">
        <f>'Iris Dataset'!E73</f>
        <v>versicolor</v>
      </c>
    </row>
    <row r="87">
      <c r="A87" s="5">
        <v>73.0</v>
      </c>
      <c r="B87" s="1">
        <f>1/SQRT(2*PI()*POW(C$3,2))*EXP(-POW('Iris Dataset'!A74-B$3,2)/(2*POW(C$3,2)))</f>
        <v>0</v>
      </c>
      <c r="C87" s="1">
        <f>1/SQRT(2*PI()*POW(D$3,2))*EXP(-POW('Iris Dataset'!B74-C$3,2)/(2*POW(D$3,2)))</f>
        <v>0.09167041056</v>
      </c>
      <c r="D87" s="1">
        <f>1/SQRT(2*PI()*POW(G$3,2))*EXP(-POW('Iris Dataset'!C74-F$3,2)/(2*POW(G$3,2)))</f>
        <v>0</v>
      </c>
      <c r="E87" s="1">
        <f>1/SQRT(2*PI()*POW(I$3,2))*EXP(-POW('Iris Dataset'!D74-H$3,2)/(2*POW(I$3,2)))</f>
        <v>0</v>
      </c>
      <c r="F87" s="1">
        <f t="shared" si="1"/>
        <v>0</v>
      </c>
      <c r="G87" s="1">
        <f>1/SQRT(2*PI()*POW(C$4,2))*EXP(-POW('Iris Dataset'!A74-B$4,2)/(2*POW(C$4,2)))</f>
        <v>0.5888672594</v>
      </c>
      <c r="H87" s="1">
        <f>1/SQRT(2*PI()*POW(E$4,2))*EXP(-POW('Iris Dataset'!B74-D$4,2)/(2*POW(E$4,2)))</f>
        <v>0.09440835279</v>
      </c>
      <c r="I87" s="1">
        <f>1/SQRT(2*PI()*POW(G$4,2))*EXP(-POW('Iris Dataset'!C74-F$4,2)/(2*POW(G$4,2)))</f>
        <v>0.02708726757</v>
      </c>
      <c r="J87" s="1">
        <f>1/SQRT(2*PI()*POW(I$4,2))*EXP(-POW('Iris Dataset'!D74-H$4,2)/(2*POW(I$4,2)))</f>
        <v>0.0005125147109</v>
      </c>
      <c r="K87" s="1">
        <f t="shared" si="2"/>
        <v>0.000000771790382</v>
      </c>
      <c r="L87" s="1">
        <f>1/SQRT(2*PI()*POW(C$5,2))*EXP(-POW('Iris Dataset'!A74-B$5,2)/(2*POW(C$5,2)))</f>
        <v>0.7655900478</v>
      </c>
      <c r="M87" s="1">
        <f>1/SQRT(2*PI()*POW(E$5,2))*EXP(-POW('Iris Dataset'!B74-D$5,2)/(2*POW(E$5,2)))</f>
        <v>0.0001184431116</v>
      </c>
      <c r="N87" s="1">
        <f>1/SQRT(2*PI()*POW(G$5,2))*EXP(-POW('Iris Dataset'!C74-F$5,2)/(2*POW(G$5,2)))</f>
        <v>0.1324933506</v>
      </c>
      <c r="O87" s="1">
        <f>1/SQRT(2*PI()*POW(I$5,2))*EXP(-POW('Iris Dataset'!D74-H$5,2)/(2*POW(I$5,2)))</f>
        <v>0.0000000001461280661</v>
      </c>
      <c r="P87" s="1">
        <f t="shared" si="3"/>
        <v>0</v>
      </c>
      <c r="Q87" s="1">
        <f t="shared" si="4"/>
        <v>0.000000771790382</v>
      </c>
      <c r="R87" s="1" t="str">
        <f t="shared" si="5"/>
        <v>Versicolor</v>
      </c>
      <c r="S87" s="1" t="str">
        <f>'Iris Dataset'!E74</f>
        <v>versicolor</v>
      </c>
    </row>
    <row r="88">
      <c r="A88" s="5">
        <v>74.0</v>
      </c>
      <c r="B88" s="1">
        <f>1/SQRT(2*PI()*POW(C$3,2))*EXP(-POW('Iris Dataset'!A75-B$3,2)/(2*POW(C$3,2)))</f>
        <v>0</v>
      </c>
      <c r="C88" s="1">
        <f>1/SQRT(2*PI()*POW(D$3,2))*EXP(-POW('Iris Dataset'!B75-C$3,2)/(2*POW(D$3,2)))</f>
        <v>0.08591350505</v>
      </c>
      <c r="D88" s="1">
        <f>1/SQRT(2*PI()*POW(G$3,2))*EXP(-POW('Iris Dataset'!C75-F$3,2)/(2*POW(G$3,2)))</f>
        <v>0</v>
      </c>
      <c r="E88" s="1">
        <f>1/SQRT(2*PI()*POW(I$3,2))*EXP(-POW('Iris Dataset'!D75-H$3,2)/(2*POW(I$3,2)))</f>
        <v>0</v>
      </c>
      <c r="F88" s="1">
        <f t="shared" si="1"/>
        <v>0</v>
      </c>
      <c r="G88" s="1">
        <f>1/SQRT(2*PI()*POW(C$4,2))*EXP(-POW('Iris Dataset'!A75-B$4,2)/(2*POW(C$4,2)))</f>
        <v>1.238932837</v>
      </c>
      <c r="H88" s="1">
        <f>1/SQRT(2*PI()*POW(E$4,2))*EXP(-POW('Iris Dataset'!B75-D$4,2)/(2*POW(E$4,2)))</f>
        <v>3.867704558</v>
      </c>
      <c r="I88" s="1">
        <f>1/SQRT(2*PI()*POW(G$4,2))*EXP(-POW('Iris Dataset'!C75-F$4,2)/(2*POW(G$4,2)))</f>
        <v>0.2481419267</v>
      </c>
      <c r="J88" s="1">
        <f>1/SQRT(2*PI()*POW(I$4,2))*EXP(-POW('Iris Dataset'!D75-H$4,2)/(2*POW(I$4,2)))</f>
        <v>0.0568061692</v>
      </c>
      <c r="K88" s="1">
        <f t="shared" si="2"/>
        <v>0.06754554483</v>
      </c>
      <c r="L88" s="1">
        <f>1/SQRT(2*PI()*POW(C$5,2))*EXP(-POW('Iris Dataset'!A75-B$5,2)/(2*POW(C$5,2)))</f>
        <v>0.4762815672</v>
      </c>
      <c r="M88" s="1">
        <f>1/SQRT(2*PI()*POW(E$5,2))*EXP(-POW('Iris Dataset'!B75-D$5,2)/(2*POW(E$5,2)))</f>
        <v>0.9463935869</v>
      </c>
      <c r="N88" s="1">
        <f>1/SQRT(2*PI()*POW(G$5,2))*EXP(-POW('Iris Dataset'!C75-F$5,2)/(2*POW(G$5,2)))</f>
        <v>0.02619014966</v>
      </c>
      <c r="O88" s="1">
        <f>1/SQRT(2*PI()*POW(I$5,2))*EXP(-POW('Iris Dataset'!D75-H$5,2)/(2*POW(I$5,2)))</f>
        <v>0</v>
      </c>
      <c r="P88" s="1">
        <f t="shared" si="3"/>
        <v>0</v>
      </c>
      <c r="Q88" s="1">
        <f t="shared" si="4"/>
        <v>0.06754554483</v>
      </c>
      <c r="R88" s="1" t="str">
        <f t="shared" si="5"/>
        <v>Versicolor</v>
      </c>
      <c r="S88" s="1" t="str">
        <f>'Iris Dataset'!E75</f>
        <v>versicolor</v>
      </c>
    </row>
    <row r="89">
      <c r="A89" s="5">
        <v>75.0</v>
      </c>
      <c r="B89" s="1">
        <f>1/SQRT(2*PI()*POW(C$3,2))*EXP(-POW('Iris Dataset'!A76-B$3,2)/(2*POW(C$3,2)))</f>
        <v>0</v>
      </c>
      <c r="C89" s="1">
        <f>1/SQRT(2*PI()*POW(D$3,2))*EXP(-POW('Iris Dataset'!B76-C$3,2)/(2*POW(D$3,2)))</f>
        <v>0.08393221988</v>
      </c>
      <c r="D89" s="1">
        <f>1/SQRT(2*PI()*POW(G$3,2))*EXP(-POW('Iris Dataset'!C76-F$3,2)/(2*POW(G$3,2)))</f>
        <v>0</v>
      </c>
      <c r="E89" s="1">
        <f>1/SQRT(2*PI()*POW(I$3,2))*EXP(-POW('Iris Dataset'!D76-H$3,2)/(2*POW(I$3,2)))</f>
        <v>0</v>
      </c>
      <c r="F89" s="1">
        <f t="shared" si="1"/>
        <v>0</v>
      </c>
      <c r="G89" s="1">
        <f>1/SQRT(2*PI()*POW(C$4,2))*EXP(-POW('Iris Dataset'!A76-B$4,2)/(2*POW(C$4,2)))</f>
        <v>0.3286489458</v>
      </c>
      <c r="H89" s="1">
        <f>1/SQRT(2*PI()*POW(E$4,2))*EXP(-POW('Iris Dataset'!B76-D$4,2)/(2*POW(E$4,2)))</f>
        <v>1.69485541</v>
      </c>
      <c r="I89" s="1">
        <f>1/SQRT(2*PI()*POW(G$4,2))*EXP(-POW('Iris Dataset'!C76-F$4,2)/(2*POW(G$4,2)))</f>
        <v>1.777270126</v>
      </c>
      <c r="J89" s="1">
        <f>1/SQRT(2*PI()*POW(I$4,2))*EXP(-POW('Iris Dataset'!D76-H$4,2)/(2*POW(I$4,2)))</f>
        <v>8.178591428</v>
      </c>
      <c r="K89" s="1">
        <f t="shared" si="2"/>
        <v>8.096491264</v>
      </c>
      <c r="L89" s="1">
        <f>1/SQRT(2*PI()*POW(C$5,2))*EXP(-POW('Iris Dataset'!A76-B$5,2)/(2*POW(C$5,2)))</f>
        <v>0.8855586532</v>
      </c>
      <c r="M89" s="1">
        <f>1/SQRT(2*PI()*POW(E$5,2))*EXP(-POW('Iris Dataset'!B76-D$5,2)/(2*POW(E$5,2)))</f>
        <v>2.97803289</v>
      </c>
      <c r="N89" s="1">
        <f>1/SQRT(2*PI()*POW(G$5,2))*EXP(-POW('Iris Dataset'!C76-F$5,2)/(2*POW(G$5,2)))</f>
        <v>0.0002807235733</v>
      </c>
      <c r="O89" s="1">
        <f>1/SQRT(2*PI()*POW(I$5,2))*EXP(-POW('Iris Dataset'!D76-H$5,2)/(2*POW(I$5,2)))</f>
        <v>0</v>
      </c>
      <c r="P89" s="1">
        <f t="shared" si="3"/>
        <v>0</v>
      </c>
      <c r="Q89" s="1">
        <f t="shared" si="4"/>
        <v>8.096491264</v>
      </c>
      <c r="R89" s="1" t="str">
        <f t="shared" si="5"/>
        <v>Versicolor</v>
      </c>
      <c r="S89" s="1" t="str">
        <f>'Iris Dataset'!E76</f>
        <v>versicolor</v>
      </c>
    </row>
    <row r="90">
      <c r="A90" s="5">
        <v>76.0</v>
      </c>
      <c r="B90" s="1">
        <f>1/SQRT(2*PI()*POW(C$3,2))*EXP(-POW('Iris Dataset'!A77-B$3,2)/(2*POW(C$3,2)))</f>
        <v>0</v>
      </c>
      <c r="C90" s="1">
        <f>1/SQRT(2*PI()*POW(D$3,2))*EXP(-POW('Iris Dataset'!B77-C$3,2)/(2*POW(D$3,2)))</f>
        <v>0.0819264697</v>
      </c>
      <c r="D90" s="1">
        <f>1/SQRT(2*PI()*POW(G$3,2))*EXP(-POW('Iris Dataset'!C77-F$3,2)/(2*POW(G$3,2)))</f>
        <v>0</v>
      </c>
      <c r="E90" s="1">
        <f>1/SQRT(2*PI()*POW(I$3,2))*EXP(-POW('Iris Dataset'!D77-H$3,2)/(2*POW(I$3,2)))</f>
        <v>0</v>
      </c>
      <c r="F90" s="1">
        <f t="shared" si="1"/>
        <v>0</v>
      </c>
      <c r="G90" s="1">
        <f>1/SQRT(2*PI()*POW(C$4,2))*EXP(-POW('Iris Dataset'!A77-B$4,2)/(2*POW(C$4,2)))</f>
        <v>0.06708446168</v>
      </c>
      <c r="H90" s="1">
        <f>1/SQRT(2*PI()*POW(E$4,2))*EXP(-POW('Iris Dataset'!B77-D$4,2)/(2*POW(E$4,2)))</f>
        <v>0.2647958766</v>
      </c>
      <c r="I90" s="1">
        <f>1/SQRT(2*PI()*POW(G$4,2))*EXP(-POW('Iris Dataset'!C77-F$4,2)/(2*POW(G$4,2)))</f>
        <v>1.477720149</v>
      </c>
      <c r="J90" s="1">
        <f>1/SQRT(2*PI()*POW(I$4,2))*EXP(-POW('Iris Dataset'!D77-H$4,2)/(2*POW(I$4,2)))</f>
        <v>1.702611087</v>
      </c>
      <c r="K90" s="1">
        <f t="shared" si="2"/>
        <v>0.04469313397</v>
      </c>
      <c r="L90" s="1">
        <f>1/SQRT(2*PI()*POW(C$5,2))*EXP(-POW('Iris Dataset'!A77-B$5,2)/(2*POW(C$5,2)))</f>
        <v>0.986209163</v>
      </c>
      <c r="M90" s="1">
        <f>1/SQRT(2*PI()*POW(E$5,2))*EXP(-POW('Iris Dataset'!B77-D$5,2)/(2*POW(E$5,2)))</f>
        <v>3.717825869</v>
      </c>
      <c r="N90" s="1">
        <f>1/SQRT(2*PI()*POW(G$5,2))*EXP(-POW('Iris Dataset'!C77-F$5,2)/(2*POW(G$5,2)))</f>
        <v>0.001025562232</v>
      </c>
      <c r="O90" s="1">
        <f>1/SQRT(2*PI()*POW(I$5,2))*EXP(-POW('Iris Dataset'!D77-H$5,2)/(2*POW(I$5,2)))</f>
        <v>0</v>
      </c>
      <c r="P90" s="1">
        <f t="shared" si="3"/>
        <v>0</v>
      </c>
      <c r="Q90" s="1">
        <f t="shared" si="4"/>
        <v>0.04469313397</v>
      </c>
      <c r="R90" s="1" t="str">
        <f t="shared" si="5"/>
        <v>Versicolor</v>
      </c>
      <c r="S90" s="1" t="str">
        <f>'Iris Dataset'!E77</f>
        <v>versicolor</v>
      </c>
    </row>
    <row r="91">
      <c r="A91" s="5">
        <v>77.0</v>
      </c>
      <c r="B91" s="1">
        <f>1/SQRT(2*PI()*POW(C$3,2))*EXP(-POW('Iris Dataset'!A78-B$3,2)/(2*POW(C$3,2)))</f>
        <v>0</v>
      </c>
      <c r="C91" s="1">
        <f>1/SQRT(2*PI()*POW(D$3,2))*EXP(-POW('Iris Dataset'!B78-C$3,2)/(2*POW(D$3,2)))</f>
        <v>0.08591350505</v>
      </c>
      <c r="D91" s="1">
        <f>1/SQRT(2*PI()*POW(G$3,2))*EXP(-POW('Iris Dataset'!C78-F$3,2)/(2*POW(G$3,2)))</f>
        <v>0</v>
      </c>
      <c r="E91" s="1">
        <f>1/SQRT(2*PI()*POW(I$3,2))*EXP(-POW('Iris Dataset'!D78-H$3,2)/(2*POW(I$3,2)))</f>
        <v>0</v>
      </c>
      <c r="F91" s="1">
        <f t="shared" si="1"/>
        <v>0</v>
      </c>
      <c r="G91" s="1">
        <f>1/SQRT(2*PI()*POW(C$4,2))*EXP(-POW('Iris Dataset'!A78-B$4,2)/(2*POW(C$4,2)))</f>
        <v>0.00779456115</v>
      </c>
      <c r="H91" s="1">
        <f>1/SQRT(2*PI()*POW(E$4,2))*EXP(-POW('Iris Dataset'!B78-D$4,2)/(2*POW(E$4,2)))</f>
        <v>3.867704558</v>
      </c>
      <c r="I91" s="1">
        <f>1/SQRT(2*PI()*POW(G$4,2))*EXP(-POW('Iris Dataset'!C78-F$4,2)/(2*POW(G$4,2)))</f>
        <v>0.09083781923</v>
      </c>
      <c r="J91" s="1">
        <f>1/SQRT(2*PI()*POW(I$4,2))*EXP(-POW('Iris Dataset'!D78-H$4,2)/(2*POW(I$4,2)))</f>
        <v>1.702611087</v>
      </c>
      <c r="K91" s="1">
        <f t="shared" si="2"/>
        <v>0.004662588814</v>
      </c>
      <c r="L91" s="1">
        <f>1/SQRT(2*PI()*POW(C$5,2))*EXP(-POW('Iris Dataset'!A78-B$5,2)/(2*POW(C$5,2)))</f>
        <v>0.8599374581</v>
      </c>
      <c r="M91" s="1">
        <f>1/SQRT(2*PI()*POW(E$5,2))*EXP(-POW('Iris Dataset'!B78-D$5,2)/(2*POW(E$5,2)))</f>
        <v>0.9463935869</v>
      </c>
      <c r="N91" s="1">
        <f>1/SQRT(2*PI()*POW(G$5,2))*EXP(-POW('Iris Dataset'!C78-F$5,2)/(2*POW(G$5,2)))</f>
        <v>0.06216875241</v>
      </c>
      <c r="O91" s="1">
        <f>1/SQRT(2*PI()*POW(I$5,2))*EXP(-POW('Iris Dataset'!D78-H$5,2)/(2*POW(I$5,2)))</f>
        <v>0</v>
      </c>
      <c r="P91" s="1">
        <f t="shared" si="3"/>
        <v>0</v>
      </c>
      <c r="Q91" s="1">
        <f t="shared" si="4"/>
        <v>0.004662588814</v>
      </c>
      <c r="R91" s="1" t="str">
        <f t="shared" si="5"/>
        <v>Versicolor</v>
      </c>
      <c r="S91" s="1" t="str">
        <f>'Iris Dataset'!E78</f>
        <v>versicolor</v>
      </c>
    </row>
    <row r="92">
      <c r="A92" s="5">
        <v>78.0</v>
      </c>
      <c r="B92" s="1">
        <f>1/SQRT(2*PI()*POW(C$3,2))*EXP(-POW('Iris Dataset'!A79-B$3,2)/(2*POW(C$3,2)))</f>
        <v>0</v>
      </c>
      <c r="C92" s="1">
        <f>1/SQRT(2*PI()*POW(D$3,2))*EXP(-POW('Iris Dataset'!B79-C$3,2)/(2*POW(D$3,2)))</f>
        <v>0.0819264697</v>
      </c>
      <c r="D92" s="1">
        <f>1/SQRT(2*PI()*POW(G$3,2))*EXP(-POW('Iris Dataset'!C79-F$3,2)/(2*POW(G$3,2)))</f>
        <v>0</v>
      </c>
      <c r="E92" s="1">
        <f>1/SQRT(2*PI()*POW(I$3,2))*EXP(-POW('Iris Dataset'!D79-H$3,2)/(2*POW(I$3,2)))</f>
        <v>0</v>
      </c>
      <c r="F92" s="1">
        <f t="shared" si="1"/>
        <v>0</v>
      </c>
      <c r="G92" s="1">
        <f>1/SQRT(2*PI()*POW(C$4,2))*EXP(-POW('Iris Dataset'!A79-B$4,2)/(2*POW(C$4,2)))</f>
        <v>0.0245356066</v>
      </c>
      <c r="H92" s="1">
        <f>1/SQRT(2*PI()*POW(E$4,2))*EXP(-POW('Iris Dataset'!B79-D$4,2)/(2*POW(E$4,2)))</f>
        <v>0.2647958766</v>
      </c>
      <c r="I92" s="1">
        <f>1/SQRT(2*PI()*POW(G$4,2))*EXP(-POW('Iris Dataset'!C79-F$4,2)/(2*POW(G$4,2)))</f>
        <v>0.006579541716</v>
      </c>
      <c r="J92" s="1">
        <f>1/SQRT(2*PI()*POW(I$4,2))*EXP(-POW('Iris Dataset'!D79-H$4,2)/(2*POW(I$4,2)))</f>
        <v>0</v>
      </c>
      <c r="K92" s="1">
        <f t="shared" si="2"/>
        <v>0</v>
      </c>
      <c r="L92" s="1">
        <f>1/SQRT(2*PI()*POW(C$5,2))*EXP(-POW('Iris Dataset'!A79-B$5,2)/(2*POW(C$5,2)))</f>
        <v>0.9495103076</v>
      </c>
      <c r="M92" s="1">
        <f>1/SQRT(2*PI()*POW(E$5,2))*EXP(-POW('Iris Dataset'!B79-D$5,2)/(2*POW(E$5,2)))</f>
        <v>3.717825869</v>
      </c>
      <c r="N92" s="1">
        <f>1/SQRT(2*PI()*POW(G$5,2))*EXP(-POW('Iris Dataset'!C79-F$5,2)/(2*POW(G$5,2)))</f>
        <v>0.2535150657</v>
      </c>
      <c r="O92" s="1">
        <f>1/SQRT(2*PI()*POW(I$5,2))*EXP(-POW('Iris Dataset'!D79-H$5,2)/(2*POW(I$5,2)))</f>
        <v>0.0004651624672</v>
      </c>
      <c r="P92" s="1">
        <f t="shared" si="3"/>
        <v>0.0004162911395</v>
      </c>
      <c r="Q92" s="1">
        <f t="shared" si="4"/>
        <v>0.0004162911395</v>
      </c>
      <c r="R92" s="1" t="str">
        <f t="shared" si="5"/>
        <v>Virginica</v>
      </c>
      <c r="S92" s="1" t="str">
        <f>'Iris Dataset'!E79</f>
        <v>versicolor</v>
      </c>
    </row>
    <row r="93">
      <c r="A93" s="5">
        <v>79.0</v>
      </c>
      <c r="B93" s="1">
        <f>1/SQRT(2*PI()*POW(C$3,2))*EXP(-POW('Iris Dataset'!A80-B$3,2)/(2*POW(C$3,2)))</f>
        <v>0</v>
      </c>
      <c r="C93" s="1">
        <f>1/SQRT(2*PI()*POW(D$3,2))*EXP(-POW('Iris Dataset'!B80-C$3,2)/(2*POW(D$3,2)))</f>
        <v>0.08393221988</v>
      </c>
      <c r="D93" s="1">
        <f>1/SQRT(2*PI()*POW(G$3,2))*EXP(-POW('Iris Dataset'!C80-F$3,2)/(2*POW(G$3,2)))</f>
        <v>0</v>
      </c>
      <c r="E93" s="1">
        <f>1/SQRT(2*PI()*POW(I$3,2))*EXP(-POW('Iris Dataset'!D80-H$3,2)/(2*POW(I$3,2)))</f>
        <v>0</v>
      </c>
      <c r="F93" s="1">
        <f t="shared" si="1"/>
        <v>0</v>
      </c>
      <c r="G93" s="1">
        <f>1/SQRT(2*PI()*POW(C$4,2))*EXP(-POW('Iris Dataset'!A80-B$4,2)/(2*POW(C$4,2)))</f>
        <v>1.454765369</v>
      </c>
      <c r="H93" s="1">
        <f>1/SQRT(2*PI()*POW(E$4,2))*EXP(-POW('Iris Dataset'!B80-D$4,2)/(2*POW(E$4,2)))</f>
        <v>1.69485541</v>
      </c>
      <c r="I93" s="1">
        <f>1/SQRT(2*PI()*POW(G$4,2))*EXP(-POW('Iris Dataset'!C80-F$4,2)/(2*POW(G$4,2)))</f>
        <v>1.000835952</v>
      </c>
      <c r="J93" s="1">
        <f>1/SQRT(2*PI()*POW(I$4,2))*EXP(-POW('Iris Dataset'!D80-H$4,2)/(2*POW(I$4,2)))</f>
        <v>0.0005125147109</v>
      </c>
      <c r="K93" s="1">
        <f t="shared" si="2"/>
        <v>0.001264721326</v>
      </c>
      <c r="L93" s="1">
        <f>1/SQRT(2*PI()*POW(C$5,2))*EXP(-POW('Iris Dataset'!A80-B$5,2)/(2*POW(C$5,2)))</f>
        <v>0.3427301576</v>
      </c>
      <c r="M93" s="1">
        <f>1/SQRT(2*PI()*POW(E$5,2))*EXP(-POW('Iris Dataset'!B80-D$5,2)/(2*POW(E$5,2)))</f>
        <v>2.97803289</v>
      </c>
      <c r="N93" s="1">
        <f>1/SQRT(2*PI()*POW(G$5,2))*EXP(-POW('Iris Dataset'!C80-F$5,2)/(2*POW(G$5,2)))</f>
        <v>0.003363821279</v>
      </c>
      <c r="O93" s="1">
        <f>1/SQRT(2*PI()*POW(I$5,2))*EXP(-POW('Iris Dataset'!D80-H$5,2)/(2*POW(I$5,2)))</f>
        <v>0.0000000001461280661</v>
      </c>
      <c r="P93" s="1">
        <f t="shared" si="3"/>
        <v>0</v>
      </c>
      <c r="Q93" s="1">
        <f t="shared" si="4"/>
        <v>0.001264721326</v>
      </c>
      <c r="R93" s="1" t="str">
        <f t="shared" si="5"/>
        <v>Versicolor</v>
      </c>
      <c r="S93" s="1" t="str">
        <f>'Iris Dataset'!E80</f>
        <v>versicolor</v>
      </c>
    </row>
    <row r="94">
      <c r="A94" s="5">
        <v>80.0</v>
      </c>
      <c r="B94" s="1">
        <f>1/SQRT(2*PI()*POW(C$3,2))*EXP(-POW('Iris Dataset'!A81-B$3,2)/(2*POW(C$3,2)))</f>
        <v>0.0000005394557375</v>
      </c>
      <c r="C94" s="1">
        <f>1/SQRT(2*PI()*POW(D$3,2))*EXP(-POW('Iris Dataset'!B81-C$3,2)/(2*POW(D$3,2)))</f>
        <v>0.08978662991</v>
      </c>
      <c r="D94" s="1">
        <f>1/SQRT(2*PI()*POW(G$3,2))*EXP(-POW('Iris Dataset'!C81-F$3,2)/(2*POW(G$3,2)))</f>
        <v>0</v>
      </c>
      <c r="E94" s="1">
        <f>1/SQRT(2*PI()*POW(I$3,2))*EXP(-POW('Iris Dataset'!D81-H$3,2)/(2*POW(I$3,2)))</f>
        <v>0</v>
      </c>
      <c r="F94" s="1">
        <f t="shared" si="1"/>
        <v>0</v>
      </c>
      <c r="G94" s="1">
        <f>1/SQRT(2*PI()*POW(C$4,2))*EXP(-POW('Iris Dataset'!A81-B$4,2)/(2*POW(C$4,2)))</f>
        <v>1.011459682</v>
      </c>
      <c r="H94" s="1">
        <f>1/SQRT(2*PI()*POW(E$4,2))*EXP(-POW('Iris Dataset'!B81-D$4,2)/(2*POW(E$4,2)))</f>
        <v>0.9128347727</v>
      </c>
      <c r="I94" s="1">
        <f>1/SQRT(2*PI()*POW(G$4,2))*EXP(-POW('Iris Dataset'!C81-F$4,2)/(2*POW(G$4,2)))</f>
        <v>0.004837194697</v>
      </c>
      <c r="J94" s="1">
        <f>1/SQRT(2*PI()*POW(I$4,2))*EXP(-POW('Iris Dataset'!D81-H$4,2)/(2*POW(I$4,2)))</f>
        <v>0</v>
      </c>
      <c r="K94" s="1">
        <f t="shared" si="2"/>
        <v>0</v>
      </c>
      <c r="L94" s="1">
        <f>1/SQRT(2*PI()*POW(C$5,2))*EXP(-POW('Iris Dataset'!A81-B$5,2)/(2*POW(C$5,2)))</f>
        <v>0.08847837904</v>
      </c>
      <c r="M94" s="1">
        <f>1/SQRT(2*PI()*POW(E$5,2))*EXP(-POW('Iris Dataset'!B81-D$5,2)/(2*POW(E$5,2)))</f>
        <v>0.005968455331</v>
      </c>
      <c r="N94" s="1">
        <f>1/SQRT(2*PI()*POW(G$5,2))*EXP(-POW('Iris Dataset'!C81-F$5,2)/(2*POW(G$5,2)))</f>
        <v>0.0000000001826304238</v>
      </c>
      <c r="O94" s="1">
        <f>1/SQRT(2*PI()*POW(I$5,2))*EXP(-POW('Iris Dataset'!D81-H$5,2)/(2*POW(I$5,2)))</f>
        <v>0</v>
      </c>
      <c r="P94" s="1">
        <f t="shared" si="3"/>
        <v>0</v>
      </c>
      <c r="Q94" s="1">
        <f t="shared" si="4"/>
        <v>0</v>
      </c>
      <c r="R94" s="1" t="str">
        <f t="shared" si="5"/>
        <v>Versicolor</v>
      </c>
      <c r="S94" s="1" t="str">
        <f>'Iris Dataset'!E81</f>
        <v>versicolor</v>
      </c>
    </row>
    <row r="95">
      <c r="A95" s="5">
        <v>81.0</v>
      </c>
      <c r="B95" s="1">
        <f>1/SQRT(2*PI()*POW(C$3,2))*EXP(-POW('Iris Dataset'!A82-B$3,2)/(2*POW(C$3,2)))</f>
        <v>0.001185829751</v>
      </c>
      <c r="C95" s="1">
        <f>1/SQRT(2*PI()*POW(D$3,2))*EXP(-POW('Iris Dataset'!B82-C$3,2)/(2*POW(D$3,2)))</f>
        <v>0.09351363548</v>
      </c>
      <c r="D95" s="1">
        <f>1/SQRT(2*PI()*POW(G$3,2))*EXP(-POW('Iris Dataset'!C82-F$3,2)/(2*POW(G$3,2)))</f>
        <v>0</v>
      </c>
      <c r="E95" s="1">
        <f>1/SQRT(2*PI()*POW(I$3,2))*EXP(-POW('Iris Dataset'!D82-H$3,2)/(2*POW(I$3,2)))</f>
        <v>0</v>
      </c>
      <c r="F95" s="1">
        <f t="shared" si="1"/>
        <v>0</v>
      </c>
      <c r="G95" s="1">
        <f>1/SQRT(2*PI()*POW(C$4,2))*EXP(-POW('Iris Dataset'!A82-B$4,2)/(2*POW(C$4,2)))</f>
        <v>0.3924813574</v>
      </c>
      <c r="H95" s="1">
        <f>1/SQRT(2*PI()*POW(E$4,2))*EXP(-POW('Iris Dataset'!B82-D$4,2)/(2*POW(E$4,2)))</f>
        <v>0.003481191122</v>
      </c>
      <c r="I95" s="1">
        <f>1/SQRT(2*PI()*POW(G$4,2))*EXP(-POW('Iris Dataset'!C82-F$4,2)/(2*POW(G$4,2)))</f>
        <v>0.2063188479</v>
      </c>
      <c r="J95" s="1">
        <f>1/SQRT(2*PI()*POW(I$4,2))*EXP(-POW('Iris Dataset'!D82-H$4,2)/(2*POW(I$4,2)))</f>
        <v>0.000000570514159</v>
      </c>
      <c r="K95" s="1">
        <f t="shared" si="2"/>
        <v>0.000000000160824508</v>
      </c>
      <c r="L95" s="1">
        <f>1/SQRT(2*PI()*POW(C$5,2))*EXP(-POW('Iris Dataset'!A82-B$5,2)/(2*POW(C$5,2)))</f>
        <v>0.02642062253</v>
      </c>
      <c r="M95" s="1">
        <f>1/SQRT(2*PI()*POW(E$5,2))*EXP(-POW('Iris Dataset'!B82-D$5,2)/(2*POW(E$5,2)))</f>
        <v>0.0000009325229363</v>
      </c>
      <c r="N95" s="1">
        <f>1/SQRT(2*PI()*POW(G$5,2))*EXP(-POW('Iris Dataset'!C82-F$5,2)/(2*POW(G$5,2)))</f>
        <v>0.00000008564057851</v>
      </c>
      <c r="O95" s="1">
        <f>1/SQRT(2*PI()*POW(I$5,2))*EXP(-POW('Iris Dataset'!D82-H$5,2)/(2*POW(I$5,2)))</f>
        <v>0</v>
      </c>
      <c r="P95" s="1">
        <f t="shared" si="3"/>
        <v>0</v>
      </c>
      <c r="Q95" s="1">
        <f t="shared" si="4"/>
        <v>0.000000000160824508</v>
      </c>
      <c r="R95" s="1" t="str">
        <f t="shared" si="5"/>
        <v>Versicolor</v>
      </c>
      <c r="S95" s="1" t="str">
        <f>'Iris Dataset'!E82</f>
        <v>versicolor</v>
      </c>
    </row>
    <row r="96">
      <c r="A96" s="5">
        <v>82.0</v>
      </c>
      <c r="B96" s="1">
        <f>1/SQRT(2*PI()*POW(C$3,2))*EXP(-POW('Iris Dataset'!A83-B$3,2)/(2*POW(C$3,2)))</f>
        <v>0.001185829751</v>
      </c>
      <c r="C96" s="1">
        <f>1/SQRT(2*PI()*POW(D$3,2))*EXP(-POW('Iris Dataset'!B83-C$3,2)/(2*POW(D$3,2)))</f>
        <v>0.09351363548</v>
      </c>
      <c r="D96" s="1">
        <f>1/SQRT(2*PI()*POW(G$3,2))*EXP(-POW('Iris Dataset'!C83-F$3,2)/(2*POW(G$3,2)))</f>
        <v>0</v>
      </c>
      <c r="E96" s="1">
        <f>1/SQRT(2*PI()*POW(I$3,2))*EXP(-POW('Iris Dataset'!D83-H$3,2)/(2*POW(I$3,2)))</f>
        <v>0</v>
      </c>
      <c r="F96" s="1">
        <f t="shared" si="1"/>
        <v>0</v>
      </c>
      <c r="G96" s="1">
        <f>1/SQRT(2*PI()*POW(C$4,2))*EXP(-POW('Iris Dataset'!A83-B$4,2)/(2*POW(C$4,2)))</f>
        <v>0.3924813574</v>
      </c>
      <c r="H96" s="1">
        <f>1/SQRT(2*PI()*POW(E$4,2))*EXP(-POW('Iris Dataset'!B83-D$4,2)/(2*POW(E$4,2)))</f>
        <v>0.003481191122</v>
      </c>
      <c r="I96" s="1">
        <f>1/SQRT(2*PI()*POW(G$4,2))*EXP(-POW('Iris Dataset'!C83-F$4,2)/(2*POW(G$4,2)))</f>
        <v>0.07249229401</v>
      </c>
      <c r="J96" s="1">
        <f>1/SQRT(2*PI()*POW(I$4,2))*EXP(-POW('Iris Dataset'!D83-H$4,2)/(2*POW(I$4,2)))</f>
        <v>0</v>
      </c>
      <c r="K96" s="1">
        <f t="shared" si="2"/>
        <v>0</v>
      </c>
      <c r="L96" s="1">
        <f>1/SQRT(2*PI()*POW(C$5,2))*EXP(-POW('Iris Dataset'!A83-B$5,2)/(2*POW(C$5,2)))</f>
        <v>0.02642062253</v>
      </c>
      <c r="M96" s="1">
        <f>1/SQRT(2*PI()*POW(E$5,2))*EXP(-POW('Iris Dataset'!B83-D$5,2)/(2*POW(E$5,2)))</f>
        <v>0.0000009325229363</v>
      </c>
      <c r="N96" s="1">
        <f>1/SQRT(2*PI()*POW(G$5,2))*EXP(-POW('Iris Dataset'!C83-F$5,2)/(2*POW(G$5,2)))</f>
        <v>0.00000001227786946</v>
      </c>
      <c r="O96" s="1">
        <f>1/SQRT(2*PI()*POW(I$5,2))*EXP(-POW('Iris Dataset'!D83-H$5,2)/(2*POW(I$5,2)))</f>
        <v>0</v>
      </c>
      <c r="P96" s="1">
        <f t="shared" si="3"/>
        <v>0</v>
      </c>
      <c r="Q96" s="1">
        <f t="shared" si="4"/>
        <v>0</v>
      </c>
      <c r="R96" s="1" t="str">
        <f t="shared" si="5"/>
        <v>Versicolor</v>
      </c>
      <c r="S96" s="1" t="str">
        <f>'Iris Dataset'!E83</f>
        <v>versicolor</v>
      </c>
    </row>
    <row r="97">
      <c r="A97" s="5">
        <v>83.0</v>
      </c>
      <c r="B97" s="1">
        <f>1/SQRT(2*PI()*POW(C$3,2))*EXP(-POW('Iris Dataset'!A84-B$3,2)/(2*POW(C$3,2)))</f>
        <v>0.000000004354561787</v>
      </c>
      <c r="C97" s="1">
        <f>1/SQRT(2*PI()*POW(D$3,2))*EXP(-POW('Iris Dataset'!B84-C$3,2)/(2*POW(D$3,2)))</f>
        <v>0.08786631734</v>
      </c>
      <c r="D97" s="1">
        <f>1/SQRT(2*PI()*POW(G$3,2))*EXP(-POW('Iris Dataset'!C84-F$3,2)/(2*POW(G$3,2)))</f>
        <v>0</v>
      </c>
      <c r="E97" s="1">
        <f>1/SQRT(2*PI()*POW(I$3,2))*EXP(-POW('Iris Dataset'!D84-H$3,2)/(2*POW(I$3,2)))</f>
        <v>0</v>
      </c>
      <c r="F97" s="1">
        <f t="shared" si="1"/>
        <v>0</v>
      </c>
      <c r="G97" s="1">
        <f>1/SQRT(2*PI()*POW(C$4,2))*EXP(-POW('Iris Dataset'!A84-B$4,2)/(2*POW(C$4,2)))</f>
        <v>1.31444785</v>
      </c>
      <c r="H97" s="1">
        <f>1/SQRT(2*PI()*POW(E$4,2))*EXP(-POW('Iris Dataset'!B84-D$4,2)/(2*POW(E$4,2)))</f>
        <v>3.14682892</v>
      </c>
      <c r="I97" s="1">
        <f>1/SQRT(2*PI()*POW(G$4,2))*EXP(-POW('Iris Dataset'!C84-F$4,2)/(2*POW(G$4,2)))</f>
        <v>0.4783193097</v>
      </c>
      <c r="J97" s="1">
        <f>1/SQRT(2*PI()*POW(I$4,2))*EXP(-POW('Iris Dataset'!D84-H$4,2)/(2*POW(I$4,2)))</f>
        <v>0.0568061692</v>
      </c>
      <c r="K97" s="1">
        <f t="shared" si="2"/>
        <v>0.1123905793</v>
      </c>
      <c r="L97" s="1">
        <f>1/SQRT(2*PI()*POW(C$5,2))*EXP(-POW('Iris Dataset'!A84-B$5,2)/(2*POW(C$5,2)))</f>
        <v>0.1477199025</v>
      </c>
      <c r="M97" s="1">
        <f>1/SQRT(2*PI()*POW(E$5,2))*EXP(-POW('Iris Dataset'!B84-D$5,2)/(2*POW(E$5,2)))</f>
        <v>0.1193207409</v>
      </c>
      <c r="N97" s="1">
        <f>1/SQRT(2*PI()*POW(G$5,2))*EXP(-POW('Iris Dataset'!C84-F$5,2)/(2*POW(G$5,2)))</f>
        <v>0.0000005363199255</v>
      </c>
      <c r="O97" s="1">
        <f>1/SQRT(2*PI()*POW(I$5,2))*EXP(-POW('Iris Dataset'!D84-H$5,2)/(2*POW(I$5,2)))</f>
        <v>0</v>
      </c>
      <c r="P97" s="1">
        <f t="shared" si="3"/>
        <v>0</v>
      </c>
      <c r="Q97" s="1">
        <f t="shared" si="4"/>
        <v>0.1123905793</v>
      </c>
      <c r="R97" s="1" t="str">
        <f t="shared" si="5"/>
        <v>Versicolor</v>
      </c>
      <c r="S97" s="1" t="str">
        <f>'Iris Dataset'!E84</f>
        <v>versicolor</v>
      </c>
    </row>
    <row r="98">
      <c r="A98" s="5">
        <v>84.0</v>
      </c>
      <c r="B98" s="1">
        <f>1/SQRT(2*PI()*POW(C$3,2))*EXP(-POW('Iris Dataset'!A85-B$3,2)/(2*POW(C$3,2)))</f>
        <v>0</v>
      </c>
      <c r="C98" s="1">
        <f>1/SQRT(2*PI()*POW(D$3,2))*EXP(-POW('Iris Dataset'!B85-C$3,2)/(2*POW(D$3,2)))</f>
        <v>0.08786631734</v>
      </c>
      <c r="D98" s="1">
        <f>1/SQRT(2*PI()*POW(G$3,2))*EXP(-POW('Iris Dataset'!C85-F$3,2)/(2*POW(G$3,2)))</f>
        <v>0</v>
      </c>
      <c r="E98" s="1">
        <f>1/SQRT(2*PI()*POW(I$3,2))*EXP(-POW('Iris Dataset'!D85-H$3,2)/(2*POW(I$3,2)))</f>
        <v>0</v>
      </c>
      <c r="F98" s="1">
        <f t="shared" si="1"/>
        <v>0</v>
      </c>
      <c r="G98" s="1">
        <f>1/SQRT(2*PI()*POW(C$4,2))*EXP(-POW('Iris Dataset'!A85-B$4,2)/(2*POW(C$4,2)))</f>
        <v>1.454765369</v>
      </c>
      <c r="H98" s="1">
        <f>1/SQRT(2*PI()*POW(E$4,2))*EXP(-POW('Iris Dataset'!B85-D$4,2)/(2*POW(E$4,2)))</f>
        <v>3.14682892</v>
      </c>
      <c r="I98" s="1">
        <f>1/SQRT(2*PI()*POW(G$4,2))*EXP(-POW('Iris Dataset'!C85-F$4,2)/(2*POW(G$4,2)))</f>
        <v>0.001301841287</v>
      </c>
      <c r="J98" s="1">
        <f>1/SQRT(2*PI()*POW(I$4,2))*EXP(-POW('Iris Dataset'!D85-H$4,2)/(2*POW(I$4,2)))</f>
        <v>0.0000000002230751267</v>
      </c>
      <c r="K98" s="1">
        <f t="shared" si="2"/>
        <v>0</v>
      </c>
      <c r="L98" s="1">
        <f>1/SQRT(2*PI()*POW(C$5,2))*EXP(-POW('Iris Dataset'!A85-B$5,2)/(2*POW(C$5,2)))</f>
        <v>0.3427301576</v>
      </c>
      <c r="M98" s="1">
        <f>1/SQRT(2*PI()*POW(E$5,2))*EXP(-POW('Iris Dataset'!B85-D$5,2)/(2*POW(E$5,2)))</f>
        <v>0.1193207409</v>
      </c>
      <c r="N98" s="1">
        <f>1/SQRT(2*PI()*POW(G$5,2))*EXP(-POW('Iris Dataset'!C85-F$5,2)/(2*POW(G$5,2)))</f>
        <v>0.4355130997</v>
      </c>
      <c r="O98" s="1">
        <f>1/SQRT(2*PI()*POW(I$5,2))*EXP(-POW('Iris Dataset'!D85-H$5,2)/(2*POW(I$5,2)))</f>
        <v>0.00000062775913</v>
      </c>
      <c r="P98" s="1">
        <f t="shared" si="3"/>
        <v>0.00000001118053337</v>
      </c>
      <c r="Q98" s="1">
        <f t="shared" si="4"/>
        <v>0.00000001118053337</v>
      </c>
      <c r="R98" s="1" t="str">
        <f t="shared" si="5"/>
        <v>Virginica</v>
      </c>
      <c r="S98" s="1" t="str">
        <f>'Iris Dataset'!E85</f>
        <v>versicolor</v>
      </c>
    </row>
    <row r="99">
      <c r="A99" s="5">
        <v>85.0</v>
      </c>
      <c r="B99" s="1">
        <f>1/SQRT(2*PI()*POW(C$3,2))*EXP(-POW('Iris Dataset'!A86-B$3,2)/(2*POW(C$3,2)))</f>
        <v>0.02104153932</v>
      </c>
      <c r="C99" s="1">
        <f>1/SQRT(2*PI()*POW(D$3,2))*EXP(-POW('Iris Dataset'!B86-C$3,2)/(2*POW(D$3,2)))</f>
        <v>0.0819264697</v>
      </c>
      <c r="D99" s="1">
        <f>1/SQRT(2*PI()*POW(G$3,2))*EXP(-POW('Iris Dataset'!C86-F$3,2)/(2*POW(G$3,2)))</f>
        <v>0</v>
      </c>
      <c r="E99" s="1">
        <f>1/SQRT(2*PI()*POW(I$3,2))*EXP(-POW('Iris Dataset'!D86-H$3,2)/(2*POW(I$3,2)))</f>
        <v>0</v>
      </c>
      <c r="F99" s="1">
        <f t="shared" si="1"/>
        <v>0</v>
      </c>
      <c r="G99" s="1">
        <f>1/SQRT(2*PI()*POW(C$4,2))*EXP(-POW('Iris Dataset'!A86-B$4,2)/(2*POW(C$4,2)))</f>
        <v>0.1979175354</v>
      </c>
      <c r="H99" s="1">
        <f>1/SQRT(2*PI()*POW(E$4,2))*EXP(-POW('Iris Dataset'!B86-D$4,2)/(2*POW(E$4,2)))</f>
        <v>0.2647958766</v>
      </c>
      <c r="I99" s="1">
        <f>1/SQRT(2*PI()*POW(G$4,2))*EXP(-POW('Iris Dataset'!C86-F$4,2)/(2*POW(G$4,2)))</f>
        <v>1.000835952</v>
      </c>
      <c r="J99" s="1">
        <f>1/SQRT(2*PI()*POW(I$4,2))*EXP(-POW('Iris Dataset'!D86-H$4,2)/(2*POW(I$4,2)))</f>
        <v>0.0005125147109</v>
      </c>
      <c r="K99" s="1">
        <f t="shared" si="2"/>
        <v>0.0000268821949</v>
      </c>
      <c r="L99" s="1">
        <f>1/SQRT(2*PI()*POW(C$5,2))*EXP(-POW('Iris Dataset'!A86-B$5,2)/(2*POW(C$5,2)))</f>
        <v>0.01317197173</v>
      </c>
      <c r="M99" s="1">
        <f>1/SQRT(2*PI()*POW(E$5,2))*EXP(-POW('Iris Dataset'!B86-D$5,2)/(2*POW(E$5,2)))</f>
        <v>3.717825869</v>
      </c>
      <c r="N99" s="1">
        <f>1/SQRT(2*PI()*POW(G$5,2))*EXP(-POW('Iris Dataset'!C86-F$5,2)/(2*POW(G$5,2)))</f>
        <v>0.003363821279</v>
      </c>
      <c r="O99" s="1">
        <f>1/SQRT(2*PI()*POW(I$5,2))*EXP(-POW('Iris Dataset'!D86-H$5,2)/(2*POW(I$5,2)))</f>
        <v>0.0000000001461280661</v>
      </c>
      <c r="P99" s="1">
        <f t="shared" si="3"/>
        <v>0</v>
      </c>
      <c r="Q99" s="1">
        <f t="shared" si="4"/>
        <v>0.0000268821949</v>
      </c>
      <c r="R99" s="1" t="str">
        <f t="shared" si="5"/>
        <v>Versicolor</v>
      </c>
      <c r="S99" s="1" t="str">
        <f>'Iris Dataset'!E86</f>
        <v>versicolor</v>
      </c>
    </row>
    <row r="100">
      <c r="A100" s="5">
        <v>86.0</v>
      </c>
      <c r="B100" s="1">
        <f>1/SQRT(2*PI()*POW(C$3,2))*EXP(-POW('Iris Dataset'!A87-B$3,2)/(2*POW(C$3,2)))</f>
        <v>0</v>
      </c>
      <c r="C100" s="1">
        <f>1/SQRT(2*PI()*POW(D$3,2))*EXP(-POW('Iris Dataset'!B87-C$3,2)/(2*POW(D$3,2)))</f>
        <v>0.07373759334</v>
      </c>
      <c r="D100" s="1">
        <f>1/SQRT(2*PI()*POW(G$3,2))*EXP(-POW('Iris Dataset'!C87-F$3,2)/(2*POW(G$3,2)))</f>
        <v>0</v>
      </c>
      <c r="E100" s="1">
        <f>1/SQRT(2*PI()*POW(I$3,2))*EXP(-POW('Iris Dataset'!D87-H$3,2)/(2*POW(I$3,2)))</f>
        <v>0</v>
      </c>
      <c r="F100" s="1">
        <f t="shared" si="1"/>
        <v>0</v>
      </c>
      <c r="G100" s="1">
        <f>1/SQRT(2*PI()*POW(C$4,2))*EXP(-POW('Iris Dataset'!A87-B$4,2)/(2*POW(C$4,2)))</f>
        <v>1.454765369</v>
      </c>
      <c r="H100" s="1">
        <f>1/SQRT(2*PI()*POW(E$4,2))*EXP(-POW('Iris Dataset'!B87-D$4,2)/(2*POW(E$4,2)))</f>
        <v>0.000000005236215309</v>
      </c>
      <c r="I100" s="1">
        <f>1/SQRT(2*PI()*POW(G$4,2))*EXP(-POW('Iris Dataset'!C87-F$4,2)/(2*POW(G$4,2)))</f>
        <v>1.000835952</v>
      </c>
      <c r="J100" s="1">
        <f>1/SQRT(2*PI()*POW(I$4,2))*EXP(-POW('Iris Dataset'!D87-H$4,2)/(2*POW(I$4,2)))</f>
        <v>0.0000000002230751267</v>
      </c>
      <c r="K100" s="1">
        <f t="shared" si="2"/>
        <v>0</v>
      </c>
      <c r="L100" s="1">
        <f>1/SQRT(2*PI()*POW(C$5,2))*EXP(-POW('Iris Dataset'!A87-B$5,2)/(2*POW(C$5,2)))</f>
        <v>0.3427301576</v>
      </c>
      <c r="M100" s="1">
        <f>1/SQRT(2*PI()*POW(E$5,2))*EXP(-POW('Iris Dataset'!B87-D$5,2)/(2*POW(E$5,2)))</f>
        <v>0.0008724605607</v>
      </c>
      <c r="N100" s="1">
        <f>1/SQRT(2*PI()*POW(G$5,2))*EXP(-POW('Iris Dataset'!C87-F$5,2)/(2*POW(G$5,2)))</f>
        <v>0.003363821279</v>
      </c>
      <c r="O100" s="1">
        <f>1/SQRT(2*PI()*POW(I$5,2))*EXP(-POW('Iris Dataset'!D87-H$5,2)/(2*POW(I$5,2)))</f>
        <v>0.00000062775913</v>
      </c>
      <c r="P100" s="1">
        <f t="shared" si="3"/>
        <v>0</v>
      </c>
      <c r="Q100" s="1">
        <f t="shared" si="4"/>
        <v>0</v>
      </c>
      <c r="R100" s="1" t="str">
        <f t="shared" si="5"/>
        <v>Virginica</v>
      </c>
      <c r="S100" s="1" t="str">
        <f>'Iris Dataset'!E87</f>
        <v>versicolor</v>
      </c>
    </row>
    <row r="101">
      <c r="A101" s="5">
        <v>87.0</v>
      </c>
      <c r="B101" s="1">
        <f>1/SQRT(2*PI()*POW(C$3,2))*EXP(-POW('Iris Dataset'!A88-B$3,2)/(2*POW(C$3,2)))</f>
        <v>0</v>
      </c>
      <c r="C101" s="1">
        <f>1/SQRT(2*PI()*POW(D$3,2))*EXP(-POW('Iris Dataset'!B88-C$3,2)/(2*POW(D$3,2)))</f>
        <v>0.07990023041</v>
      </c>
      <c r="D101" s="1">
        <f>1/SQRT(2*PI()*POW(G$3,2))*EXP(-POW('Iris Dataset'!C88-F$3,2)/(2*POW(G$3,2)))</f>
        <v>0</v>
      </c>
      <c r="E101" s="1">
        <f>1/SQRT(2*PI()*POW(I$3,2))*EXP(-POW('Iris Dataset'!D88-H$3,2)/(2*POW(I$3,2)))</f>
        <v>0</v>
      </c>
      <c r="F101" s="1">
        <f t="shared" si="1"/>
        <v>0</v>
      </c>
      <c r="G101" s="1">
        <f>1/SQRT(2*PI()*POW(C$4,2))*EXP(-POW('Iris Dataset'!A88-B$4,2)/(2*POW(C$4,2)))</f>
        <v>0.0245356066</v>
      </c>
      <c r="H101" s="1">
        <f>1/SQRT(2*PI()*POW(E$4,2))*EXP(-POW('Iris Dataset'!B88-D$4,2)/(2*POW(E$4,2)))</f>
        <v>0.01474989688</v>
      </c>
      <c r="I101" s="1">
        <f>1/SQRT(2*PI()*POW(G$4,2))*EXP(-POW('Iris Dataset'!C88-F$4,2)/(2*POW(G$4,2)))</f>
        <v>0.2481419267</v>
      </c>
      <c r="J101" s="1">
        <f>1/SQRT(2*PI()*POW(I$4,2))*EXP(-POW('Iris Dataset'!D88-H$4,2)/(2*POW(I$4,2)))</f>
        <v>0.0005125147109</v>
      </c>
      <c r="K101" s="1">
        <f t="shared" si="2"/>
        <v>0.0000000460248381</v>
      </c>
      <c r="L101" s="1">
        <f>1/SQRT(2*PI()*POW(C$5,2))*EXP(-POW('Iris Dataset'!A88-B$5,2)/(2*POW(C$5,2)))</f>
        <v>0.9495103076</v>
      </c>
      <c r="M101" s="1">
        <f>1/SQRT(2*PI()*POW(E$5,2))*EXP(-POW('Iris Dataset'!B88-D$5,2)/(2*POW(E$5,2)))</f>
        <v>1.841409816</v>
      </c>
      <c r="N101" s="1">
        <f>1/SQRT(2*PI()*POW(G$5,2))*EXP(-POW('Iris Dataset'!C88-F$5,2)/(2*POW(G$5,2)))</f>
        <v>0.02619014966</v>
      </c>
      <c r="O101" s="1">
        <f>1/SQRT(2*PI()*POW(I$5,2))*EXP(-POW('Iris Dataset'!D88-H$5,2)/(2*POW(I$5,2)))</f>
        <v>0.0000000001461280661</v>
      </c>
      <c r="P101" s="1">
        <f t="shared" si="3"/>
        <v>0</v>
      </c>
      <c r="Q101" s="1">
        <f t="shared" si="4"/>
        <v>0.0000000460248381</v>
      </c>
      <c r="R101" s="1" t="str">
        <f t="shared" si="5"/>
        <v>Versicolor</v>
      </c>
      <c r="S101" s="1" t="str">
        <f>'Iris Dataset'!E88</f>
        <v>versicolor</v>
      </c>
    </row>
    <row r="102">
      <c r="A102" s="5">
        <v>88.0</v>
      </c>
      <c r="B102" s="1">
        <f>1/SQRT(2*PI()*POW(C$3,2))*EXP(-POW('Iris Dataset'!A89-B$3,2)/(2*POW(C$3,2)))</f>
        <v>0</v>
      </c>
      <c r="C102" s="1">
        <f>1/SQRT(2*PI()*POW(D$3,2))*EXP(-POW('Iris Dataset'!B89-C$3,2)/(2*POW(D$3,2)))</f>
        <v>0.09531230339</v>
      </c>
      <c r="D102" s="1">
        <f>1/SQRT(2*PI()*POW(G$3,2))*EXP(-POW('Iris Dataset'!C89-F$3,2)/(2*POW(G$3,2)))</f>
        <v>0</v>
      </c>
      <c r="E102" s="1">
        <f>1/SQRT(2*PI()*POW(I$3,2))*EXP(-POW('Iris Dataset'!D89-H$3,2)/(2*POW(I$3,2)))</f>
        <v>0</v>
      </c>
      <c r="F102" s="1">
        <f t="shared" si="1"/>
        <v>0</v>
      </c>
      <c r="G102" s="1">
        <f>1/SQRT(2*PI()*POW(C$4,2))*EXP(-POW('Iris Dataset'!A89-B$4,2)/(2*POW(C$4,2)))</f>
        <v>0.5888672594</v>
      </c>
      <c r="H102" s="1">
        <f>1/SQRT(2*PI()*POW(E$4,2))*EXP(-POW('Iris Dataset'!B89-D$4,2)/(2*POW(E$4,2)))</f>
        <v>0.00004576616443</v>
      </c>
      <c r="I102" s="1">
        <f>1/SQRT(2*PI()*POW(G$4,2))*EXP(-POW('Iris Dataset'!C89-F$4,2)/(2*POW(G$4,2)))</f>
        <v>1.477720149</v>
      </c>
      <c r="J102" s="1">
        <f>1/SQRT(2*PI()*POW(I$4,2))*EXP(-POW('Iris Dataset'!D89-H$4,2)/(2*POW(I$4,2)))</f>
        <v>8.178591428</v>
      </c>
      <c r="K102" s="1">
        <f t="shared" si="2"/>
        <v>0.0003257111554</v>
      </c>
      <c r="L102" s="1">
        <f>1/SQRT(2*PI()*POW(C$5,2))*EXP(-POW('Iris Dataset'!A89-B$5,2)/(2*POW(C$5,2)))</f>
        <v>0.7655900478</v>
      </c>
      <c r="M102" s="1">
        <f>1/SQRT(2*PI()*POW(E$5,2))*EXP(-POW('Iris Dataset'!B89-D$5,2)/(2*POW(E$5,2)))</f>
        <v>0.000000002912802848</v>
      </c>
      <c r="N102" s="1">
        <f>1/SQRT(2*PI()*POW(G$5,2))*EXP(-POW('Iris Dataset'!C89-F$5,2)/(2*POW(G$5,2)))</f>
        <v>0.001025562232</v>
      </c>
      <c r="O102" s="1">
        <f>1/SQRT(2*PI()*POW(I$5,2))*EXP(-POW('Iris Dataset'!D89-H$5,2)/(2*POW(I$5,2)))</f>
        <v>0</v>
      </c>
      <c r="P102" s="1">
        <f t="shared" si="3"/>
        <v>0</v>
      </c>
      <c r="Q102" s="1">
        <f t="shared" si="4"/>
        <v>0.0003257111554</v>
      </c>
      <c r="R102" s="1" t="str">
        <f t="shared" si="5"/>
        <v>Versicolor</v>
      </c>
      <c r="S102" s="1" t="str">
        <f>'Iris Dataset'!E89</f>
        <v>versicolor</v>
      </c>
    </row>
    <row r="103">
      <c r="A103" s="5">
        <v>89.0</v>
      </c>
      <c r="B103" s="1">
        <f>1/SQRT(2*PI()*POW(C$3,2))*EXP(-POW('Iris Dataset'!A90-B$3,2)/(2*POW(C$3,2)))</f>
        <v>0.0000349662006</v>
      </c>
      <c r="C103" s="1">
        <f>1/SQRT(2*PI()*POW(D$3,2))*EXP(-POW('Iris Dataset'!B90-C$3,2)/(2*POW(D$3,2)))</f>
        <v>0.0819264697</v>
      </c>
      <c r="D103" s="1">
        <f>1/SQRT(2*PI()*POW(G$3,2))*EXP(-POW('Iris Dataset'!C90-F$3,2)/(2*POW(G$3,2)))</f>
        <v>0</v>
      </c>
      <c r="E103" s="1">
        <f>1/SQRT(2*PI()*POW(I$3,2))*EXP(-POW('Iris Dataset'!D90-H$3,2)/(2*POW(I$3,2)))</f>
        <v>0</v>
      </c>
      <c r="F103" s="1">
        <f t="shared" si="1"/>
        <v>0</v>
      </c>
      <c r="G103" s="1">
        <f>1/SQRT(2*PI()*POW(C$4,2))*EXP(-POW('Iris Dataset'!A90-B$4,2)/(2*POW(C$4,2)))</f>
        <v>0.6760421904</v>
      </c>
      <c r="H103" s="1">
        <f>1/SQRT(2*PI()*POW(E$4,2))*EXP(-POW('Iris Dataset'!B90-D$4,2)/(2*POW(E$4,2)))</f>
        <v>0.2647958766</v>
      </c>
      <c r="I103" s="1">
        <f>1/SQRT(2*PI()*POW(G$4,2))*EXP(-POW('Iris Dataset'!C90-F$4,2)/(2*POW(G$4,2)))</f>
        <v>1.389542324</v>
      </c>
      <c r="J103" s="1">
        <f>1/SQRT(2*PI()*POW(I$4,2))*EXP(-POW('Iris Dataset'!D90-H$4,2)/(2*POW(I$4,2)))</f>
        <v>8.178591428</v>
      </c>
      <c r="K103" s="1">
        <f t="shared" si="2"/>
        <v>2.034395146</v>
      </c>
      <c r="L103" s="1">
        <f>1/SQRT(2*PI()*POW(C$5,2))*EXP(-POW('Iris Dataset'!A90-B$5,2)/(2*POW(C$5,2)))</f>
        <v>0.04985076595</v>
      </c>
      <c r="M103" s="1">
        <f>1/SQRT(2*PI()*POW(E$5,2))*EXP(-POW('Iris Dataset'!B90-D$5,2)/(2*POW(E$5,2)))</f>
        <v>3.717825869</v>
      </c>
      <c r="N103" s="1">
        <f>1/SQRT(2*PI()*POW(G$5,2))*EXP(-POW('Iris Dataset'!C90-F$5,2)/(2*POW(G$5,2)))</f>
        <v>0.00001522214623</v>
      </c>
      <c r="O103" s="1">
        <f>1/SQRT(2*PI()*POW(I$5,2))*EXP(-POW('Iris Dataset'!D90-H$5,2)/(2*POW(I$5,2)))</f>
        <v>0</v>
      </c>
      <c r="P103" s="1">
        <f t="shared" si="3"/>
        <v>0</v>
      </c>
      <c r="Q103" s="1">
        <f t="shared" si="4"/>
        <v>2.034395146</v>
      </c>
      <c r="R103" s="1" t="str">
        <f t="shared" si="5"/>
        <v>Versicolor</v>
      </c>
      <c r="S103" s="1" t="str">
        <f>'Iris Dataset'!E90</f>
        <v>versicolor</v>
      </c>
    </row>
    <row r="104">
      <c r="A104" s="5">
        <v>90.0</v>
      </c>
      <c r="B104" s="1">
        <f>1/SQRT(2*PI()*POW(C$3,2))*EXP(-POW('Iris Dataset'!A91-B$3,2)/(2*POW(C$3,2)))</f>
        <v>0.001185829751</v>
      </c>
      <c r="C104" s="1">
        <f>1/SQRT(2*PI()*POW(D$3,2))*EXP(-POW('Iris Dataset'!B91-C$3,2)/(2*POW(D$3,2)))</f>
        <v>0.09167041056</v>
      </c>
      <c r="D104" s="1">
        <f>1/SQRT(2*PI()*POW(G$3,2))*EXP(-POW('Iris Dataset'!C91-F$3,2)/(2*POW(G$3,2)))</f>
        <v>0</v>
      </c>
      <c r="E104" s="1">
        <f>1/SQRT(2*PI()*POW(I$3,2))*EXP(-POW('Iris Dataset'!D91-H$3,2)/(2*POW(I$3,2)))</f>
        <v>0</v>
      </c>
      <c r="F104" s="1">
        <f t="shared" si="1"/>
        <v>0</v>
      </c>
      <c r="G104" s="1">
        <f>1/SQRT(2*PI()*POW(C$4,2))*EXP(-POW('Iris Dataset'!A91-B$4,2)/(2*POW(C$4,2)))</f>
        <v>0.3924813574</v>
      </c>
      <c r="H104" s="1">
        <f>1/SQRT(2*PI()*POW(E$4,2))*EXP(-POW('Iris Dataset'!B91-D$4,2)/(2*POW(E$4,2)))</f>
        <v>0.09440835279</v>
      </c>
      <c r="I104" s="1">
        <f>1/SQRT(2*PI()*POW(G$4,2))*EXP(-POW('Iris Dataset'!C91-F$4,2)/(2*POW(G$4,2)))</f>
        <v>0.9032934732</v>
      </c>
      <c r="J104" s="1">
        <f>1/SQRT(2*PI()*POW(I$4,2))*EXP(-POW('Iris Dataset'!D91-H$4,2)/(2*POW(I$4,2)))</f>
        <v>8.178591428</v>
      </c>
      <c r="K104" s="1">
        <f t="shared" si="2"/>
        <v>0.2737391021</v>
      </c>
      <c r="L104" s="1">
        <f>1/SQRT(2*PI()*POW(C$5,2))*EXP(-POW('Iris Dataset'!A91-B$5,2)/(2*POW(C$5,2)))</f>
        <v>0.02642062253</v>
      </c>
      <c r="M104" s="1">
        <f>1/SQRT(2*PI()*POW(E$5,2))*EXP(-POW('Iris Dataset'!B91-D$5,2)/(2*POW(E$5,2)))</f>
        <v>0.0001184431116</v>
      </c>
      <c r="N104" s="1">
        <f>1/SQRT(2*PI()*POW(G$5,2))*EXP(-POW('Iris Dataset'!C91-F$5,2)/(2*POW(G$5,2)))</f>
        <v>0.000003015477077</v>
      </c>
      <c r="O104" s="1">
        <f>1/SQRT(2*PI()*POW(I$5,2))*EXP(-POW('Iris Dataset'!D91-H$5,2)/(2*POW(I$5,2)))</f>
        <v>0</v>
      </c>
      <c r="P104" s="1">
        <f t="shared" si="3"/>
        <v>0</v>
      </c>
      <c r="Q104" s="1">
        <f t="shared" si="4"/>
        <v>0.2737391021</v>
      </c>
      <c r="R104" s="1" t="str">
        <f t="shared" si="5"/>
        <v>Versicolor</v>
      </c>
      <c r="S104" s="1" t="str">
        <f>'Iris Dataset'!E91</f>
        <v>versicolor</v>
      </c>
    </row>
    <row r="105">
      <c r="A105" s="5">
        <v>91.0</v>
      </c>
      <c r="B105" s="1">
        <f>1/SQRT(2*PI()*POW(C$3,2))*EXP(-POW('Iris Dataset'!A92-B$3,2)/(2*POW(C$3,2)))</f>
        <v>0.001185829751</v>
      </c>
      <c r="C105" s="1">
        <f>1/SQRT(2*PI()*POW(D$3,2))*EXP(-POW('Iris Dataset'!B92-C$3,2)/(2*POW(D$3,2)))</f>
        <v>0.08978662991</v>
      </c>
      <c r="D105" s="1">
        <f>1/SQRT(2*PI()*POW(G$3,2))*EXP(-POW('Iris Dataset'!C92-F$3,2)/(2*POW(G$3,2)))</f>
        <v>0</v>
      </c>
      <c r="E105" s="1">
        <f>1/SQRT(2*PI()*POW(I$3,2))*EXP(-POW('Iris Dataset'!D92-H$3,2)/(2*POW(I$3,2)))</f>
        <v>0</v>
      </c>
      <c r="F105" s="1">
        <f t="shared" si="1"/>
        <v>0</v>
      </c>
      <c r="G105" s="1">
        <f>1/SQRT(2*PI()*POW(C$4,2))*EXP(-POW('Iris Dataset'!A92-B$4,2)/(2*POW(C$4,2)))</f>
        <v>0.3924813574</v>
      </c>
      <c r="H105" s="1">
        <f>1/SQRT(2*PI()*POW(E$4,2))*EXP(-POW('Iris Dataset'!B92-D$4,2)/(2*POW(E$4,2)))</f>
        <v>0.9128347727</v>
      </c>
      <c r="I105" s="1">
        <f>1/SQRT(2*PI()*POW(G$4,2))*EXP(-POW('Iris Dataset'!C92-F$4,2)/(2*POW(G$4,2)))</f>
        <v>1.477720149</v>
      </c>
      <c r="J105" s="1">
        <f>1/SQRT(2*PI()*POW(I$4,2))*EXP(-POW('Iris Dataset'!D92-H$4,2)/(2*POW(I$4,2)))</f>
        <v>0.0568061692</v>
      </c>
      <c r="K105" s="1">
        <f t="shared" si="2"/>
        <v>0.03007453397</v>
      </c>
      <c r="L105" s="1">
        <f>1/SQRT(2*PI()*POW(C$5,2))*EXP(-POW('Iris Dataset'!A92-B$5,2)/(2*POW(C$5,2)))</f>
        <v>0.02642062253</v>
      </c>
      <c r="M105" s="1">
        <f>1/SQRT(2*PI()*POW(E$5,2))*EXP(-POW('Iris Dataset'!B92-D$5,2)/(2*POW(E$5,2)))</f>
        <v>0.005968455331</v>
      </c>
      <c r="N105" s="1">
        <f>1/SQRT(2*PI()*POW(G$5,2))*EXP(-POW('Iris Dataset'!C92-F$5,2)/(2*POW(G$5,2)))</f>
        <v>0.001025562232</v>
      </c>
      <c r="O105" s="1">
        <f>1/SQRT(2*PI()*POW(I$5,2))*EXP(-POW('Iris Dataset'!D92-H$5,2)/(2*POW(I$5,2)))</f>
        <v>0</v>
      </c>
      <c r="P105" s="1">
        <f t="shared" si="3"/>
        <v>0</v>
      </c>
      <c r="Q105" s="1">
        <f t="shared" si="4"/>
        <v>0.03007453397</v>
      </c>
      <c r="R105" s="1" t="str">
        <f t="shared" si="5"/>
        <v>Versicolor</v>
      </c>
      <c r="S105" s="1" t="str">
        <f>'Iris Dataset'!E92</f>
        <v>versicolor</v>
      </c>
    </row>
    <row r="106">
      <c r="A106" s="5">
        <v>92.0</v>
      </c>
      <c r="B106" s="1">
        <f>1/SQRT(2*PI()*POW(C$3,2))*EXP(-POW('Iris Dataset'!A93-B$3,2)/(2*POW(C$3,2)))</f>
        <v>0</v>
      </c>
      <c r="C106" s="1">
        <f>1/SQRT(2*PI()*POW(D$3,2))*EXP(-POW('Iris Dataset'!B93-C$3,2)/(2*POW(D$3,2)))</f>
        <v>0.0819264697</v>
      </c>
      <c r="D106" s="1">
        <f>1/SQRT(2*PI()*POW(G$3,2))*EXP(-POW('Iris Dataset'!C93-F$3,2)/(2*POW(G$3,2)))</f>
        <v>0</v>
      </c>
      <c r="E106" s="1">
        <f>1/SQRT(2*PI()*POW(I$3,2))*EXP(-POW('Iris Dataset'!D93-H$3,2)/(2*POW(I$3,2)))</f>
        <v>0</v>
      </c>
      <c r="F106" s="1">
        <f t="shared" si="1"/>
        <v>0</v>
      </c>
      <c r="G106" s="1">
        <f>1/SQRT(2*PI()*POW(C$4,2))*EXP(-POW('Iris Dataset'!A93-B$4,2)/(2*POW(C$4,2)))</f>
        <v>1.238932837</v>
      </c>
      <c r="H106" s="1">
        <f>1/SQRT(2*PI()*POW(E$4,2))*EXP(-POW('Iris Dataset'!B93-D$4,2)/(2*POW(E$4,2)))</f>
        <v>0.2647958766</v>
      </c>
      <c r="I106" s="1">
        <f>1/SQRT(2*PI()*POW(G$4,2))*EXP(-POW('Iris Dataset'!C93-F$4,2)/(2*POW(G$4,2)))</f>
        <v>0.5521607724</v>
      </c>
      <c r="J106" s="1">
        <f>1/SQRT(2*PI()*POW(I$4,2))*EXP(-POW('Iris Dataset'!D93-H$4,2)/(2*POW(I$4,2)))</f>
        <v>1.702611087</v>
      </c>
      <c r="K106" s="1">
        <f t="shared" si="2"/>
        <v>0.3084181931</v>
      </c>
      <c r="L106" s="1">
        <f>1/SQRT(2*PI()*POW(C$5,2))*EXP(-POW('Iris Dataset'!A93-B$5,2)/(2*POW(C$5,2)))</f>
        <v>0.4762815672</v>
      </c>
      <c r="M106" s="1">
        <f>1/SQRT(2*PI()*POW(E$5,2))*EXP(-POW('Iris Dataset'!B93-D$5,2)/(2*POW(E$5,2)))</f>
        <v>3.717825869</v>
      </c>
      <c r="N106" s="1">
        <f>1/SQRT(2*PI()*POW(G$5,2))*EXP(-POW('Iris Dataset'!C93-F$5,2)/(2*POW(G$5,2)))</f>
        <v>0.009905845892</v>
      </c>
      <c r="O106" s="1">
        <f>1/SQRT(2*PI()*POW(I$5,2))*EXP(-POW('Iris Dataset'!D93-H$5,2)/(2*POW(I$5,2)))</f>
        <v>0</v>
      </c>
      <c r="P106" s="1">
        <f t="shared" si="3"/>
        <v>0</v>
      </c>
      <c r="Q106" s="1">
        <f t="shared" si="4"/>
        <v>0.3084181931</v>
      </c>
      <c r="R106" s="1" t="str">
        <f t="shared" si="5"/>
        <v>Versicolor</v>
      </c>
      <c r="S106" s="1" t="str">
        <f>'Iris Dataset'!E93</f>
        <v>versicolor</v>
      </c>
    </row>
    <row r="107">
      <c r="A107" s="5">
        <v>93.0</v>
      </c>
      <c r="B107" s="1">
        <f>1/SQRT(2*PI()*POW(C$3,2))*EXP(-POW('Iris Dataset'!A94-B$3,2)/(2*POW(C$3,2)))</f>
        <v>0.000000004354561787</v>
      </c>
      <c r="C107" s="1">
        <f>1/SQRT(2*PI()*POW(D$3,2))*EXP(-POW('Iris Dataset'!B94-C$3,2)/(2*POW(D$3,2)))</f>
        <v>0.08978662991</v>
      </c>
      <c r="D107" s="1">
        <f>1/SQRT(2*PI()*POW(G$3,2))*EXP(-POW('Iris Dataset'!C94-F$3,2)/(2*POW(G$3,2)))</f>
        <v>0</v>
      </c>
      <c r="E107" s="1">
        <f>1/SQRT(2*PI()*POW(I$3,2))*EXP(-POW('Iris Dataset'!D94-H$3,2)/(2*POW(I$3,2)))</f>
        <v>0</v>
      </c>
      <c r="F107" s="1">
        <f t="shared" si="1"/>
        <v>0</v>
      </c>
      <c r="G107" s="1">
        <f>1/SQRT(2*PI()*POW(C$4,2))*EXP(-POW('Iris Dataset'!A94-B$4,2)/(2*POW(C$4,2)))</f>
        <v>1.31444785</v>
      </c>
      <c r="H107" s="1">
        <f>1/SQRT(2*PI()*POW(E$4,2))*EXP(-POW('Iris Dataset'!B94-D$4,2)/(2*POW(E$4,2)))</f>
        <v>0.9128347727</v>
      </c>
      <c r="I107" s="1">
        <f>1/SQRT(2*PI()*POW(G$4,2))*EXP(-POW('Iris Dataset'!C94-F$4,2)/(2*POW(G$4,2)))</f>
        <v>0.9032934732</v>
      </c>
      <c r="J107" s="1">
        <f>1/SQRT(2*PI()*POW(I$4,2))*EXP(-POW('Iris Dataset'!D94-H$4,2)/(2*POW(I$4,2)))</f>
        <v>0.0568061692</v>
      </c>
      <c r="K107" s="1">
        <f t="shared" si="2"/>
        <v>0.06156868967</v>
      </c>
      <c r="L107" s="1">
        <f>1/SQRT(2*PI()*POW(C$5,2))*EXP(-POW('Iris Dataset'!A94-B$5,2)/(2*POW(C$5,2)))</f>
        <v>0.1477199025</v>
      </c>
      <c r="M107" s="1">
        <f>1/SQRT(2*PI()*POW(E$5,2))*EXP(-POW('Iris Dataset'!B94-D$5,2)/(2*POW(E$5,2)))</f>
        <v>0.005968455331</v>
      </c>
      <c r="N107" s="1">
        <f>1/SQRT(2*PI()*POW(G$5,2))*EXP(-POW('Iris Dataset'!C94-F$5,2)/(2*POW(G$5,2)))</f>
        <v>0.000003015477077</v>
      </c>
      <c r="O107" s="1">
        <f>1/SQRT(2*PI()*POW(I$5,2))*EXP(-POW('Iris Dataset'!D94-H$5,2)/(2*POW(I$5,2)))</f>
        <v>0</v>
      </c>
      <c r="P107" s="1">
        <f t="shared" si="3"/>
        <v>0</v>
      </c>
      <c r="Q107" s="1">
        <f t="shared" si="4"/>
        <v>0.06156868967</v>
      </c>
      <c r="R107" s="1" t="str">
        <f t="shared" si="5"/>
        <v>Versicolor</v>
      </c>
      <c r="S107" s="1" t="str">
        <f>'Iris Dataset'!E94</f>
        <v>versicolor</v>
      </c>
    </row>
    <row r="108">
      <c r="A108" s="5">
        <v>94.0</v>
      </c>
      <c r="B108" s="1">
        <f>1/SQRT(2*PI()*POW(C$3,2))*EXP(-POW('Iris Dataset'!A95-B$3,2)/(2*POW(C$3,2)))</f>
        <v>3.207087886</v>
      </c>
      <c r="C108" s="1">
        <f>1/SQRT(2*PI()*POW(D$3,2))*EXP(-POW('Iris Dataset'!B95-C$3,2)/(2*POW(D$3,2)))</f>
        <v>0.09531230339</v>
      </c>
      <c r="D108" s="1">
        <f>1/SQRT(2*PI()*POW(G$3,2))*EXP(-POW('Iris Dataset'!C95-F$3,2)/(2*POW(G$3,2)))</f>
        <v>0</v>
      </c>
      <c r="E108" s="1">
        <f>1/SQRT(2*PI()*POW(I$3,2))*EXP(-POW('Iris Dataset'!D95-H$3,2)/(2*POW(I$3,2)))</f>
        <v>0</v>
      </c>
      <c r="F108" s="1">
        <f t="shared" si="1"/>
        <v>0</v>
      </c>
      <c r="G108" s="1">
        <f>1/SQRT(2*PI()*POW(C$4,2))*EXP(-POW('Iris Dataset'!A95-B$4,2)/(2*POW(C$4,2)))</f>
        <v>0.003128566016</v>
      </c>
      <c r="H108" s="1">
        <f>1/SQRT(2*PI()*POW(E$4,2))*EXP(-POW('Iris Dataset'!B95-D$4,2)/(2*POW(E$4,2)))</f>
        <v>0.00004576616443</v>
      </c>
      <c r="I108" s="1">
        <f>1/SQRT(2*PI()*POW(G$4,2))*EXP(-POW('Iris Dataset'!C95-F$4,2)/(2*POW(G$4,2)))</f>
        <v>0.0001421094925</v>
      </c>
      <c r="J108" s="1">
        <f>1/SQRT(2*PI()*POW(I$4,2))*EXP(-POW('Iris Dataset'!D95-H$4,2)/(2*POW(I$4,2)))</f>
        <v>0</v>
      </c>
      <c r="K108" s="1">
        <f t="shared" si="2"/>
        <v>0</v>
      </c>
      <c r="L108" s="1">
        <f>1/SQRT(2*PI()*POW(C$5,2))*EXP(-POW('Iris Dataset'!A95-B$5,2)/(2*POW(C$5,2)))</f>
        <v>0.0004414150059</v>
      </c>
      <c r="M108" s="1">
        <f>1/SQRT(2*PI()*POW(E$5,2))*EXP(-POW('Iris Dataset'!B95-D$5,2)/(2*POW(E$5,2)))</f>
        <v>0.000000002912802848</v>
      </c>
      <c r="N108" s="1">
        <f>1/SQRT(2*PI()*POW(G$5,2))*EXP(-POW('Iris Dataset'!C95-F$5,2)/(2*POW(G$5,2)))</f>
        <v>0</v>
      </c>
      <c r="O108" s="1">
        <f>1/SQRT(2*PI()*POW(I$5,2))*EXP(-POW('Iris Dataset'!D95-H$5,2)/(2*POW(I$5,2)))</f>
        <v>0</v>
      </c>
      <c r="P108" s="1">
        <f t="shared" si="3"/>
        <v>0</v>
      </c>
      <c r="Q108" s="1">
        <f t="shared" si="4"/>
        <v>0</v>
      </c>
      <c r="R108" s="1" t="str">
        <f t="shared" si="5"/>
        <v>Versicolor</v>
      </c>
      <c r="S108" s="1" t="str">
        <f>'Iris Dataset'!E95</f>
        <v>versicolor</v>
      </c>
    </row>
    <row r="109">
      <c r="A109" s="5">
        <v>95.0</v>
      </c>
      <c r="B109" s="1">
        <f>1/SQRT(2*PI()*POW(C$3,2))*EXP(-POW('Iris Dataset'!A96-B$3,2)/(2*POW(C$3,2)))</f>
        <v>0.0000349662006</v>
      </c>
      <c r="C109" s="1">
        <f>1/SQRT(2*PI()*POW(D$3,2))*EXP(-POW('Iris Dataset'!B96-C$3,2)/(2*POW(D$3,2)))</f>
        <v>0.08786631734</v>
      </c>
      <c r="D109" s="1">
        <f>1/SQRT(2*PI()*POW(G$3,2))*EXP(-POW('Iris Dataset'!C96-F$3,2)/(2*POW(G$3,2)))</f>
        <v>0</v>
      </c>
      <c r="E109" s="1">
        <f>1/SQRT(2*PI()*POW(I$3,2))*EXP(-POW('Iris Dataset'!D96-H$3,2)/(2*POW(I$3,2)))</f>
        <v>0</v>
      </c>
      <c r="F109" s="1">
        <f t="shared" si="1"/>
        <v>0</v>
      </c>
      <c r="G109" s="1">
        <f>1/SQRT(2*PI()*POW(C$4,2))*EXP(-POW('Iris Dataset'!A96-B$4,2)/(2*POW(C$4,2)))</f>
        <v>0.6760421904</v>
      </c>
      <c r="H109" s="1">
        <f>1/SQRT(2*PI()*POW(E$4,2))*EXP(-POW('Iris Dataset'!B96-D$4,2)/(2*POW(E$4,2)))</f>
        <v>3.14682892</v>
      </c>
      <c r="I109" s="1">
        <f>1/SQRT(2*PI()*POW(G$4,2))*EXP(-POW('Iris Dataset'!C96-F$4,2)/(2*POW(G$4,2)))</f>
        <v>1.741191891</v>
      </c>
      <c r="J109" s="1">
        <f>1/SQRT(2*PI()*POW(I$4,2))*EXP(-POW('Iris Dataset'!D96-H$4,2)/(2*POW(I$4,2)))</f>
        <v>8.178591428</v>
      </c>
      <c r="K109" s="1">
        <f t="shared" si="2"/>
        <v>30.29507848</v>
      </c>
      <c r="L109" s="1">
        <f>1/SQRT(2*PI()*POW(C$5,2))*EXP(-POW('Iris Dataset'!A96-B$5,2)/(2*POW(C$5,2)))</f>
        <v>0.04985076595</v>
      </c>
      <c r="M109" s="1">
        <f>1/SQRT(2*PI()*POW(E$5,2))*EXP(-POW('Iris Dataset'!B96-D$5,2)/(2*POW(E$5,2)))</f>
        <v>0.1193207409</v>
      </c>
      <c r="N109" s="1">
        <f>1/SQRT(2*PI()*POW(G$5,2))*EXP(-POW('Iris Dataset'!C96-F$5,2)/(2*POW(G$5,2)))</f>
        <v>0.00006898958094</v>
      </c>
      <c r="O109" s="1">
        <f>1/SQRT(2*PI()*POW(I$5,2))*EXP(-POW('Iris Dataset'!D96-H$5,2)/(2*POW(I$5,2)))</f>
        <v>0</v>
      </c>
      <c r="P109" s="1">
        <f t="shared" si="3"/>
        <v>0</v>
      </c>
      <c r="Q109" s="1">
        <f t="shared" si="4"/>
        <v>30.29507848</v>
      </c>
      <c r="R109" s="1" t="str">
        <f t="shared" si="5"/>
        <v>Versicolor</v>
      </c>
      <c r="S109" s="1" t="str">
        <f>'Iris Dataset'!E96</f>
        <v>versicolor</v>
      </c>
    </row>
    <row r="110">
      <c r="A110" s="5">
        <v>96.0</v>
      </c>
      <c r="B110" s="1">
        <f>1/SQRT(2*PI()*POW(C$3,2))*EXP(-POW('Iris Dataset'!A97-B$3,2)/(2*POW(C$3,2)))</f>
        <v>0.0000005394557375</v>
      </c>
      <c r="C110" s="1">
        <f>1/SQRT(2*PI()*POW(D$3,2))*EXP(-POW('Iris Dataset'!B97-C$3,2)/(2*POW(D$3,2)))</f>
        <v>0.0819264697</v>
      </c>
      <c r="D110" s="1">
        <f>1/SQRT(2*PI()*POW(G$3,2))*EXP(-POW('Iris Dataset'!C97-F$3,2)/(2*POW(G$3,2)))</f>
        <v>0</v>
      </c>
      <c r="E110" s="1">
        <f>1/SQRT(2*PI()*POW(I$3,2))*EXP(-POW('Iris Dataset'!D97-H$3,2)/(2*POW(I$3,2)))</f>
        <v>0</v>
      </c>
      <c r="F110" s="1">
        <f t="shared" si="1"/>
        <v>0</v>
      </c>
      <c r="G110" s="1">
        <f>1/SQRT(2*PI()*POW(C$4,2))*EXP(-POW('Iris Dataset'!A97-B$4,2)/(2*POW(C$4,2)))</f>
        <v>1.011459682</v>
      </c>
      <c r="H110" s="1">
        <f>1/SQRT(2*PI()*POW(E$4,2))*EXP(-POW('Iris Dataset'!B97-D$4,2)/(2*POW(E$4,2)))</f>
        <v>0.2647958766</v>
      </c>
      <c r="I110" s="1">
        <f>1/SQRT(2*PI()*POW(G$4,2))*EXP(-POW('Iris Dataset'!C97-F$4,2)/(2*POW(G$4,2)))</f>
        <v>1.741191891</v>
      </c>
      <c r="J110" s="1">
        <f>1/SQRT(2*PI()*POW(I$4,2))*EXP(-POW('Iris Dataset'!D97-H$4,2)/(2*POW(I$4,2)))</f>
        <v>0.0568061692</v>
      </c>
      <c r="K110" s="1">
        <f t="shared" si="2"/>
        <v>0.02649121839</v>
      </c>
      <c r="L110" s="1">
        <f>1/SQRT(2*PI()*POW(C$5,2))*EXP(-POW('Iris Dataset'!A97-B$5,2)/(2*POW(C$5,2)))</f>
        <v>0.08847837904</v>
      </c>
      <c r="M110" s="1">
        <f>1/SQRT(2*PI()*POW(E$5,2))*EXP(-POW('Iris Dataset'!B97-D$5,2)/(2*POW(E$5,2)))</f>
        <v>3.717825869</v>
      </c>
      <c r="N110" s="1">
        <f>1/SQRT(2*PI()*POW(G$5,2))*EXP(-POW('Iris Dataset'!C97-F$5,2)/(2*POW(G$5,2)))</f>
        <v>0.00006898958094</v>
      </c>
      <c r="O110" s="1">
        <f>1/SQRT(2*PI()*POW(I$5,2))*EXP(-POW('Iris Dataset'!D97-H$5,2)/(2*POW(I$5,2)))</f>
        <v>0</v>
      </c>
      <c r="P110" s="1">
        <f t="shared" si="3"/>
        <v>0</v>
      </c>
      <c r="Q110" s="1">
        <f t="shared" si="4"/>
        <v>0.02649121839</v>
      </c>
      <c r="R110" s="1" t="str">
        <f t="shared" si="5"/>
        <v>Versicolor</v>
      </c>
      <c r="S110" s="1" t="str">
        <f>'Iris Dataset'!E97</f>
        <v>versicolor</v>
      </c>
    </row>
    <row r="111">
      <c r="A111" s="5">
        <v>97.0</v>
      </c>
      <c r="B111" s="1">
        <f>1/SQRT(2*PI()*POW(C$3,2))*EXP(-POW('Iris Dataset'!A98-B$3,2)/(2*POW(C$3,2)))</f>
        <v>0.0000005394557375</v>
      </c>
      <c r="C111" s="1">
        <f>1/SQRT(2*PI()*POW(D$3,2))*EXP(-POW('Iris Dataset'!B98-C$3,2)/(2*POW(D$3,2)))</f>
        <v>0.08393221988</v>
      </c>
      <c r="D111" s="1">
        <f>1/SQRT(2*PI()*POW(G$3,2))*EXP(-POW('Iris Dataset'!C98-F$3,2)/(2*POW(G$3,2)))</f>
        <v>0</v>
      </c>
      <c r="E111" s="1">
        <f>1/SQRT(2*PI()*POW(I$3,2))*EXP(-POW('Iris Dataset'!D98-H$3,2)/(2*POW(I$3,2)))</f>
        <v>0</v>
      </c>
      <c r="F111" s="1">
        <f t="shared" si="1"/>
        <v>0</v>
      </c>
      <c r="G111" s="1">
        <f>1/SQRT(2*PI()*POW(C$4,2))*EXP(-POW('Iris Dataset'!A98-B$4,2)/(2*POW(C$4,2)))</f>
        <v>1.011459682</v>
      </c>
      <c r="H111" s="1">
        <f>1/SQRT(2*PI()*POW(E$4,2))*EXP(-POW('Iris Dataset'!B98-D$4,2)/(2*POW(E$4,2)))</f>
        <v>1.69485541</v>
      </c>
      <c r="I111" s="1">
        <f>1/SQRT(2*PI()*POW(G$4,2))*EXP(-POW('Iris Dataset'!C98-F$4,2)/(2*POW(G$4,2)))</f>
        <v>1.741191891</v>
      </c>
      <c r="J111" s="1">
        <f>1/SQRT(2*PI()*POW(I$4,2))*EXP(-POW('Iris Dataset'!D98-H$4,2)/(2*POW(I$4,2)))</f>
        <v>8.178591428</v>
      </c>
      <c r="K111" s="1">
        <f t="shared" si="2"/>
        <v>24.41216962</v>
      </c>
      <c r="L111" s="1">
        <f>1/SQRT(2*PI()*POW(C$5,2))*EXP(-POW('Iris Dataset'!A98-B$5,2)/(2*POW(C$5,2)))</f>
        <v>0.08847837904</v>
      </c>
      <c r="M111" s="1">
        <f>1/SQRT(2*PI()*POW(E$5,2))*EXP(-POW('Iris Dataset'!B98-D$5,2)/(2*POW(E$5,2)))</f>
        <v>2.97803289</v>
      </c>
      <c r="N111" s="1">
        <f>1/SQRT(2*PI()*POW(G$5,2))*EXP(-POW('Iris Dataset'!C98-F$5,2)/(2*POW(G$5,2)))</f>
        <v>0.00006898958094</v>
      </c>
      <c r="O111" s="1">
        <f>1/SQRT(2*PI()*POW(I$5,2))*EXP(-POW('Iris Dataset'!D98-H$5,2)/(2*POW(I$5,2)))</f>
        <v>0</v>
      </c>
      <c r="P111" s="1">
        <f t="shared" si="3"/>
        <v>0</v>
      </c>
      <c r="Q111" s="1">
        <f t="shared" si="4"/>
        <v>24.41216962</v>
      </c>
      <c r="R111" s="1" t="str">
        <f t="shared" si="5"/>
        <v>Versicolor</v>
      </c>
      <c r="S111" s="1" t="str">
        <f>'Iris Dataset'!E98</f>
        <v>versicolor</v>
      </c>
    </row>
    <row r="112">
      <c r="A112" s="5">
        <v>98.0</v>
      </c>
      <c r="B112" s="1">
        <f>1/SQRT(2*PI()*POW(C$3,2))*EXP(-POW('Iris Dataset'!A99-B$3,2)/(2*POW(C$3,2)))</f>
        <v>0</v>
      </c>
      <c r="C112" s="1">
        <f>1/SQRT(2*PI()*POW(D$3,2))*EXP(-POW('Iris Dataset'!B99-C$3,2)/(2*POW(D$3,2)))</f>
        <v>0.08393221988</v>
      </c>
      <c r="D112" s="1">
        <f>1/SQRT(2*PI()*POW(G$3,2))*EXP(-POW('Iris Dataset'!C99-F$3,2)/(2*POW(G$3,2)))</f>
        <v>0</v>
      </c>
      <c r="E112" s="1">
        <f>1/SQRT(2*PI()*POW(I$3,2))*EXP(-POW('Iris Dataset'!D99-H$3,2)/(2*POW(I$3,2)))</f>
        <v>0</v>
      </c>
      <c r="F112" s="1">
        <f t="shared" si="1"/>
        <v>0</v>
      </c>
      <c r="G112" s="1">
        <f>1/SQRT(2*PI()*POW(C$4,2))*EXP(-POW('Iris Dataset'!A99-B$4,2)/(2*POW(C$4,2)))</f>
        <v>0.9164791348</v>
      </c>
      <c r="H112" s="1">
        <f>1/SQRT(2*PI()*POW(E$4,2))*EXP(-POW('Iris Dataset'!B99-D$4,2)/(2*POW(E$4,2)))</f>
        <v>1.69485541</v>
      </c>
      <c r="I112" s="1">
        <f>1/SQRT(2*PI()*POW(G$4,2))*EXP(-POW('Iris Dataset'!C99-F$4,2)/(2*POW(G$4,2)))</f>
        <v>1.777270126</v>
      </c>
      <c r="J112" s="1">
        <f>1/SQRT(2*PI()*POW(I$4,2))*EXP(-POW('Iris Dataset'!D99-H$4,2)/(2*POW(I$4,2)))</f>
        <v>8.178591428</v>
      </c>
      <c r="K112" s="1">
        <f t="shared" si="2"/>
        <v>22.57808949</v>
      </c>
      <c r="L112" s="1">
        <f>1/SQRT(2*PI()*POW(C$5,2))*EXP(-POW('Iris Dataset'!A99-B$5,2)/(2*POW(C$5,2)))</f>
        <v>0.6226037902</v>
      </c>
      <c r="M112" s="1">
        <f>1/SQRT(2*PI()*POW(E$5,2))*EXP(-POW('Iris Dataset'!B99-D$5,2)/(2*POW(E$5,2)))</f>
        <v>2.97803289</v>
      </c>
      <c r="N112" s="1">
        <f>1/SQRT(2*PI()*POW(G$5,2))*EXP(-POW('Iris Dataset'!C99-F$5,2)/(2*POW(G$5,2)))</f>
        <v>0.0002807235733</v>
      </c>
      <c r="O112" s="1">
        <f>1/SQRT(2*PI()*POW(I$5,2))*EXP(-POW('Iris Dataset'!D99-H$5,2)/(2*POW(I$5,2)))</f>
        <v>0</v>
      </c>
      <c r="P112" s="1">
        <f t="shared" si="3"/>
        <v>0</v>
      </c>
      <c r="Q112" s="1">
        <f t="shared" si="4"/>
        <v>22.57808949</v>
      </c>
      <c r="R112" s="1" t="str">
        <f t="shared" si="5"/>
        <v>Versicolor</v>
      </c>
      <c r="S112" s="1" t="str">
        <f>'Iris Dataset'!E99</f>
        <v>versicolor</v>
      </c>
    </row>
    <row r="113">
      <c r="A113" s="5">
        <v>99.0</v>
      </c>
      <c r="B113" s="1">
        <f>1/SQRT(2*PI()*POW(C$3,2))*EXP(-POW('Iris Dataset'!A100-B$3,2)/(2*POW(C$3,2)))</f>
        <v>2.41174074</v>
      </c>
      <c r="C113" s="1">
        <f>1/SQRT(2*PI()*POW(D$3,2))*EXP(-POW('Iris Dataset'!B100-C$3,2)/(2*POW(D$3,2)))</f>
        <v>0.09167041056</v>
      </c>
      <c r="D113" s="1">
        <f>1/SQRT(2*PI()*POW(G$3,2))*EXP(-POW('Iris Dataset'!C100-F$3,2)/(2*POW(G$3,2)))</f>
        <v>0</v>
      </c>
      <c r="E113" s="1">
        <f>1/SQRT(2*PI()*POW(I$3,2))*EXP(-POW('Iris Dataset'!D100-H$3,2)/(2*POW(I$3,2)))</f>
        <v>0</v>
      </c>
      <c r="F113" s="1">
        <f t="shared" si="1"/>
        <v>0</v>
      </c>
      <c r="G113" s="1">
        <f>1/SQRT(2*PI()*POW(C$4,2))*EXP(-POW('Iris Dataset'!A100-B$4,2)/(2*POW(C$4,2)))</f>
        <v>0.01089933618</v>
      </c>
      <c r="H113" s="1">
        <f>1/SQRT(2*PI()*POW(E$4,2))*EXP(-POW('Iris Dataset'!B100-D$4,2)/(2*POW(E$4,2)))</f>
        <v>0.09440835279</v>
      </c>
      <c r="I113" s="1">
        <f>1/SQRT(2*PI()*POW(G$4,2))*EXP(-POW('Iris Dataset'!C100-F$4,2)/(2*POW(G$4,2)))</f>
        <v>0.0000001536940254</v>
      </c>
      <c r="J113" s="1">
        <f>1/SQRT(2*PI()*POW(I$4,2))*EXP(-POW('Iris Dataset'!D100-H$4,2)/(2*POW(I$4,2)))</f>
        <v>0.000000570514159</v>
      </c>
      <c r="K113" s="1">
        <f t="shared" si="2"/>
        <v>0</v>
      </c>
      <c r="L113" s="1">
        <f>1/SQRT(2*PI()*POW(C$5,2))*EXP(-POW('Iris Dataset'!A100-B$5,2)/(2*POW(C$5,2)))</f>
        <v>0.001130819315</v>
      </c>
      <c r="M113" s="1">
        <f>1/SQRT(2*PI()*POW(E$5,2))*EXP(-POW('Iris Dataset'!B100-D$5,2)/(2*POW(E$5,2)))</f>
        <v>0.0001184431116</v>
      </c>
      <c r="N113" s="1">
        <f>1/SQRT(2*PI()*POW(G$5,2))*EXP(-POW('Iris Dataset'!C100-F$5,2)/(2*POW(G$5,2)))</f>
        <v>0</v>
      </c>
      <c r="O113" s="1">
        <f>1/SQRT(2*PI()*POW(I$5,2))*EXP(-POW('Iris Dataset'!D100-H$5,2)/(2*POW(I$5,2)))</f>
        <v>0</v>
      </c>
      <c r="P113" s="1">
        <f t="shared" si="3"/>
        <v>0</v>
      </c>
      <c r="Q113" s="1">
        <f t="shared" si="4"/>
        <v>0</v>
      </c>
      <c r="R113" s="1" t="str">
        <f t="shared" si="5"/>
        <v>Versicolor</v>
      </c>
      <c r="S113" s="1" t="str">
        <f>'Iris Dataset'!E100</f>
        <v>versicolor</v>
      </c>
    </row>
    <row r="114">
      <c r="A114" s="5">
        <v>100.0</v>
      </c>
      <c r="B114" s="1">
        <f>1/SQRT(2*PI()*POW(C$3,2))*EXP(-POW('Iris Dataset'!A101-B$3,2)/(2*POW(C$3,2)))</f>
        <v>0.0000005394557375</v>
      </c>
      <c r="C114" s="1">
        <f>1/SQRT(2*PI()*POW(D$3,2))*EXP(-POW('Iris Dataset'!B101-C$3,2)/(2*POW(D$3,2)))</f>
        <v>0.08591350505</v>
      </c>
      <c r="D114" s="1">
        <f>1/SQRT(2*PI()*POW(G$3,2))*EXP(-POW('Iris Dataset'!C101-F$3,2)/(2*POW(G$3,2)))</f>
        <v>0</v>
      </c>
      <c r="E114" s="1">
        <f>1/SQRT(2*PI()*POW(I$3,2))*EXP(-POW('Iris Dataset'!D101-H$3,2)/(2*POW(I$3,2)))</f>
        <v>0</v>
      </c>
      <c r="F114" s="1">
        <f t="shared" si="1"/>
        <v>0</v>
      </c>
      <c r="G114" s="1">
        <f>1/SQRT(2*PI()*POW(C$4,2))*EXP(-POW('Iris Dataset'!A101-B$4,2)/(2*POW(C$4,2)))</f>
        <v>1.011459682</v>
      </c>
      <c r="H114" s="1">
        <f>1/SQRT(2*PI()*POW(E$4,2))*EXP(-POW('Iris Dataset'!B101-D$4,2)/(2*POW(E$4,2)))</f>
        <v>3.867704558</v>
      </c>
      <c r="I114" s="1">
        <f>1/SQRT(2*PI()*POW(G$4,2))*EXP(-POW('Iris Dataset'!C101-F$4,2)/(2*POW(G$4,2)))</f>
        <v>1.389542324</v>
      </c>
      <c r="J114" s="1">
        <f>1/SQRT(2*PI()*POW(I$4,2))*EXP(-POW('Iris Dataset'!D101-H$4,2)/(2*POW(I$4,2)))</f>
        <v>8.178591428</v>
      </c>
      <c r="K114" s="1">
        <f t="shared" si="2"/>
        <v>44.45822924</v>
      </c>
      <c r="L114" s="1">
        <f>1/SQRT(2*PI()*POW(C$5,2))*EXP(-POW('Iris Dataset'!A101-B$5,2)/(2*POW(C$5,2)))</f>
        <v>0.08847837904</v>
      </c>
      <c r="M114" s="1">
        <f>1/SQRT(2*PI()*POW(E$5,2))*EXP(-POW('Iris Dataset'!B101-D$5,2)/(2*POW(E$5,2)))</f>
        <v>0.9463935869</v>
      </c>
      <c r="N114" s="1">
        <f>1/SQRT(2*PI()*POW(G$5,2))*EXP(-POW('Iris Dataset'!C101-F$5,2)/(2*POW(G$5,2)))</f>
        <v>0.00001522214623</v>
      </c>
      <c r="O114" s="1">
        <f>1/SQRT(2*PI()*POW(I$5,2))*EXP(-POW('Iris Dataset'!D101-H$5,2)/(2*POW(I$5,2)))</f>
        <v>0</v>
      </c>
      <c r="P114" s="1">
        <f t="shared" si="3"/>
        <v>0</v>
      </c>
      <c r="Q114" s="1">
        <f t="shared" si="4"/>
        <v>44.45822924</v>
      </c>
      <c r="R114" s="1" t="str">
        <f t="shared" si="5"/>
        <v>Versicolor</v>
      </c>
      <c r="S114" s="1" t="str">
        <f>'Iris Dataset'!E101</f>
        <v>versicolor</v>
      </c>
    </row>
    <row r="115">
      <c r="A115" s="5">
        <v>101.0</v>
      </c>
      <c r="B115" s="1">
        <f>1/SQRT(2*PI()*POW(C$3,2))*EXP(-POW('Iris Dataset'!A102-B$3,2)/(2*POW(C$3,2)))</f>
        <v>0</v>
      </c>
      <c r="C115" s="1">
        <f>1/SQRT(2*PI()*POW(D$3,2))*EXP(-POW('Iris Dataset'!B102-C$3,2)/(2*POW(D$3,2)))</f>
        <v>0.07580195221</v>
      </c>
      <c r="D115" s="1">
        <f>1/SQRT(2*PI()*POW(G$3,2))*EXP(-POW('Iris Dataset'!C102-F$3,2)/(2*POW(G$3,2)))</f>
        <v>0</v>
      </c>
      <c r="E115" s="1">
        <f>1/SQRT(2*PI()*POW(I$3,2))*EXP(-POW('Iris Dataset'!D102-H$3,2)/(2*POW(I$3,2)))</f>
        <v>0</v>
      </c>
      <c r="F115" s="1">
        <f t="shared" si="1"/>
        <v>0</v>
      </c>
      <c r="G115" s="1">
        <f>1/SQRT(2*PI()*POW(C$4,2))*EXP(-POW('Iris Dataset'!A102-B$4,2)/(2*POW(C$4,2)))</f>
        <v>0.5888672594</v>
      </c>
      <c r="H115" s="1">
        <f>1/SQRT(2*PI()*POW(E$4,2))*EXP(-POW('Iris Dataset'!B102-D$4,2)/(2*POW(E$4,2)))</f>
        <v>0.000002074159372</v>
      </c>
      <c r="I115" s="1">
        <f>1/SQRT(2*PI()*POW(G$4,2))*EXP(-POW('Iris Dataset'!C102-F$4,2)/(2*POW(G$4,2)))</f>
        <v>0</v>
      </c>
      <c r="J115" s="1">
        <f>1/SQRT(2*PI()*POW(I$4,2))*EXP(-POW('Iris Dataset'!D102-H$4,2)/(2*POW(I$4,2)))</f>
        <v>0</v>
      </c>
      <c r="K115" s="1">
        <f t="shared" si="2"/>
        <v>0</v>
      </c>
      <c r="L115" s="1">
        <f>1/SQRT(2*PI()*POW(C$5,2))*EXP(-POW('Iris Dataset'!A102-B$5,2)/(2*POW(C$5,2)))</f>
        <v>0.7655900478</v>
      </c>
      <c r="M115" s="1">
        <f>1/SQRT(2*PI()*POW(E$5,2))*EXP(-POW('Iris Dataset'!B102-D$5,2)/(2*POW(E$5,2)))</f>
        <v>0.02820842468</v>
      </c>
      <c r="N115" s="1">
        <f>1/SQRT(2*PI()*POW(G$5,2))*EXP(-POW('Iris Dataset'!C102-F$5,2)/(2*POW(G$5,2)))</f>
        <v>0.4440454517</v>
      </c>
      <c r="O115" s="1">
        <f>1/SQRT(2*PI()*POW(I$5,2))*EXP(-POW('Iris Dataset'!D102-H$5,2)/(2*POW(I$5,2)))</f>
        <v>0.00000001409866033</v>
      </c>
      <c r="P115" s="1">
        <f t="shared" si="3"/>
        <v>0.0000000001352011501</v>
      </c>
      <c r="Q115" s="1">
        <f t="shared" si="4"/>
        <v>0.0000000001352011501</v>
      </c>
      <c r="R115" s="1" t="str">
        <f t="shared" si="5"/>
        <v>Virginica</v>
      </c>
      <c r="S115" s="1" t="str">
        <f>'Iris Dataset'!E102</f>
        <v>virginica</v>
      </c>
    </row>
    <row r="116">
      <c r="A116" s="5">
        <v>102.0</v>
      </c>
      <c r="B116" s="1">
        <f>1/SQRT(2*PI()*POW(C$3,2))*EXP(-POW('Iris Dataset'!A103-B$3,2)/(2*POW(C$3,2)))</f>
        <v>0.000000004354561787</v>
      </c>
      <c r="C116" s="1">
        <f>1/SQRT(2*PI()*POW(D$3,2))*EXP(-POW('Iris Dataset'!B103-C$3,2)/(2*POW(D$3,2)))</f>
        <v>0.08786631734</v>
      </c>
      <c r="D116" s="1">
        <f>1/SQRT(2*PI()*POW(G$3,2))*EXP(-POW('Iris Dataset'!C103-F$3,2)/(2*POW(G$3,2)))</f>
        <v>0</v>
      </c>
      <c r="E116" s="1">
        <f>1/SQRT(2*PI()*POW(I$3,2))*EXP(-POW('Iris Dataset'!D103-H$3,2)/(2*POW(I$3,2)))</f>
        <v>0</v>
      </c>
      <c r="F116" s="1">
        <f t="shared" si="1"/>
        <v>0</v>
      </c>
      <c r="G116" s="1">
        <f>1/SQRT(2*PI()*POW(C$4,2))*EXP(-POW('Iris Dataset'!A103-B$4,2)/(2*POW(C$4,2)))</f>
        <v>1.31444785</v>
      </c>
      <c r="H116" s="1">
        <f>1/SQRT(2*PI()*POW(E$4,2))*EXP(-POW('Iris Dataset'!B103-D$4,2)/(2*POW(E$4,2)))</f>
        <v>3.14682892</v>
      </c>
      <c r="I116" s="1">
        <f>1/SQRT(2*PI()*POW(G$4,2))*EXP(-POW('Iris Dataset'!C103-F$4,2)/(2*POW(G$4,2)))</f>
        <v>0.001301841287</v>
      </c>
      <c r="J116" s="1">
        <f>1/SQRT(2*PI()*POW(I$4,2))*EXP(-POW('Iris Dataset'!D103-H$4,2)/(2*POW(I$4,2)))</f>
        <v>0</v>
      </c>
      <c r="K116" s="1">
        <f t="shared" si="2"/>
        <v>0</v>
      </c>
      <c r="L116" s="1">
        <f>1/SQRT(2*PI()*POW(C$5,2))*EXP(-POW('Iris Dataset'!A103-B$5,2)/(2*POW(C$5,2)))</f>
        <v>0.1477199025</v>
      </c>
      <c r="M116" s="1">
        <f>1/SQRT(2*PI()*POW(E$5,2))*EXP(-POW('Iris Dataset'!B103-D$5,2)/(2*POW(E$5,2)))</f>
        <v>0.1193207409</v>
      </c>
      <c r="N116" s="1">
        <f>1/SQRT(2*PI()*POW(G$5,2))*EXP(-POW('Iris Dataset'!C103-F$5,2)/(2*POW(G$5,2)))</f>
        <v>0.4355130997</v>
      </c>
      <c r="O116" s="1">
        <f>1/SQRT(2*PI()*POW(I$5,2))*EXP(-POW('Iris Dataset'!D103-H$5,2)/(2*POW(I$5,2)))</f>
        <v>1.310643568</v>
      </c>
      <c r="P116" s="1">
        <f t="shared" si="3"/>
        <v>0.01006099139</v>
      </c>
      <c r="Q116" s="1">
        <f t="shared" si="4"/>
        <v>0.01006099139</v>
      </c>
      <c r="R116" s="1" t="str">
        <f t="shared" si="5"/>
        <v>Virginica</v>
      </c>
      <c r="S116" s="1" t="str">
        <f>'Iris Dataset'!E103</f>
        <v>virginica</v>
      </c>
    </row>
    <row r="117">
      <c r="A117" s="5">
        <v>103.0</v>
      </c>
      <c r="B117" s="1">
        <f>1/SQRT(2*PI()*POW(C$3,2))*EXP(-POW('Iris Dataset'!A104-B$3,2)/(2*POW(C$3,2)))</f>
        <v>0</v>
      </c>
      <c r="C117" s="1">
        <f>1/SQRT(2*PI()*POW(D$3,2))*EXP(-POW('Iris Dataset'!B104-C$3,2)/(2*POW(D$3,2)))</f>
        <v>0.0819264697</v>
      </c>
      <c r="D117" s="1">
        <f>1/SQRT(2*PI()*POW(G$3,2))*EXP(-POW('Iris Dataset'!C104-F$3,2)/(2*POW(G$3,2)))</f>
        <v>0</v>
      </c>
      <c r="E117" s="1">
        <f>1/SQRT(2*PI()*POW(I$3,2))*EXP(-POW('Iris Dataset'!D104-H$3,2)/(2*POW(I$3,2)))</f>
        <v>0</v>
      </c>
      <c r="F117" s="1">
        <f t="shared" si="1"/>
        <v>0</v>
      </c>
      <c r="G117" s="1">
        <f>1/SQRT(2*PI()*POW(C$4,2))*EXP(-POW('Iris Dataset'!A104-B$4,2)/(2*POW(C$4,2)))</f>
        <v>0.0001073238704</v>
      </c>
      <c r="H117" s="1">
        <f>1/SQRT(2*PI()*POW(E$4,2))*EXP(-POW('Iris Dataset'!B104-D$4,2)/(2*POW(E$4,2)))</f>
        <v>0.2647958766</v>
      </c>
      <c r="I117" s="1">
        <f>1/SQRT(2*PI()*POW(G$4,2))*EXP(-POW('Iris Dataset'!C104-F$4,2)/(2*POW(G$4,2)))</f>
        <v>0</v>
      </c>
      <c r="J117" s="1">
        <f>1/SQRT(2*PI()*POW(I$4,2))*EXP(-POW('Iris Dataset'!D104-H$4,2)/(2*POW(I$4,2)))</f>
        <v>0</v>
      </c>
      <c r="K117" s="1">
        <f t="shared" si="2"/>
        <v>0</v>
      </c>
      <c r="L117" s="1">
        <f>1/SQRT(2*PI()*POW(C$5,2))*EXP(-POW('Iris Dataset'!A104-B$5,2)/(2*POW(C$5,2)))</f>
        <v>0.4425757494</v>
      </c>
      <c r="M117" s="1">
        <f>1/SQRT(2*PI()*POW(E$5,2))*EXP(-POW('Iris Dataset'!B104-D$5,2)/(2*POW(E$5,2)))</f>
        <v>3.717825869</v>
      </c>
      <c r="N117" s="1">
        <f>1/SQRT(2*PI()*POW(G$5,2))*EXP(-POW('Iris Dataset'!C104-F$5,2)/(2*POW(G$5,2)))</f>
        <v>0.6819305465</v>
      </c>
      <c r="O117" s="1">
        <f>1/SQRT(2*PI()*POW(I$5,2))*EXP(-POW('Iris Dataset'!D104-H$5,2)/(2*POW(I$5,2)))</f>
        <v>3.268687806</v>
      </c>
      <c r="P117" s="1">
        <f t="shared" si="3"/>
        <v>3.667669941</v>
      </c>
      <c r="Q117" s="1">
        <f t="shared" si="4"/>
        <v>3.667669941</v>
      </c>
      <c r="R117" s="1" t="str">
        <f t="shared" si="5"/>
        <v>Virginica</v>
      </c>
      <c r="S117" s="1" t="str">
        <f>'Iris Dataset'!E104</f>
        <v>virginica</v>
      </c>
    </row>
    <row r="118">
      <c r="A118" s="5">
        <v>104.0</v>
      </c>
      <c r="B118" s="1">
        <f>1/SQRT(2*PI()*POW(C$3,2))*EXP(-POW('Iris Dataset'!A105-B$3,2)/(2*POW(C$3,2)))</f>
        <v>0</v>
      </c>
      <c r="C118" s="1">
        <f>1/SQRT(2*PI()*POW(D$3,2))*EXP(-POW('Iris Dataset'!B105-C$3,2)/(2*POW(D$3,2)))</f>
        <v>0.08393221988</v>
      </c>
      <c r="D118" s="1">
        <f>1/SQRT(2*PI()*POW(G$3,2))*EXP(-POW('Iris Dataset'!C105-F$3,2)/(2*POW(G$3,2)))</f>
        <v>0</v>
      </c>
      <c r="E118" s="1">
        <f>1/SQRT(2*PI()*POW(I$3,2))*EXP(-POW('Iris Dataset'!D105-H$3,2)/(2*POW(I$3,2)))</f>
        <v>0</v>
      </c>
      <c r="F118" s="1">
        <f t="shared" si="1"/>
        <v>0</v>
      </c>
      <c r="G118" s="1">
        <f>1/SQRT(2*PI()*POW(C$4,2))*EXP(-POW('Iris Dataset'!A105-B$4,2)/(2*POW(C$4,2)))</f>
        <v>0.5888672594</v>
      </c>
      <c r="H118" s="1">
        <f>1/SQRT(2*PI()*POW(E$4,2))*EXP(-POW('Iris Dataset'!B105-D$4,2)/(2*POW(E$4,2)))</f>
        <v>1.69485541</v>
      </c>
      <c r="I118" s="1">
        <f>1/SQRT(2*PI()*POW(G$4,2))*EXP(-POW('Iris Dataset'!C105-F$4,2)/(2*POW(G$4,2)))</f>
        <v>0.00000001821164825</v>
      </c>
      <c r="J118" s="1">
        <f>1/SQRT(2*PI()*POW(I$4,2))*EXP(-POW('Iris Dataset'!D105-H$4,2)/(2*POW(I$4,2)))</f>
        <v>0</v>
      </c>
      <c r="K118" s="1">
        <f t="shared" si="2"/>
        <v>0</v>
      </c>
      <c r="L118" s="1">
        <f>1/SQRT(2*PI()*POW(C$5,2))*EXP(-POW('Iris Dataset'!A105-B$5,2)/(2*POW(C$5,2)))</f>
        <v>0.7655900478</v>
      </c>
      <c r="M118" s="1">
        <f>1/SQRT(2*PI()*POW(E$5,2))*EXP(-POW('Iris Dataset'!B105-D$5,2)/(2*POW(E$5,2)))</f>
        <v>2.97803289</v>
      </c>
      <c r="N118" s="1">
        <f>1/SQRT(2*PI()*POW(G$5,2))*EXP(-POW('Iris Dataset'!C105-F$5,2)/(2*POW(G$5,2)))</f>
        <v>1.293614443</v>
      </c>
      <c r="O118" s="1">
        <f>1/SQRT(2*PI()*POW(I$5,2))*EXP(-POW('Iris Dataset'!D105-H$5,2)/(2*POW(I$5,2)))</f>
        <v>0.05945228071</v>
      </c>
      <c r="P118" s="1">
        <f t="shared" si="3"/>
        <v>0.1753473248</v>
      </c>
      <c r="Q118" s="1">
        <f t="shared" si="4"/>
        <v>0.1753473248</v>
      </c>
      <c r="R118" s="1" t="str">
        <f t="shared" si="5"/>
        <v>Virginica</v>
      </c>
      <c r="S118" s="1" t="str">
        <f>'Iris Dataset'!E105</f>
        <v>virginica</v>
      </c>
    </row>
    <row r="119">
      <c r="A119" s="5">
        <v>105.0</v>
      </c>
      <c r="B119" s="1">
        <f>1/SQRT(2*PI()*POW(C$3,2))*EXP(-POW('Iris Dataset'!A106-B$3,2)/(2*POW(C$3,2)))</f>
        <v>0</v>
      </c>
      <c r="C119" s="1">
        <f>1/SQRT(2*PI()*POW(D$3,2))*EXP(-POW('Iris Dataset'!B106-C$3,2)/(2*POW(D$3,2)))</f>
        <v>0.0819264697</v>
      </c>
      <c r="D119" s="1">
        <f>1/SQRT(2*PI()*POW(G$3,2))*EXP(-POW('Iris Dataset'!C106-F$3,2)/(2*POW(G$3,2)))</f>
        <v>0</v>
      </c>
      <c r="E119" s="1">
        <f>1/SQRT(2*PI()*POW(I$3,2))*EXP(-POW('Iris Dataset'!D106-H$3,2)/(2*POW(I$3,2)))</f>
        <v>0</v>
      </c>
      <c r="F119" s="1">
        <f t="shared" si="1"/>
        <v>0</v>
      </c>
      <c r="G119" s="1">
        <f>1/SQRT(2*PI()*POW(C$4,2))*EXP(-POW('Iris Dataset'!A106-B$4,2)/(2*POW(C$4,2)))</f>
        <v>0.1593188222</v>
      </c>
      <c r="H119" s="1">
        <f>1/SQRT(2*PI()*POW(E$4,2))*EXP(-POW('Iris Dataset'!B106-D$4,2)/(2*POW(E$4,2)))</f>
        <v>0.2647958766</v>
      </c>
      <c r="I119" s="1">
        <f>1/SQRT(2*PI()*POW(G$4,2))*EXP(-POW('Iris Dataset'!C106-F$4,2)/(2*POW(G$4,2)))</f>
        <v>0</v>
      </c>
      <c r="J119" s="1">
        <f>1/SQRT(2*PI()*POW(I$4,2))*EXP(-POW('Iris Dataset'!D106-H$4,2)/(2*POW(I$4,2)))</f>
        <v>0</v>
      </c>
      <c r="K119" s="1">
        <f t="shared" si="2"/>
        <v>0</v>
      </c>
      <c r="L119" s="1">
        <f>1/SQRT(2*PI()*POW(C$5,2))*EXP(-POW('Iris Dataset'!A106-B$5,2)/(2*POW(C$5,2)))</f>
        <v>0.9635514644</v>
      </c>
      <c r="M119" s="1">
        <f>1/SQRT(2*PI()*POW(E$5,2))*EXP(-POW('Iris Dataset'!B106-D$5,2)/(2*POW(E$5,2)))</f>
        <v>3.717825869</v>
      </c>
      <c r="N119" s="1">
        <f>1/SQRT(2*PI()*POW(G$5,2))*EXP(-POW('Iris Dataset'!C106-F$5,2)/(2*POW(G$5,2)))</f>
        <v>0.9402441123</v>
      </c>
      <c r="O119" s="1">
        <f>1/SQRT(2*PI()*POW(I$5,2))*EXP(-POW('Iris Dataset'!D106-H$5,2)/(2*POW(I$5,2)))</f>
        <v>0.369782372</v>
      </c>
      <c r="P119" s="1">
        <f t="shared" si="3"/>
        <v>1.245520234</v>
      </c>
      <c r="Q119" s="1">
        <f t="shared" si="4"/>
        <v>1.245520234</v>
      </c>
      <c r="R119" s="1" t="str">
        <f t="shared" si="5"/>
        <v>Virginica</v>
      </c>
      <c r="S119" s="1" t="str">
        <f>'Iris Dataset'!E106</f>
        <v>virginica</v>
      </c>
    </row>
    <row r="120">
      <c r="A120" s="5">
        <v>106.0</v>
      </c>
      <c r="B120" s="1">
        <f>1/SQRT(2*PI()*POW(C$3,2))*EXP(-POW('Iris Dataset'!A107-B$3,2)/(2*POW(C$3,2)))</f>
        <v>0</v>
      </c>
      <c r="C120" s="1">
        <f>1/SQRT(2*PI()*POW(D$3,2))*EXP(-POW('Iris Dataset'!B107-C$3,2)/(2*POW(D$3,2)))</f>
        <v>0.0819264697</v>
      </c>
      <c r="D120" s="1">
        <f>1/SQRT(2*PI()*POW(G$3,2))*EXP(-POW('Iris Dataset'!C107-F$3,2)/(2*POW(G$3,2)))</f>
        <v>0</v>
      </c>
      <c r="E120" s="1">
        <f>1/SQRT(2*PI()*POW(I$3,2))*EXP(-POW('Iris Dataset'!D107-H$3,2)/(2*POW(I$3,2)))</f>
        <v>0</v>
      </c>
      <c r="F120" s="1">
        <f t="shared" si="1"/>
        <v>0</v>
      </c>
      <c r="G120" s="1">
        <f>1/SQRT(2*PI()*POW(C$4,2))*EXP(-POW('Iris Dataset'!A107-B$4,2)/(2*POW(C$4,2)))</f>
        <v>0.000000005073070818</v>
      </c>
      <c r="H120" s="1">
        <f>1/SQRT(2*PI()*POW(E$4,2))*EXP(-POW('Iris Dataset'!B107-D$4,2)/(2*POW(E$4,2)))</f>
        <v>0.2647958766</v>
      </c>
      <c r="I120" s="1">
        <f>1/SQRT(2*PI()*POW(G$4,2))*EXP(-POW('Iris Dataset'!C107-F$4,2)/(2*POW(G$4,2)))</f>
        <v>0</v>
      </c>
      <c r="J120" s="1">
        <f>1/SQRT(2*PI()*POW(I$4,2))*EXP(-POW('Iris Dataset'!D107-H$4,2)/(2*POW(I$4,2)))</f>
        <v>0</v>
      </c>
      <c r="K120" s="1">
        <f t="shared" si="2"/>
        <v>0</v>
      </c>
      <c r="L120" s="1">
        <f>1/SQRT(2*PI()*POW(C$5,2))*EXP(-POW('Iris Dataset'!A107-B$5,2)/(2*POW(C$5,2)))</f>
        <v>0.04304468305</v>
      </c>
      <c r="M120" s="1">
        <f>1/SQRT(2*PI()*POW(E$5,2))*EXP(-POW('Iris Dataset'!B107-D$5,2)/(2*POW(E$5,2)))</f>
        <v>3.717825869</v>
      </c>
      <c r="N120" s="1">
        <f>1/SQRT(2*PI()*POW(G$5,2))*EXP(-POW('Iris Dataset'!C107-F$5,2)/(2*POW(G$5,2)))</f>
        <v>0.003519606043</v>
      </c>
      <c r="O120" s="1">
        <f>1/SQRT(2*PI()*POW(I$5,2))*EXP(-POW('Iris Dataset'!D107-H$5,2)/(2*POW(I$5,2)))</f>
        <v>3.268687806</v>
      </c>
      <c r="P120" s="1">
        <f t="shared" si="3"/>
        <v>0.001841094399</v>
      </c>
      <c r="Q120" s="1">
        <f t="shared" si="4"/>
        <v>0.001841094399</v>
      </c>
      <c r="R120" s="1" t="str">
        <f t="shared" si="5"/>
        <v>Virginica</v>
      </c>
      <c r="S120" s="1" t="str">
        <f>'Iris Dataset'!E107</f>
        <v>virginica</v>
      </c>
    </row>
    <row r="121">
      <c r="A121" s="5">
        <v>107.0</v>
      </c>
      <c r="B121" s="1">
        <f>1/SQRT(2*PI()*POW(C$3,2))*EXP(-POW('Iris Dataset'!A108-B$3,2)/(2*POW(C$3,2)))</f>
        <v>2.231374018</v>
      </c>
      <c r="C121" s="1">
        <f>1/SQRT(2*PI()*POW(D$3,2))*EXP(-POW('Iris Dataset'!B108-C$3,2)/(2*POW(D$3,2)))</f>
        <v>0.09167041056</v>
      </c>
      <c r="D121" s="1">
        <f>1/SQRT(2*PI()*POW(G$3,2))*EXP(-POW('Iris Dataset'!C108-F$3,2)/(2*POW(G$3,2)))</f>
        <v>0</v>
      </c>
      <c r="E121" s="1">
        <f>1/SQRT(2*PI()*POW(I$3,2))*EXP(-POW('Iris Dataset'!D108-H$3,2)/(2*POW(I$3,2)))</f>
        <v>0</v>
      </c>
      <c r="F121" s="1">
        <f t="shared" si="1"/>
        <v>0</v>
      </c>
      <c r="G121" s="1">
        <f>1/SQRT(2*PI()*POW(C$4,2))*EXP(-POW('Iris Dataset'!A108-B$4,2)/(2*POW(C$4,2)))</f>
        <v>0.0007800287444</v>
      </c>
      <c r="H121" s="1">
        <f>1/SQRT(2*PI()*POW(E$4,2))*EXP(-POW('Iris Dataset'!B108-D$4,2)/(2*POW(E$4,2)))</f>
        <v>0.09440835279</v>
      </c>
      <c r="I121" s="1">
        <f>1/SQRT(2*PI()*POW(G$4,2))*EXP(-POW('Iris Dataset'!C108-F$4,2)/(2*POW(G$4,2)))</f>
        <v>1.000835952</v>
      </c>
      <c r="J121" s="1">
        <f>1/SQRT(2*PI()*POW(I$4,2))*EXP(-POW('Iris Dataset'!D108-H$4,2)/(2*POW(I$4,2)))</f>
        <v>0</v>
      </c>
      <c r="K121" s="1">
        <f t="shared" si="2"/>
        <v>0</v>
      </c>
      <c r="L121" s="1">
        <f>1/SQRT(2*PI()*POW(C$5,2))*EXP(-POW('Iris Dataset'!A108-B$5,2)/(2*POW(C$5,2)))</f>
        <v>0.0001620830128</v>
      </c>
      <c r="M121" s="1">
        <f>1/SQRT(2*PI()*POW(E$5,2))*EXP(-POW('Iris Dataset'!B108-D$5,2)/(2*POW(E$5,2)))</f>
        <v>0.0001184431116</v>
      </c>
      <c r="N121" s="1">
        <f>1/SQRT(2*PI()*POW(G$5,2))*EXP(-POW('Iris Dataset'!C108-F$5,2)/(2*POW(G$5,2)))</f>
        <v>0.003363821279</v>
      </c>
      <c r="O121" s="1">
        <f>1/SQRT(2*PI()*POW(I$5,2))*EXP(-POW('Iris Dataset'!D108-H$5,2)/(2*POW(I$5,2)))</f>
        <v>0.0004651624672</v>
      </c>
      <c r="P121" s="1">
        <f t="shared" si="3"/>
        <v>0</v>
      </c>
      <c r="Q121" s="1">
        <f t="shared" si="4"/>
        <v>0</v>
      </c>
      <c r="R121" s="1" t="str">
        <f t="shared" si="5"/>
        <v>Virginica</v>
      </c>
      <c r="S121" s="1" t="str">
        <f>'Iris Dataset'!E108</f>
        <v>virginica</v>
      </c>
    </row>
    <row r="122">
      <c r="A122" s="5">
        <v>108.0</v>
      </c>
      <c r="B122" s="1">
        <f>1/SQRT(2*PI()*POW(C$3,2))*EXP(-POW('Iris Dataset'!A109-B$3,2)/(2*POW(C$3,2)))</f>
        <v>0</v>
      </c>
      <c r="C122" s="1">
        <f>1/SQRT(2*PI()*POW(D$3,2))*EXP(-POW('Iris Dataset'!B109-C$3,2)/(2*POW(D$3,2)))</f>
        <v>0.08393221988</v>
      </c>
      <c r="D122" s="1">
        <f>1/SQRT(2*PI()*POW(G$3,2))*EXP(-POW('Iris Dataset'!C109-F$3,2)/(2*POW(G$3,2)))</f>
        <v>0</v>
      </c>
      <c r="E122" s="1">
        <f>1/SQRT(2*PI()*POW(I$3,2))*EXP(-POW('Iris Dataset'!D109-H$3,2)/(2*POW(I$3,2)))</f>
        <v>0</v>
      </c>
      <c r="F122" s="1">
        <f t="shared" si="1"/>
        <v>0</v>
      </c>
      <c r="G122" s="1">
        <f>1/SQRT(2*PI()*POW(C$4,2))*EXP(-POW('Iris Dataset'!A109-B$4,2)/(2*POW(C$4,2)))</f>
        <v>0.0000030483592</v>
      </c>
      <c r="H122" s="1">
        <f>1/SQRT(2*PI()*POW(E$4,2))*EXP(-POW('Iris Dataset'!B109-D$4,2)/(2*POW(E$4,2)))</f>
        <v>1.69485541</v>
      </c>
      <c r="I122" s="1">
        <f>1/SQRT(2*PI()*POW(G$4,2))*EXP(-POW('Iris Dataset'!C109-F$4,2)/(2*POW(G$4,2)))</f>
        <v>0</v>
      </c>
      <c r="J122" s="1">
        <f>1/SQRT(2*PI()*POW(I$4,2))*EXP(-POW('Iris Dataset'!D109-H$4,2)/(2*POW(I$4,2)))</f>
        <v>0</v>
      </c>
      <c r="K122" s="1">
        <f t="shared" si="2"/>
        <v>0</v>
      </c>
      <c r="L122" s="1">
        <f>1/SQRT(2*PI()*POW(C$5,2))*EXP(-POW('Iris Dataset'!A109-B$5,2)/(2*POW(C$5,2)))</f>
        <v>0.2093393037</v>
      </c>
      <c r="M122" s="1">
        <f>1/SQRT(2*PI()*POW(E$5,2))*EXP(-POW('Iris Dataset'!B109-D$5,2)/(2*POW(E$5,2)))</f>
        <v>2.97803289</v>
      </c>
      <c r="N122" s="1">
        <f>1/SQRT(2*PI()*POW(G$5,2))*EXP(-POW('Iris Dataset'!C109-F$5,2)/(2*POW(G$5,2)))</f>
        <v>0.0642119449</v>
      </c>
      <c r="O122" s="1">
        <f>1/SQRT(2*PI()*POW(I$5,2))*EXP(-POW('Iris Dataset'!D109-H$5,2)/(2*POW(I$5,2)))</f>
        <v>0.05945228071</v>
      </c>
      <c r="P122" s="1">
        <f t="shared" si="3"/>
        <v>0.002379932333</v>
      </c>
      <c r="Q122" s="1">
        <f t="shared" si="4"/>
        <v>0.002379932333</v>
      </c>
      <c r="R122" s="1" t="str">
        <f t="shared" si="5"/>
        <v>Virginica</v>
      </c>
      <c r="S122" s="1" t="str">
        <f>'Iris Dataset'!E109</f>
        <v>virginica</v>
      </c>
    </row>
    <row r="123">
      <c r="A123" s="5">
        <v>109.0</v>
      </c>
      <c r="B123" s="1">
        <f>1/SQRT(2*PI()*POW(C$3,2))*EXP(-POW('Iris Dataset'!A110-B$3,2)/(2*POW(C$3,2)))</f>
        <v>0</v>
      </c>
      <c r="C123" s="1">
        <f>1/SQRT(2*PI()*POW(D$3,2))*EXP(-POW('Iris Dataset'!B110-C$3,2)/(2*POW(D$3,2)))</f>
        <v>0.09167041056</v>
      </c>
      <c r="D123" s="1">
        <f>1/SQRT(2*PI()*POW(G$3,2))*EXP(-POW('Iris Dataset'!C110-F$3,2)/(2*POW(G$3,2)))</f>
        <v>0</v>
      </c>
      <c r="E123" s="1">
        <f>1/SQRT(2*PI()*POW(I$3,2))*EXP(-POW('Iris Dataset'!D110-H$3,2)/(2*POW(I$3,2)))</f>
        <v>0</v>
      </c>
      <c r="F123" s="1">
        <f t="shared" si="1"/>
        <v>0</v>
      </c>
      <c r="G123" s="1">
        <f>1/SQRT(2*PI()*POW(C$4,2))*EXP(-POW('Iris Dataset'!A110-B$4,2)/(2*POW(C$4,2)))</f>
        <v>0.0245356066</v>
      </c>
      <c r="H123" s="1">
        <f>1/SQRT(2*PI()*POW(E$4,2))*EXP(-POW('Iris Dataset'!B110-D$4,2)/(2*POW(E$4,2)))</f>
        <v>0.09440835279</v>
      </c>
      <c r="I123" s="1">
        <f>1/SQRT(2*PI()*POW(G$4,2))*EXP(-POW('Iris Dataset'!C110-F$4,2)/(2*POW(G$4,2)))</f>
        <v>0</v>
      </c>
      <c r="J123" s="1">
        <f>1/SQRT(2*PI()*POW(I$4,2))*EXP(-POW('Iris Dataset'!D110-H$4,2)/(2*POW(I$4,2)))</f>
        <v>0</v>
      </c>
      <c r="K123" s="1">
        <f t="shared" si="2"/>
        <v>0</v>
      </c>
      <c r="L123" s="1">
        <f>1/SQRT(2*PI()*POW(C$5,2))*EXP(-POW('Iris Dataset'!A110-B$5,2)/(2*POW(C$5,2)))</f>
        <v>0.9495103076</v>
      </c>
      <c r="M123" s="1">
        <f>1/SQRT(2*PI()*POW(E$5,2))*EXP(-POW('Iris Dataset'!B110-D$5,2)/(2*POW(E$5,2)))</f>
        <v>0.0001184431116</v>
      </c>
      <c r="N123" s="1">
        <f>1/SQRT(2*PI()*POW(G$5,2))*EXP(-POW('Iris Dataset'!C110-F$5,2)/(2*POW(G$5,2)))</f>
        <v>0.9402441123</v>
      </c>
      <c r="O123" s="1">
        <f>1/SQRT(2*PI()*POW(I$5,2))*EXP(-POW('Iris Dataset'!D110-H$5,2)/(2*POW(I$5,2)))</f>
        <v>0.05945228071</v>
      </c>
      <c r="P123" s="1">
        <f t="shared" si="3"/>
        <v>0.000006286640618</v>
      </c>
      <c r="Q123" s="1">
        <f t="shared" si="4"/>
        <v>0.000006286640618</v>
      </c>
      <c r="R123" s="1" t="str">
        <f t="shared" si="5"/>
        <v>Virginica</v>
      </c>
      <c r="S123" s="1" t="str">
        <f>'Iris Dataset'!E110</f>
        <v>virginica</v>
      </c>
    </row>
    <row r="124">
      <c r="A124" s="5">
        <v>110.0</v>
      </c>
      <c r="B124" s="1">
        <f>1/SQRT(2*PI()*POW(C$3,2))*EXP(-POW('Iris Dataset'!A111-B$3,2)/(2*POW(C$3,2)))</f>
        <v>0</v>
      </c>
      <c r="C124" s="1">
        <f>1/SQRT(2*PI()*POW(D$3,2))*EXP(-POW('Iris Dataset'!B111-C$3,2)/(2*POW(D$3,2)))</f>
        <v>0.06959705667</v>
      </c>
      <c r="D124" s="1">
        <f>1/SQRT(2*PI()*POW(G$3,2))*EXP(-POW('Iris Dataset'!C111-F$3,2)/(2*POW(G$3,2)))</f>
        <v>0</v>
      </c>
      <c r="E124" s="1">
        <f>1/SQRT(2*PI()*POW(I$3,2))*EXP(-POW('Iris Dataset'!D111-H$3,2)/(2*POW(I$3,2)))</f>
        <v>0</v>
      </c>
      <c r="F124" s="1">
        <f t="shared" si="1"/>
        <v>0</v>
      </c>
      <c r="G124" s="1">
        <f>1/SQRT(2*PI()*POW(C$4,2))*EXP(-POW('Iris Dataset'!A111-B$4,2)/(2*POW(C$4,2)))</f>
        <v>0.00001940757303</v>
      </c>
      <c r="H124" s="1">
        <f>1/SQRT(2*PI()*POW(E$4,2))*EXP(-POW('Iris Dataset'!B111-D$4,2)/(2*POW(E$4,2)))</f>
        <v>0</v>
      </c>
      <c r="I124" s="1">
        <f>1/SQRT(2*PI()*POW(G$4,2))*EXP(-POW('Iris Dataset'!C111-F$4,2)/(2*POW(G$4,2)))</f>
        <v>0</v>
      </c>
      <c r="J124" s="1">
        <f>1/SQRT(2*PI()*POW(I$4,2))*EXP(-POW('Iris Dataset'!D111-H$4,2)/(2*POW(I$4,2)))</f>
        <v>0</v>
      </c>
      <c r="K124" s="1">
        <f t="shared" si="2"/>
        <v>0</v>
      </c>
      <c r="L124" s="1">
        <f>1/SQRT(2*PI()*POW(C$5,2))*EXP(-POW('Iris Dataset'!A111-B$5,2)/(2*POW(C$5,2)))</f>
        <v>0.3138346762</v>
      </c>
      <c r="M124" s="1">
        <f>1/SQRT(2*PI()*POW(E$5,2))*EXP(-POW('Iris Dataset'!B111-D$5,2)/(2*POW(E$5,2)))</f>
        <v>0.00000005211770779</v>
      </c>
      <c r="N124" s="1">
        <f>1/SQRT(2*PI()*POW(G$5,2))*EXP(-POW('Iris Dataset'!C111-F$5,2)/(2*POW(G$5,2)))</f>
        <v>0.2595986719</v>
      </c>
      <c r="O124" s="1">
        <f>1/SQRT(2*PI()*POW(I$5,2))*EXP(-POW('Iris Dataset'!D111-H$5,2)/(2*POW(I$5,2)))</f>
        <v>0.00000001409866033</v>
      </c>
      <c r="P124" s="1">
        <f t="shared" si="3"/>
        <v>0</v>
      </c>
      <c r="Q124" s="1">
        <f t="shared" si="4"/>
        <v>0</v>
      </c>
      <c r="R124" s="1" t="str">
        <f t="shared" si="5"/>
        <v>Virginica</v>
      </c>
      <c r="S124" s="1" t="str">
        <f>'Iris Dataset'!E111</f>
        <v>virginica</v>
      </c>
    </row>
    <row r="125">
      <c r="A125" s="5">
        <v>111.0</v>
      </c>
      <c r="B125" s="1">
        <f>1/SQRT(2*PI()*POW(C$3,2))*EXP(-POW('Iris Dataset'!A112-B$3,2)/(2*POW(C$3,2)))</f>
        <v>0</v>
      </c>
      <c r="C125" s="1">
        <f>1/SQRT(2*PI()*POW(D$3,2))*EXP(-POW('Iris Dataset'!B112-C$3,2)/(2*POW(D$3,2)))</f>
        <v>0.07785743315</v>
      </c>
      <c r="D125" s="1">
        <f>1/SQRT(2*PI()*POW(G$3,2))*EXP(-POW('Iris Dataset'!C112-F$3,2)/(2*POW(G$3,2)))</f>
        <v>0</v>
      </c>
      <c r="E125" s="1">
        <f>1/SQRT(2*PI()*POW(I$3,2))*EXP(-POW('Iris Dataset'!D112-H$3,2)/(2*POW(I$3,2)))</f>
        <v>0</v>
      </c>
      <c r="F125" s="1">
        <f t="shared" si="1"/>
        <v>0</v>
      </c>
      <c r="G125" s="1">
        <f>1/SQRT(2*PI()*POW(C$4,2))*EXP(-POW('Iris Dataset'!A112-B$4,2)/(2*POW(C$4,2)))</f>
        <v>0.1593188222</v>
      </c>
      <c r="H125" s="1">
        <f>1/SQRT(2*PI()*POW(E$4,2))*EXP(-POW('Iris Dataset'!B112-D$4,2)/(2*POW(E$4,2)))</f>
        <v>0.0002929314171</v>
      </c>
      <c r="I125" s="1">
        <f>1/SQRT(2*PI()*POW(G$4,2))*EXP(-POW('Iris Dataset'!C112-F$4,2)/(2*POW(G$4,2)))</f>
        <v>0.001301841287</v>
      </c>
      <c r="J125" s="1">
        <f>1/SQRT(2*PI()*POW(I$4,2))*EXP(-POW('Iris Dataset'!D112-H$4,2)/(2*POW(I$4,2)))</f>
        <v>0</v>
      </c>
      <c r="K125" s="1">
        <f t="shared" si="2"/>
        <v>0</v>
      </c>
      <c r="L125" s="1">
        <f>1/SQRT(2*PI()*POW(C$5,2))*EXP(-POW('Iris Dataset'!A112-B$5,2)/(2*POW(C$5,2)))</f>
        <v>0.9635514644</v>
      </c>
      <c r="M125" s="1">
        <f>1/SQRT(2*PI()*POW(E$5,2))*EXP(-POW('Iris Dataset'!B112-D$5,2)/(2*POW(E$5,2)))</f>
        <v>0.3618376188</v>
      </c>
      <c r="N125" s="1">
        <f>1/SQRT(2*PI()*POW(G$5,2))*EXP(-POW('Iris Dataset'!C112-F$5,2)/(2*POW(G$5,2)))</f>
        <v>0.4355130997</v>
      </c>
      <c r="O125" s="1">
        <f>1/SQRT(2*PI()*POW(I$5,2))*EXP(-POW('Iris Dataset'!D112-H$5,2)/(2*POW(I$5,2)))</f>
        <v>4.983711669</v>
      </c>
      <c r="P125" s="1">
        <f t="shared" si="3"/>
        <v>0.7567331572</v>
      </c>
      <c r="Q125" s="1">
        <f t="shared" si="4"/>
        <v>0.7567331572</v>
      </c>
      <c r="R125" s="1" t="str">
        <f t="shared" si="5"/>
        <v>Virginica</v>
      </c>
      <c r="S125" s="1" t="str">
        <f>'Iris Dataset'!E112</f>
        <v>virginica</v>
      </c>
    </row>
    <row r="126">
      <c r="A126" s="5">
        <v>112.0</v>
      </c>
      <c r="B126" s="1">
        <f>1/SQRT(2*PI()*POW(C$3,2))*EXP(-POW('Iris Dataset'!A113-B$3,2)/(2*POW(C$3,2)))</f>
        <v>0</v>
      </c>
      <c r="C126" s="1">
        <f>1/SQRT(2*PI()*POW(D$3,2))*EXP(-POW('Iris Dataset'!B113-C$3,2)/(2*POW(D$3,2)))</f>
        <v>0.08786631734</v>
      </c>
      <c r="D126" s="1">
        <f>1/SQRT(2*PI()*POW(G$3,2))*EXP(-POW('Iris Dataset'!C113-F$3,2)/(2*POW(G$3,2)))</f>
        <v>0</v>
      </c>
      <c r="E126" s="1">
        <f>1/SQRT(2*PI()*POW(I$3,2))*EXP(-POW('Iris Dataset'!D113-H$3,2)/(2*POW(I$3,2)))</f>
        <v>0</v>
      </c>
      <c r="F126" s="1">
        <f t="shared" si="1"/>
        <v>0</v>
      </c>
      <c r="G126" s="1">
        <f>1/SQRT(2*PI()*POW(C$4,2))*EXP(-POW('Iris Dataset'!A113-B$4,2)/(2*POW(C$4,2)))</f>
        <v>0.3286489458</v>
      </c>
      <c r="H126" s="1">
        <f>1/SQRT(2*PI()*POW(E$4,2))*EXP(-POW('Iris Dataset'!B113-D$4,2)/(2*POW(E$4,2)))</f>
        <v>3.14682892</v>
      </c>
      <c r="I126" s="1">
        <f>1/SQRT(2*PI()*POW(G$4,2))*EXP(-POW('Iris Dataset'!C113-F$4,2)/(2*POW(G$4,2)))</f>
        <v>0.00002754727721</v>
      </c>
      <c r="J126" s="1">
        <f>1/SQRT(2*PI()*POW(I$4,2))*EXP(-POW('Iris Dataset'!D113-H$4,2)/(2*POW(I$4,2)))</f>
        <v>0</v>
      </c>
      <c r="K126" s="1">
        <f t="shared" si="2"/>
        <v>0</v>
      </c>
      <c r="L126" s="1">
        <f>1/SQRT(2*PI()*POW(C$5,2))*EXP(-POW('Iris Dataset'!A113-B$5,2)/(2*POW(C$5,2)))</f>
        <v>0.8855586532</v>
      </c>
      <c r="M126" s="1">
        <f>1/SQRT(2*PI()*POW(E$5,2))*EXP(-POW('Iris Dataset'!B113-D$5,2)/(2*POW(E$5,2)))</f>
        <v>0.1193207409</v>
      </c>
      <c r="N126" s="1">
        <f>1/SQRT(2*PI()*POW(G$5,2))*EXP(-POW('Iris Dataset'!C113-F$5,2)/(2*POW(G$5,2)))</f>
        <v>0.9301637246</v>
      </c>
      <c r="O126" s="1">
        <f>1/SQRT(2*PI()*POW(I$5,2))*EXP(-POW('Iris Dataset'!D113-H$5,2)/(2*POW(I$5,2)))</f>
        <v>1.310643568</v>
      </c>
      <c r="P126" s="1">
        <f t="shared" si="3"/>
        <v>0.1288182134</v>
      </c>
      <c r="Q126" s="1">
        <f t="shared" si="4"/>
        <v>0.1288182134</v>
      </c>
      <c r="R126" s="1" t="str">
        <f t="shared" si="5"/>
        <v>Virginica</v>
      </c>
      <c r="S126" s="1" t="str">
        <f>'Iris Dataset'!E113</f>
        <v>virginica</v>
      </c>
    </row>
    <row r="127">
      <c r="A127" s="5">
        <v>113.0</v>
      </c>
      <c r="B127" s="1">
        <f>1/SQRT(2*PI()*POW(C$3,2))*EXP(-POW('Iris Dataset'!A114-B$3,2)/(2*POW(C$3,2)))</f>
        <v>0</v>
      </c>
      <c r="C127" s="1">
        <f>1/SQRT(2*PI()*POW(D$3,2))*EXP(-POW('Iris Dataset'!B114-C$3,2)/(2*POW(D$3,2)))</f>
        <v>0.0819264697</v>
      </c>
      <c r="D127" s="1">
        <f>1/SQRT(2*PI()*POW(G$3,2))*EXP(-POW('Iris Dataset'!C114-F$3,2)/(2*POW(G$3,2)))</f>
        <v>0</v>
      </c>
      <c r="E127" s="1">
        <f>1/SQRT(2*PI()*POW(I$3,2))*EXP(-POW('Iris Dataset'!D114-H$3,2)/(2*POW(I$3,2)))</f>
        <v>0</v>
      </c>
      <c r="F127" s="1">
        <f t="shared" si="1"/>
        <v>0</v>
      </c>
      <c r="G127" s="1">
        <f>1/SQRT(2*PI()*POW(C$4,2))*EXP(-POW('Iris Dataset'!A114-B$4,2)/(2*POW(C$4,2)))</f>
        <v>0.00779456115</v>
      </c>
      <c r="H127" s="1">
        <f>1/SQRT(2*PI()*POW(E$4,2))*EXP(-POW('Iris Dataset'!B114-D$4,2)/(2*POW(E$4,2)))</f>
        <v>0.2647958766</v>
      </c>
      <c r="I127" s="1">
        <f>1/SQRT(2*PI()*POW(G$4,2))*EXP(-POW('Iris Dataset'!C114-F$4,2)/(2*POW(G$4,2)))</f>
        <v>0.0000002566416349</v>
      </c>
      <c r="J127" s="1">
        <f>1/SQRT(2*PI()*POW(I$4,2))*EXP(-POW('Iris Dataset'!D114-H$4,2)/(2*POW(I$4,2)))</f>
        <v>0</v>
      </c>
      <c r="K127" s="1">
        <f t="shared" si="2"/>
        <v>0</v>
      </c>
      <c r="L127" s="1">
        <f>1/SQRT(2*PI()*POW(C$5,2))*EXP(-POW('Iris Dataset'!A114-B$5,2)/(2*POW(C$5,2)))</f>
        <v>0.8599374581</v>
      </c>
      <c r="M127" s="1">
        <f>1/SQRT(2*PI()*POW(E$5,2))*EXP(-POW('Iris Dataset'!B114-D$5,2)/(2*POW(E$5,2)))</f>
        <v>3.717825869</v>
      </c>
      <c r="N127" s="1">
        <f>1/SQRT(2*PI()*POW(G$5,2))*EXP(-POW('Iris Dataset'!C114-F$5,2)/(2*POW(G$5,2)))</f>
        <v>1.290828694</v>
      </c>
      <c r="O127" s="1">
        <f>1/SQRT(2*PI()*POW(I$5,2))*EXP(-POW('Iris Dataset'!D114-H$5,2)/(2*POW(I$5,2)))</f>
        <v>3.268687806</v>
      </c>
      <c r="P127" s="1">
        <f t="shared" si="3"/>
        <v>13.48956563</v>
      </c>
      <c r="Q127" s="1">
        <f t="shared" si="4"/>
        <v>13.48956563</v>
      </c>
      <c r="R127" s="1" t="str">
        <f t="shared" si="5"/>
        <v>Virginica</v>
      </c>
      <c r="S127" s="1" t="str">
        <f>'Iris Dataset'!E114</f>
        <v>virginica</v>
      </c>
    </row>
    <row r="128">
      <c r="A128" s="5">
        <v>114.0</v>
      </c>
      <c r="B128" s="1">
        <f>1/SQRT(2*PI()*POW(C$3,2))*EXP(-POW('Iris Dataset'!A115-B$3,2)/(2*POW(C$3,2)))</f>
        <v>0.0000005394557375</v>
      </c>
      <c r="C128" s="1">
        <f>1/SQRT(2*PI()*POW(D$3,2))*EXP(-POW('Iris Dataset'!B115-C$3,2)/(2*POW(D$3,2)))</f>
        <v>0.09167041056</v>
      </c>
      <c r="D128" s="1">
        <f>1/SQRT(2*PI()*POW(G$3,2))*EXP(-POW('Iris Dataset'!C115-F$3,2)/(2*POW(G$3,2)))</f>
        <v>0</v>
      </c>
      <c r="E128" s="1">
        <f>1/SQRT(2*PI()*POW(I$3,2))*EXP(-POW('Iris Dataset'!D115-H$3,2)/(2*POW(I$3,2)))</f>
        <v>0</v>
      </c>
      <c r="F128" s="1">
        <f t="shared" si="1"/>
        <v>0</v>
      </c>
      <c r="G128" s="1">
        <f>1/SQRT(2*PI()*POW(C$4,2))*EXP(-POW('Iris Dataset'!A115-B$4,2)/(2*POW(C$4,2)))</f>
        <v>1.011459682</v>
      </c>
      <c r="H128" s="1">
        <f>1/SQRT(2*PI()*POW(E$4,2))*EXP(-POW('Iris Dataset'!B115-D$4,2)/(2*POW(E$4,2)))</f>
        <v>0.09440835279</v>
      </c>
      <c r="I128" s="1">
        <f>1/SQRT(2*PI()*POW(G$4,2))*EXP(-POW('Iris Dataset'!C115-F$4,2)/(2*POW(G$4,2)))</f>
        <v>0.006579541716</v>
      </c>
      <c r="J128" s="1">
        <f>1/SQRT(2*PI()*POW(I$4,2))*EXP(-POW('Iris Dataset'!D115-H$4,2)/(2*POW(I$4,2)))</f>
        <v>0</v>
      </c>
      <c r="K128" s="1">
        <f t="shared" si="2"/>
        <v>0</v>
      </c>
      <c r="L128" s="1">
        <f>1/SQRT(2*PI()*POW(C$5,2))*EXP(-POW('Iris Dataset'!A115-B$5,2)/(2*POW(C$5,2)))</f>
        <v>0.08847837904</v>
      </c>
      <c r="M128" s="1">
        <f>1/SQRT(2*PI()*POW(E$5,2))*EXP(-POW('Iris Dataset'!B115-D$5,2)/(2*POW(E$5,2)))</f>
        <v>0.0001184431116</v>
      </c>
      <c r="N128" s="1">
        <f>1/SQRT(2*PI()*POW(G$5,2))*EXP(-POW('Iris Dataset'!C115-F$5,2)/(2*POW(G$5,2)))</f>
        <v>0.2535150657</v>
      </c>
      <c r="O128" s="1">
        <f>1/SQRT(2*PI()*POW(I$5,2))*EXP(-POW('Iris Dataset'!D115-H$5,2)/(2*POW(I$5,2)))</f>
        <v>4.983711669</v>
      </c>
      <c r="P128" s="1">
        <f t="shared" si="3"/>
        <v>0.0000132404775</v>
      </c>
      <c r="Q128" s="1">
        <f t="shared" si="4"/>
        <v>0.0000132404775</v>
      </c>
      <c r="R128" s="1" t="str">
        <f t="shared" si="5"/>
        <v>Virginica</v>
      </c>
      <c r="S128" s="1" t="str">
        <f>'Iris Dataset'!E115</f>
        <v>virginica</v>
      </c>
    </row>
    <row r="129">
      <c r="A129" s="5">
        <v>115.0</v>
      </c>
      <c r="B129" s="1">
        <f>1/SQRT(2*PI()*POW(C$3,2))*EXP(-POW('Iris Dataset'!A116-B$3,2)/(2*POW(C$3,2)))</f>
        <v>0.000000004354561787</v>
      </c>
      <c r="C129" s="1">
        <f>1/SQRT(2*PI()*POW(D$3,2))*EXP(-POW('Iris Dataset'!B116-C$3,2)/(2*POW(D$3,2)))</f>
        <v>0.08591350505</v>
      </c>
      <c r="D129" s="1">
        <f>1/SQRT(2*PI()*POW(G$3,2))*EXP(-POW('Iris Dataset'!C116-F$3,2)/(2*POW(G$3,2)))</f>
        <v>0</v>
      </c>
      <c r="E129" s="1">
        <f>1/SQRT(2*PI()*POW(I$3,2))*EXP(-POW('Iris Dataset'!D116-H$3,2)/(2*POW(I$3,2)))</f>
        <v>0</v>
      </c>
      <c r="F129" s="1">
        <f t="shared" si="1"/>
        <v>0</v>
      </c>
      <c r="G129" s="1">
        <f>1/SQRT(2*PI()*POW(C$4,2))*EXP(-POW('Iris Dataset'!A116-B$4,2)/(2*POW(C$4,2)))</f>
        <v>1.31444785</v>
      </c>
      <c r="H129" s="1">
        <f>1/SQRT(2*PI()*POW(E$4,2))*EXP(-POW('Iris Dataset'!B116-D$4,2)/(2*POW(E$4,2)))</f>
        <v>3.867704558</v>
      </c>
      <c r="I129" s="1">
        <f>1/SQRT(2*PI()*POW(G$4,2))*EXP(-POW('Iris Dataset'!C116-F$4,2)/(2*POW(G$4,2)))</f>
        <v>0.001301841287</v>
      </c>
      <c r="J129" s="1">
        <f>1/SQRT(2*PI()*POW(I$4,2))*EXP(-POW('Iris Dataset'!D116-H$4,2)/(2*POW(I$4,2)))</f>
        <v>0</v>
      </c>
      <c r="K129" s="1">
        <f t="shared" si="2"/>
        <v>0</v>
      </c>
      <c r="L129" s="1">
        <f>1/SQRT(2*PI()*POW(C$5,2))*EXP(-POW('Iris Dataset'!A116-B$5,2)/(2*POW(C$5,2)))</f>
        <v>0.1477199025</v>
      </c>
      <c r="M129" s="1">
        <f>1/SQRT(2*PI()*POW(E$5,2))*EXP(-POW('Iris Dataset'!B116-D$5,2)/(2*POW(E$5,2)))</f>
        <v>0.9463935869</v>
      </c>
      <c r="N129" s="1">
        <f>1/SQRT(2*PI()*POW(G$5,2))*EXP(-POW('Iris Dataset'!C116-F$5,2)/(2*POW(G$5,2)))</f>
        <v>0.4355130997</v>
      </c>
      <c r="O129" s="1">
        <f>1/SQRT(2*PI()*POW(I$5,2))*EXP(-POW('Iris Dataset'!D116-H$5,2)/(2*POW(I$5,2)))</f>
        <v>0.00002428557587</v>
      </c>
      <c r="P129" s="1">
        <f t="shared" si="3"/>
        <v>0.000001478633121</v>
      </c>
      <c r="Q129" s="1">
        <f t="shared" si="4"/>
        <v>0.000001478633121</v>
      </c>
      <c r="R129" s="1" t="str">
        <f t="shared" si="5"/>
        <v>Virginica</v>
      </c>
      <c r="S129" s="1" t="str">
        <f>'Iris Dataset'!E116</f>
        <v>virginica</v>
      </c>
    </row>
    <row r="130">
      <c r="A130" s="5">
        <v>116.0</v>
      </c>
      <c r="B130" s="1">
        <f>1/SQRT(2*PI()*POW(C$3,2))*EXP(-POW('Iris Dataset'!A117-B$3,2)/(2*POW(C$3,2)))</f>
        <v>0</v>
      </c>
      <c r="C130" s="1">
        <f>1/SQRT(2*PI()*POW(D$3,2))*EXP(-POW('Iris Dataset'!B117-C$3,2)/(2*POW(D$3,2)))</f>
        <v>0.07785743315</v>
      </c>
      <c r="D130" s="1">
        <f>1/SQRT(2*PI()*POW(G$3,2))*EXP(-POW('Iris Dataset'!C117-F$3,2)/(2*POW(G$3,2)))</f>
        <v>0</v>
      </c>
      <c r="E130" s="1">
        <f>1/SQRT(2*PI()*POW(I$3,2))*EXP(-POW('Iris Dataset'!D117-H$3,2)/(2*POW(I$3,2)))</f>
        <v>0</v>
      </c>
      <c r="F130" s="1">
        <f t="shared" si="1"/>
        <v>0</v>
      </c>
      <c r="G130" s="1">
        <f>1/SQRT(2*PI()*POW(C$4,2))*EXP(-POW('Iris Dataset'!A117-B$4,2)/(2*POW(C$4,2)))</f>
        <v>0.3286489458</v>
      </c>
      <c r="H130" s="1">
        <f>1/SQRT(2*PI()*POW(E$4,2))*EXP(-POW('Iris Dataset'!B117-D$4,2)/(2*POW(E$4,2)))</f>
        <v>0.0002929314171</v>
      </c>
      <c r="I130" s="1">
        <f>1/SQRT(2*PI()*POW(G$4,2))*EXP(-POW('Iris Dataset'!C117-F$4,2)/(2*POW(G$4,2)))</f>
        <v>0.00002754727721</v>
      </c>
      <c r="J130" s="1">
        <f>1/SQRT(2*PI()*POW(I$4,2))*EXP(-POW('Iris Dataset'!D117-H$4,2)/(2*POW(I$4,2)))</f>
        <v>0</v>
      </c>
      <c r="K130" s="1">
        <f t="shared" si="2"/>
        <v>0</v>
      </c>
      <c r="L130" s="1">
        <f>1/SQRT(2*PI()*POW(C$5,2))*EXP(-POW('Iris Dataset'!A117-B$5,2)/(2*POW(C$5,2)))</f>
        <v>0.8855586532</v>
      </c>
      <c r="M130" s="1">
        <f>1/SQRT(2*PI()*POW(E$5,2))*EXP(-POW('Iris Dataset'!B117-D$5,2)/(2*POW(E$5,2)))</f>
        <v>0.3618376188</v>
      </c>
      <c r="N130" s="1">
        <f>1/SQRT(2*PI()*POW(G$5,2))*EXP(-POW('Iris Dataset'!C117-F$5,2)/(2*POW(G$5,2)))</f>
        <v>0.9301637246</v>
      </c>
      <c r="O130" s="1">
        <f>1/SQRT(2*PI()*POW(I$5,2))*EXP(-POW('Iris Dataset'!D117-H$5,2)/(2*POW(I$5,2)))</f>
        <v>0.007215579096</v>
      </c>
      <c r="P130" s="1">
        <f t="shared" si="3"/>
        <v>0.002150609887</v>
      </c>
      <c r="Q130" s="1">
        <f t="shared" si="4"/>
        <v>0.002150609887</v>
      </c>
      <c r="R130" s="1" t="str">
        <f t="shared" si="5"/>
        <v>Virginica</v>
      </c>
      <c r="S130" s="1" t="str">
        <f>'Iris Dataset'!E117</f>
        <v>virginica</v>
      </c>
    </row>
    <row r="131">
      <c r="A131" s="5">
        <v>117.0</v>
      </c>
      <c r="B131" s="1">
        <f>1/SQRT(2*PI()*POW(C$3,2))*EXP(-POW('Iris Dataset'!A118-B$3,2)/(2*POW(C$3,2)))</f>
        <v>0</v>
      </c>
      <c r="C131" s="1">
        <f>1/SQRT(2*PI()*POW(D$3,2))*EXP(-POW('Iris Dataset'!B118-C$3,2)/(2*POW(D$3,2)))</f>
        <v>0.0819264697</v>
      </c>
      <c r="D131" s="1">
        <f>1/SQRT(2*PI()*POW(G$3,2))*EXP(-POW('Iris Dataset'!C118-F$3,2)/(2*POW(G$3,2)))</f>
        <v>0</v>
      </c>
      <c r="E131" s="1">
        <f>1/SQRT(2*PI()*POW(I$3,2))*EXP(-POW('Iris Dataset'!D118-H$3,2)/(2*POW(I$3,2)))</f>
        <v>0</v>
      </c>
      <c r="F131" s="1">
        <f t="shared" si="1"/>
        <v>0</v>
      </c>
      <c r="G131" s="1">
        <f>1/SQRT(2*PI()*POW(C$4,2))*EXP(-POW('Iris Dataset'!A118-B$4,2)/(2*POW(C$4,2)))</f>
        <v>0.1593188222</v>
      </c>
      <c r="H131" s="1">
        <f>1/SQRT(2*PI()*POW(E$4,2))*EXP(-POW('Iris Dataset'!B118-D$4,2)/(2*POW(E$4,2)))</f>
        <v>0.2647958766</v>
      </c>
      <c r="I131" s="1">
        <f>1/SQRT(2*PI()*POW(G$4,2))*EXP(-POW('Iris Dataset'!C118-F$4,2)/(2*POW(G$4,2)))</f>
        <v>0.0000002566416349</v>
      </c>
      <c r="J131" s="1">
        <f>1/SQRT(2*PI()*POW(I$4,2))*EXP(-POW('Iris Dataset'!D118-H$4,2)/(2*POW(I$4,2)))</f>
        <v>0</v>
      </c>
      <c r="K131" s="1">
        <f t="shared" si="2"/>
        <v>0</v>
      </c>
      <c r="L131" s="1">
        <f>1/SQRT(2*PI()*POW(C$5,2))*EXP(-POW('Iris Dataset'!A118-B$5,2)/(2*POW(C$5,2)))</f>
        <v>0.9635514644</v>
      </c>
      <c r="M131" s="1">
        <f>1/SQRT(2*PI()*POW(E$5,2))*EXP(-POW('Iris Dataset'!B118-D$5,2)/(2*POW(E$5,2)))</f>
        <v>3.717825869</v>
      </c>
      <c r="N131" s="1">
        <f>1/SQRT(2*PI()*POW(G$5,2))*EXP(-POW('Iris Dataset'!C118-F$5,2)/(2*POW(G$5,2)))</f>
        <v>1.290828694</v>
      </c>
      <c r="O131" s="1">
        <f>1/SQRT(2*PI()*POW(I$5,2))*EXP(-POW('Iris Dataset'!D118-H$5,2)/(2*POW(I$5,2)))</f>
        <v>0.05945228071</v>
      </c>
      <c r="P131" s="1">
        <f t="shared" si="3"/>
        <v>0.2749166804</v>
      </c>
      <c r="Q131" s="1">
        <f t="shared" si="4"/>
        <v>0.2749166804</v>
      </c>
      <c r="R131" s="1" t="str">
        <f t="shared" si="5"/>
        <v>Virginica</v>
      </c>
      <c r="S131" s="1" t="str">
        <f>'Iris Dataset'!E118</f>
        <v>virginica</v>
      </c>
    </row>
    <row r="132">
      <c r="A132" s="5">
        <v>118.0</v>
      </c>
      <c r="B132" s="1">
        <f>1/SQRT(2*PI()*POW(C$3,2))*EXP(-POW('Iris Dataset'!A119-B$3,2)/(2*POW(C$3,2)))</f>
        <v>0</v>
      </c>
      <c r="C132" s="1">
        <f>1/SQRT(2*PI()*POW(D$3,2))*EXP(-POW('Iris Dataset'!B119-C$3,2)/(2*POW(D$3,2)))</f>
        <v>0.06546449536</v>
      </c>
      <c r="D132" s="1">
        <f>1/SQRT(2*PI()*POW(G$3,2))*EXP(-POW('Iris Dataset'!C119-F$3,2)/(2*POW(G$3,2)))</f>
        <v>0</v>
      </c>
      <c r="E132" s="1">
        <f>1/SQRT(2*PI()*POW(I$3,2))*EXP(-POW('Iris Dataset'!D119-H$3,2)/(2*POW(I$3,2)))</f>
        <v>0</v>
      </c>
      <c r="F132" s="1">
        <f t="shared" si="1"/>
        <v>0</v>
      </c>
      <c r="G132" s="1">
        <f>1/SQRT(2*PI()*POW(C$4,2))*EXP(-POW('Iris Dataset'!A119-B$4,2)/(2*POW(C$4,2)))</f>
        <v>0.000000000453571617</v>
      </c>
      <c r="H132" s="1">
        <f>1/SQRT(2*PI()*POW(E$4,2))*EXP(-POW('Iris Dataset'!B119-D$4,2)/(2*POW(E$4,2)))</f>
        <v>0</v>
      </c>
      <c r="I132" s="1">
        <f>1/SQRT(2*PI()*POW(G$4,2))*EXP(-POW('Iris Dataset'!C119-F$4,2)/(2*POW(G$4,2)))</f>
        <v>0</v>
      </c>
      <c r="J132" s="1">
        <f>1/SQRT(2*PI()*POW(I$4,2))*EXP(-POW('Iris Dataset'!D119-H$4,2)/(2*POW(I$4,2)))</f>
        <v>0</v>
      </c>
      <c r="K132" s="1">
        <f t="shared" si="2"/>
        <v>0</v>
      </c>
      <c r="L132" s="1">
        <f>1/SQRT(2*PI()*POW(C$5,2))*EXP(-POW('Iris Dataset'!A119-B$5,2)/(2*POW(C$5,2)))</f>
        <v>0.02248099314</v>
      </c>
      <c r="M132" s="1">
        <f>1/SQRT(2*PI()*POW(E$5,2))*EXP(-POW('Iris Dataset'!B119-D$5,2)/(2*POW(E$5,2)))</f>
        <v>0</v>
      </c>
      <c r="N132" s="1">
        <f>1/SQRT(2*PI()*POW(G$5,2))*EXP(-POW('Iris Dataset'!C119-F$5,2)/(2*POW(G$5,2)))</f>
        <v>0.001077694458</v>
      </c>
      <c r="O132" s="1">
        <f>1/SQRT(2*PI()*POW(I$5,2))*EXP(-POW('Iris Dataset'!D119-H$5,2)/(2*POW(I$5,2)))</f>
        <v>0.369782372</v>
      </c>
      <c r="P132" s="1">
        <f t="shared" si="3"/>
        <v>0</v>
      </c>
      <c r="Q132" s="1">
        <f t="shared" si="4"/>
        <v>0</v>
      </c>
      <c r="R132" s="1" t="str">
        <f t="shared" si="5"/>
        <v>Virginica</v>
      </c>
      <c r="S132" s="1" t="str">
        <f>'Iris Dataset'!E119</f>
        <v>virginica</v>
      </c>
    </row>
    <row r="133">
      <c r="A133" s="5">
        <v>119.0</v>
      </c>
      <c r="B133" s="1">
        <f>1/SQRT(2*PI()*POW(C$3,2))*EXP(-POW('Iris Dataset'!A120-B$3,2)/(2*POW(C$3,2)))</f>
        <v>0</v>
      </c>
      <c r="C133" s="1">
        <f>1/SQRT(2*PI()*POW(D$3,2))*EXP(-POW('Iris Dataset'!B120-C$3,2)/(2*POW(D$3,2)))</f>
        <v>0.08978662991</v>
      </c>
      <c r="D133" s="1">
        <f>1/SQRT(2*PI()*POW(G$3,2))*EXP(-POW('Iris Dataset'!C120-F$3,2)/(2*POW(G$3,2)))</f>
        <v>0</v>
      </c>
      <c r="E133" s="1">
        <f>1/SQRT(2*PI()*POW(I$3,2))*EXP(-POW('Iris Dataset'!D120-H$3,2)/(2*POW(I$3,2)))</f>
        <v>0</v>
      </c>
      <c r="F133" s="1">
        <f t="shared" si="1"/>
        <v>0</v>
      </c>
      <c r="G133" s="1">
        <f>1/SQRT(2*PI()*POW(C$4,2))*EXP(-POW('Iris Dataset'!A120-B$4,2)/(2*POW(C$4,2)))</f>
        <v>0.000000000453571617</v>
      </c>
      <c r="H133" s="1">
        <f>1/SQRT(2*PI()*POW(E$4,2))*EXP(-POW('Iris Dataset'!B120-D$4,2)/(2*POW(E$4,2)))</f>
        <v>0.9128347727</v>
      </c>
      <c r="I133" s="1">
        <f>1/SQRT(2*PI()*POW(G$4,2))*EXP(-POW('Iris Dataset'!C120-F$4,2)/(2*POW(G$4,2)))</f>
        <v>0</v>
      </c>
      <c r="J133" s="1">
        <f>1/SQRT(2*PI()*POW(I$4,2))*EXP(-POW('Iris Dataset'!D120-H$4,2)/(2*POW(I$4,2)))</f>
        <v>0</v>
      </c>
      <c r="K133" s="1">
        <f t="shared" si="2"/>
        <v>0</v>
      </c>
      <c r="L133" s="1">
        <f>1/SQRT(2*PI()*POW(C$5,2))*EXP(-POW('Iris Dataset'!A120-B$5,2)/(2*POW(C$5,2)))</f>
        <v>0.02248099314</v>
      </c>
      <c r="M133" s="1">
        <f>1/SQRT(2*PI()*POW(E$5,2))*EXP(-POW('Iris Dataset'!B120-D$5,2)/(2*POW(E$5,2)))</f>
        <v>0.005968455331</v>
      </c>
      <c r="N133" s="1">
        <f>1/SQRT(2*PI()*POW(G$5,2))*EXP(-POW('Iris Dataset'!C120-F$5,2)/(2*POW(G$5,2)))</f>
        <v>0.00007312436656</v>
      </c>
      <c r="O133" s="1">
        <f>1/SQRT(2*PI()*POW(I$5,2))*EXP(-POW('Iris Dataset'!D120-H$5,2)/(2*POW(I$5,2)))</f>
        <v>0.007215579096</v>
      </c>
      <c r="P133" s="1">
        <f t="shared" si="3"/>
        <v>0</v>
      </c>
      <c r="Q133" s="1">
        <f t="shared" si="4"/>
        <v>0</v>
      </c>
      <c r="R133" s="1" t="str">
        <f t="shared" si="5"/>
        <v>Virginica</v>
      </c>
      <c r="S133" s="1" t="str">
        <f>'Iris Dataset'!E120</f>
        <v>virginica</v>
      </c>
    </row>
    <row r="134">
      <c r="A134" s="5">
        <v>120.0</v>
      </c>
      <c r="B134" s="1">
        <f>1/SQRT(2*PI()*POW(C$3,2))*EXP(-POW('Iris Dataset'!A121-B$3,2)/(2*POW(C$3,2)))</f>
        <v>0</v>
      </c>
      <c r="C134" s="1">
        <f>1/SQRT(2*PI()*POW(D$3,2))*EXP(-POW('Iris Dataset'!B121-C$3,2)/(2*POW(D$3,2)))</f>
        <v>0.09706244978</v>
      </c>
      <c r="D134" s="1">
        <f>1/SQRT(2*PI()*POW(G$3,2))*EXP(-POW('Iris Dataset'!C121-F$3,2)/(2*POW(G$3,2)))</f>
        <v>0</v>
      </c>
      <c r="E134" s="1">
        <f>1/SQRT(2*PI()*POW(I$3,2))*EXP(-POW('Iris Dataset'!D121-H$3,2)/(2*POW(I$3,2)))</f>
        <v>0</v>
      </c>
      <c r="F134" s="1">
        <f t="shared" si="1"/>
        <v>0</v>
      </c>
      <c r="G134" s="1">
        <f>1/SQRT(2*PI()*POW(C$4,2))*EXP(-POW('Iris Dataset'!A121-B$4,2)/(2*POW(C$4,2)))</f>
        <v>1.454765369</v>
      </c>
      <c r="H134" s="1">
        <f>1/SQRT(2*PI()*POW(E$4,2))*EXP(-POW('Iris Dataset'!B121-D$4,2)/(2*POW(E$4,2)))</f>
        <v>0.0000002145163348</v>
      </c>
      <c r="I134" s="1">
        <f>1/SQRT(2*PI()*POW(G$4,2))*EXP(-POW('Iris Dataset'!C121-F$4,2)/(2*POW(G$4,2)))</f>
        <v>0.006579541716</v>
      </c>
      <c r="J134" s="1">
        <f>1/SQRT(2*PI()*POW(I$4,2))*EXP(-POW('Iris Dataset'!D121-H$4,2)/(2*POW(I$4,2)))</f>
        <v>0.0005125147109</v>
      </c>
      <c r="K134" s="1">
        <f t="shared" si="2"/>
        <v>0</v>
      </c>
      <c r="L134" s="1">
        <f>1/SQRT(2*PI()*POW(C$5,2))*EXP(-POW('Iris Dataset'!A121-B$5,2)/(2*POW(C$5,2)))</f>
        <v>0.3427301576</v>
      </c>
      <c r="M134" s="1">
        <f>1/SQRT(2*PI()*POW(E$5,2))*EXP(-POW('Iris Dataset'!B121-D$5,2)/(2*POW(E$5,2)))</f>
        <v>0</v>
      </c>
      <c r="N134" s="1">
        <f>1/SQRT(2*PI()*POW(G$5,2))*EXP(-POW('Iris Dataset'!C121-F$5,2)/(2*POW(G$5,2)))</f>
        <v>0.2535150657</v>
      </c>
      <c r="O134" s="1">
        <f>1/SQRT(2*PI()*POW(I$5,2))*EXP(-POW('Iris Dataset'!D121-H$5,2)/(2*POW(I$5,2)))</f>
        <v>0.0000000001461280661</v>
      </c>
      <c r="P134" s="1">
        <f t="shared" si="3"/>
        <v>0</v>
      </c>
      <c r="Q134" s="1">
        <f t="shared" si="4"/>
        <v>0</v>
      </c>
      <c r="R134" s="1" t="str">
        <f t="shared" si="5"/>
        <v>Versicolor</v>
      </c>
      <c r="S134" s="1" t="str">
        <f>'Iris Dataset'!E121</f>
        <v>virginica</v>
      </c>
    </row>
    <row r="135">
      <c r="A135" s="5">
        <v>121.0</v>
      </c>
      <c r="B135" s="1">
        <f>1/SQRT(2*PI()*POW(C$3,2))*EXP(-POW('Iris Dataset'!A122-B$3,2)/(2*POW(C$3,2)))</f>
        <v>0</v>
      </c>
      <c r="C135" s="1">
        <f>1/SQRT(2*PI()*POW(D$3,2))*EXP(-POW('Iris Dataset'!B122-C$3,2)/(2*POW(D$3,2)))</f>
        <v>0.07785743315</v>
      </c>
      <c r="D135" s="1">
        <f>1/SQRT(2*PI()*POW(G$3,2))*EXP(-POW('Iris Dataset'!C122-F$3,2)/(2*POW(G$3,2)))</f>
        <v>0</v>
      </c>
      <c r="E135" s="1">
        <f>1/SQRT(2*PI()*POW(I$3,2))*EXP(-POW('Iris Dataset'!D122-H$3,2)/(2*POW(I$3,2)))</f>
        <v>0</v>
      </c>
      <c r="F135" s="1">
        <f t="shared" si="1"/>
        <v>0</v>
      </c>
      <c r="G135" s="1">
        <f>1/SQRT(2*PI()*POW(C$4,2))*EXP(-POW('Iris Dataset'!A122-B$4,2)/(2*POW(C$4,2)))</f>
        <v>0.002150832281</v>
      </c>
      <c r="H135" s="1">
        <f>1/SQRT(2*PI()*POW(E$4,2))*EXP(-POW('Iris Dataset'!B122-D$4,2)/(2*POW(E$4,2)))</f>
        <v>0.0002929314171</v>
      </c>
      <c r="I135" s="1">
        <f>1/SQRT(2*PI()*POW(G$4,2))*EXP(-POW('Iris Dataset'!C122-F$4,2)/(2*POW(G$4,2)))</f>
        <v>0.000000001052696897</v>
      </c>
      <c r="J135" s="1">
        <f>1/SQRT(2*PI()*POW(I$4,2))*EXP(-POW('Iris Dataset'!D122-H$4,2)/(2*POW(I$4,2)))</f>
        <v>0</v>
      </c>
      <c r="K135" s="1">
        <f t="shared" si="2"/>
        <v>0</v>
      </c>
      <c r="L135" s="1">
        <f>1/SQRT(2*PI()*POW(C$5,2))*EXP(-POW('Iris Dataset'!A122-B$5,2)/(2*POW(C$5,2)))</f>
        <v>0.7326061884</v>
      </c>
      <c r="M135" s="1">
        <f>1/SQRT(2*PI()*POW(E$5,2))*EXP(-POW('Iris Dataset'!B122-D$5,2)/(2*POW(E$5,2)))</f>
        <v>0.3618376188</v>
      </c>
      <c r="N135" s="1">
        <f>1/SQRT(2*PI()*POW(G$5,2))*EXP(-POW('Iris Dataset'!C122-F$5,2)/(2*POW(G$5,2)))</f>
        <v>1.163935353</v>
      </c>
      <c r="O135" s="1">
        <f>1/SQRT(2*PI()*POW(I$5,2))*EXP(-POW('Iris Dataset'!D122-H$5,2)/(2*POW(I$5,2)))</f>
        <v>0.007215579096</v>
      </c>
      <c r="P135" s="1">
        <f t="shared" si="3"/>
        <v>0.002226303407</v>
      </c>
      <c r="Q135" s="1">
        <f t="shared" si="4"/>
        <v>0.002226303407</v>
      </c>
      <c r="R135" s="1" t="str">
        <f t="shared" si="5"/>
        <v>Virginica</v>
      </c>
      <c r="S135" s="1" t="str">
        <f>'Iris Dataset'!E122</f>
        <v>virginica</v>
      </c>
    </row>
    <row r="136">
      <c r="A136" s="5">
        <v>122.0</v>
      </c>
      <c r="B136" s="1">
        <f>1/SQRT(2*PI()*POW(C$3,2))*EXP(-POW('Iris Dataset'!A123-B$3,2)/(2*POW(C$3,2)))</f>
        <v>0.0000349662006</v>
      </c>
      <c r="C136" s="1">
        <f>1/SQRT(2*PI()*POW(D$3,2))*EXP(-POW('Iris Dataset'!B123-C$3,2)/(2*POW(D$3,2)))</f>
        <v>0.08591350505</v>
      </c>
      <c r="D136" s="1">
        <f>1/SQRT(2*PI()*POW(G$3,2))*EXP(-POW('Iris Dataset'!C123-F$3,2)/(2*POW(G$3,2)))</f>
        <v>0</v>
      </c>
      <c r="E136" s="1">
        <f>1/SQRT(2*PI()*POW(I$3,2))*EXP(-POW('Iris Dataset'!D123-H$3,2)/(2*POW(I$3,2)))</f>
        <v>0</v>
      </c>
      <c r="F136" s="1">
        <f t="shared" si="1"/>
        <v>0</v>
      </c>
      <c r="G136" s="1">
        <f>1/SQRT(2*PI()*POW(C$4,2))*EXP(-POW('Iris Dataset'!A123-B$4,2)/(2*POW(C$4,2)))</f>
        <v>0.6760421904</v>
      </c>
      <c r="H136" s="1">
        <f>1/SQRT(2*PI()*POW(E$4,2))*EXP(-POW('Iris Dataset'!B123-D$4,2)/(2*POW(E$4,2)))</f>
        <v>3.867704558</v>
      </c>
      <c r="I136" s="1">
        <f>1/SQRT(2*PI()*POW(G$4,2))*EXP(-POW('Iris Dataset'!C123-F$4,2)/(2*POW(G$4,2)))</f>
        <v>0.02708726757</v>
      </c>
      <c r="J136" s="1">
        <f>1/SQRT(2*PI()*POW(I$4,2))*EXP(-POW('Iris Dataset'!D123-H$4,2)/(2*POW(I$4,2)))</f>
        <v>0</v>
      </c>
      <c r="K136" s="1">
        <f t="shared" si="2"/>
        <v>0</v>
      </c>
      <c r="L136" s="1">
        <f>1/SQRT(2*PI()*POW(C$5,2))*EXP(-POW('Iris Dataset'!A123-B$5,2)/(2*POW(C$5,2)))</f>
        <v>0.04985076595</v>
      </c>
      <c r="M136" s="1">
        <f>1/SQRT(2*PI()*POW(E$5,2))*EXP(-POW('Iris Dataset'!B123-D$5,2)/(2*POW(E$5,2)))</f>
        <v>0.9463935869</v>
      </c>
      <c r="N136" s="1">
        <f>1/SQRT(2*PI()*POW(G$5,2))*EXP(-POW('Iris Dataset'!C123-F$5,2)/(2*POW(G$5,2)))</f>
        <v>0.1324933506</v>
      </c>
      <c r="O136" s="1">
        <f>1/SQRT(2*PI()*POW(I$5,2))*EXP(-POW('Iris Dataset'!D123-H$5,2)/(2*POW(I$5,2)))</f>
        <v>4.983711669</v>
      </c>
      <c r="P136" s="1">
        <f t="shared" si="3"/>
        <v>0.03115233582</v>
      </c>
      <c r="Q136" s="1">
        <f t="shared" si="4"/>
        <v>0.03115233582</v>
      </c>
      <c r="R136" s="1" t="str">
        <f t="shared" si="5"/>
        <v>Virginica</v>
      </c>
      <c r="S136" s="1" t="str">
        <f>'Iris Dataset'!E123</f>
        <v>virginica</v>
      </c>
    </row>
    <row r="137">
      <c r="A137" s="5">
        <v>123.0</v>
      </c>
      <c r="B137" s="1">
        <f>1/SQRT(2*PI()*POW(C$3,2))*EXP(-POW('Iris Dataset'!A124-B$3,2)/(2*POW(C$3,2)))</f>
        <v>0</v>
      </c>
      <c r="C137" s="1">
        <f>1/SQRT(2*PI()*POW(D$3,2))*EXP(-POW('Iris Dataset'!B124-C$3,2)/(2*POW(D$3,2)))</f>
        <v>0.08591350505</v>
      </c>
      <c r="D137" s="1">
        <f>1/SQRT(2*PI()*POW(G$3,2))*EXP(-POW('Iris Dataset'!C124-F$3,2)/(2*POW(G$3,2)))</f>
        <v>0</v>
      </c>
      <c r="E137" s="1">
        <f>1/SQRT(2*PI()*POW(I$3,2))*EXP(-POW('Iris Dataset'!D124-H$3,2)/(2*POW(I$3,2)))</f>
        <v>0</v>
      </c>
      <c r="F137" s="1">
        <f t="shared" si="1"/>
        <v>0</v>
      </c>
      <c r="G137" s="1">
        <f>1/SQRT(2*PI()*POW(C$4,2))*EXP(-POW('Iris Dataset'!A124-B$4,2)/(2*POW(C$4,2)))</f>
        <v>0.000000000453571617</v>
      </c>
      <c r="H137" s="1">
        <f>1/SQRT(2*PI()*POW(E$4,2))*EXP(-POW('Iris Dataset'!B124-D$4,2)/(2*POW(E$4,2)))</f>
        <v>3.867704558</v>
      </c>
      <c r="I137" s="1">
        <f>1/SQRT(2*PI()*POW(G$4,2))*EXP(-POW('Iris Dataset'!C124-F$4,2)/(2*POW(G$4,2)))</f>
        <v>0</v>
      </c>
      <c r="J137" s="1">
        <f>1/SQRT(2*PI()*POW(I$4,2))*EXP(-POW('Iris Dataset'!D124-H$4,2)/(2*POW(I$4,2)))</f>
        <v>0</v>
      </c>
      <c r="K137" s="1">
        <f t="shared" si="2"/>
        <v>0</v>
      </c>
      <c r="L137" s="1">
        <f>1/SQRT(2*PI()*POW(C$5,2))*EXP(-POW('Iris Dataset'!A124-B$5,2)/(2*POW(C$5,2)))</f>
        <v>0.02248099314</v>
      </c>
      <c r="M137" s="1">
        <f>1/SQRT(2*PI()*POW(E$5,2))*EXP(-POW('Iris Dataset'!B124-D$5,2)/(2*POW(E$5,2)))</f>
        <v>0.9463935869</v>
      </c>
      <c r="N137" s="1">
        <f>1/SQRT(2*PI()*POW(G$5,2))*EXP(-POW('Iris Dataset'!C124-F$5,2)/(2*POW(G$5,2)))</f>
        <v>0.001077694458</v>
      </c>
      <c r="O137" s="1">
        <f>1/SQRT(2*PI()*POW(I$5,2))*EXP(-POW('Iris Dataset'!D124-H$5,2)/(2*POW(I$5,2)))</f>
        <v>4.983711669</v>
      </c>
      <c r="P137" s="1">
        <f t="shared" si="3"/>
        <v>0.0001142709505</v>
      </c>
      <c r="Q137" s="1">
        <f t="shared" si="4"/>
        <v>0.0001142709505</v>
      </c>
      <c r="R137" s="1" t="str">
        <f t="shared" si="5"/>
        <v>Virginica</v>
      </c>
      <c r="S137" s="1" t="str">
        <f>'Iris Dataset'!E124</f>
        <v>virginica</v>
      </c>
    </row>
    <row r="138">
      <c r="A138" s="5">
        <v>124.0</v>
      </c>
      <c r="B138" s="1">
        <f>1/SQRT(2*PI()*POW(C$3,2))*EXP(-POW('Iris Dataset'!A125-B$3,2)/(2*POW(C$3,2)))</f>
        <v>0</v>
      </c>
      <c r="C138" s="1">
        <f>1/SQRT(2*PI()*POW(D$3,2))*EXP(-POW('Iris Dataset'!B125-C$3,2)/(2*POW(D$3,2)))</f>
        <v>0.08786631734</v>
      </c>
      <c r="D138" s="1">
        <f>1/SQRT(2*PI()*POW(G$3,2))*EXP(-POW('Iris Dataset'!C125-F$3,2)/(2*POW(G$3,2)))</f>
        <v>0</v>
      </c>
      <c r="E138" s="1">
        <f>1/SQRT(2*PI()*POW(I$3,2))*EXP(-POW('Iris Dataset'!D125-H$3,2)/(2*POW(I$3,2)))</f>
        <v>0</v>
      </c>
      <c r="F138" s="1">
        <f t="shared" si="1"/>
        <v>0</v>
      </c>
      <c r="G138" s="1">
        <f>1/SQRT(2*PI()*POW(C$4,2))*EXP(-POW('Iris Dataset'!A125-B$4,2)/(2*POW(C$4,2)))</f>
        <v>0.5888672594</v>
      </c>
      <c r="H138" s="1">
        <f>1/SQRT(2*PI()*POW(E$4,2))*EXP(-POW('Iris Dataset'!B125-D$4,2)/(2*POW(E$4,2)))</f>
        <v>3.14682892</v>
      </c>
      <c r="I138" s="1">
        <f>1/SQRT(2*PI()*POW(G$4,2))*EXP(-POW('Iris Dataset'!C125-F$4,2)/(2*POW(G$4,2)))</f>
        <v>0.02708726757</v>
      </c>
      <c r="J138" s="1">
        <f>1/SQRT(2*PI()*POW(I$4,2))*EXP(-POW('Iris Dataset'!D125-H$4,2)/(2*POW(I$4,2)))</f>
        <v>0</v>
      </c>
      <c r="K138" s="1">
        <f t="shared" si="2"/>
        <v>0</v>
      </c>
      <c r="L138" s="1">
        <f>1/SQRT(2*PI()*POW(C$5,2))*EXP(-POW('Iris Dataset'!A125-B$5,2)/(2*POW(C$5,2)))</f>
        <v>0.7655900478</v>
      </c>
      <c r="M138" s="1">
        <f>1/SQRT(2*PI()*POW(E$5,2))*EXP(-POW('Iris Dataset'!B125-D$5,2)/(2*POW(E$5,2)))</f>
        <v>0.1193207409</v>
      </c>
      <c r="N138" s="1">
        <f>1/SQRT(2*PI()*POW(G$5,2))*EXP(-POW('Iris Dataset'!C125-F$5,2)/(2*POW(G$5,2)))</f>
        <v>0.1324933506</v>
      </c>
      <c r="O138" s="1">
        <f>1/SQRT(2*PI()*POW(I$5,2))*EXP(-POW('Iris Dataset'!D125-H$5,2)/(2*POW(I$5,2)))</f>
        <v>0.05945228071</v>
      </c>
      <c r="P138" s="1">
        <f t="shared" si="3"/>
        <v>0.0007195729406</v>
      </c>
      <c r="Q138" s="1">
        <f t="shared" si="4"/>
        <v>0.0007195729406</v>
      </c>
      <c r="R138" s="1" t="str">
        <f t="shared" si="5"/>
        <v>Virginica</v>
      </c>
      <c r="S138" s="1" t="str">
        <f>'Iris Dataset'!E125</f>
        <v>virginica</v>
      </c>
    </row>
    <row r="139">
      <c r="A139" s="5">
        <v>125.0</v>
      </c>
      <c r="B139" s="1">
        <f>1/SQRT(2*PI()*POW(C$3,2))*EXP(-POW('Iris Dataset'!A126-B$3,2)/(2*POW(C$3,2)))</f>
        <v>0</v>
      </c>
      <c r="C139" s="1">
        <f>1/SQRT(2*PI()*POW(D$3,2))*EXP(-POW('Iris Dataset'!B126-C$3,2)/(2*POW(D$3,2)))</f>
        <v>0.07580195221</v>
      </c>
      <c r="D139" s="1">
        <f>1/SQRT(2*PI()*POW(G$3,2))*EXP(-POW('Iris Dataset'!C126-F$3,2)/(2*POW(G$3,2)))</f>
        <v>0</v>
      </c>
      <c r="E139" s="1">
        <f>1/SQRT(2*PI()*POW(I$3,2))*EXP(-POW('Iris Dataset'!D126-H$3,2)/(2*POW(I$3,2)))</f>
        <v>0</v>
      </c>
      <c r="F139" s="1">
        <f t="shared" si="1"/>
        <v>0</v>
      </c>
      <c r="G139" s="1">
        <f>1/SQRT(2*PI()*POW(C$4,2))*EXP(-POW('Iris Dataset'!A126-B$4,2)/(2*POW(C$4,2)))</f>
        <v>0.0245356066</v>
      </c>
      <c r="H139" s="1">
        <f>1/SQRT(2*PI()*POW(E$4,2))*EXP(-POW('Iris Dataset'!B126-D$4,2)/(2*POW(E$4,2)))</f>
        <v>0.000002074159372</v>
      </c>
      <c r="I139" s="1">
        <f>1/SQRT(2*PI()*POW(G$4,2))*EXP(-POW('Iris Dataset'!C126-F$4,2)/(2*POW(G$4,2)))</f>
        <v>0.000000001052696897</v>
      </c>
      <c r="J139" s="1">
        <f>1/SQRT(2*PI()*POW(I$4,2))*EXP(-POW('Iris Dataset'!D126-H$4,2)/(2*POW(I$4,2)))</f>
        <v>0</v>
      </c>
      <c r="K139" s="1">
        <f t="shared" si="2"/>
        <v>0</v>
      </c>
      <c r="L139" s="1">
        <f>1/SQRT(2*PI()*POW(C$5,2))*EXP(-POW('Iris Dataset'!A126-B$5,2)/(2*POW(C$5,2)))</f>
        <v>0.9495103076</v>
      </c>
      <c r="M139" s="1">
        <f>1/SQRT(2*PI()*POW(E$5,2))*EXP(-POW('Iris Dataset'!B126-D$5,2)/(2*POW(E$5,2)))</f>
        <v>0.02820842468</v>
      </c>
      <c r="N139" s="1">
        <f>1/SQRT(2*PI()*POW(G$5,2))*EXP(-POW('Iris Dataset'!C126-F$5,2)/(2*POW(G$5,2)))</f>
        <v>1.163935353</v>
      </c>
      <c r="O139" s="1">
        <f>1/SQRT(2*PI()*POW(I$5,2))*EXP(-POW('Iris Dataset'!D126-H$5,2)/(2*POW(I$5,2)))</f>
        <v>3.268687806</v>
      </c>
      <c r="P139" s="1">
        <f t="shared" si="3"/>
        <v>0.1019015569</v>
      </c>
      <c r="Q139" s="1">
        <f t="shared" si="4"/>
        <v>0.1019015569</v>
      </c>
      <c r="R139" s="1" t="str">
        <f t="shared" si="5"/>
        <v>Virginica</v>
      </c>
      <c r="S139" s="1" t="str">
        <f>'Iris Dataset'!E126</f>
        <v>virginica</v>
      </c>
    </row>
    <row r="140">
      <c r="A140" s="5">
        <v>126.0</v>
      </c>
      <c r="B140" s="1">
        <f>1/SQRT(2*PI()*POW(C$3,2))*EXP(-POW('Iris Dataset'!A127-B$3,2)/(2*POW(C$3,2)))</f>
        <v>0</v>
      </c>
      <c r="C140" s="1">
        <f>1/SQRT(2*PI()*POW(D$3,2))*EXP(-POW('Iris Dataset'!B127-C$3,2)/(2*POW(D$3,2)))</f>
        <v>0.07785743315</v>
      </c>
      <c r="D140" s="1">
        <f>1/SQRT(2*PI()*POW(G$3,2))*EXP(-POW('Iris Dataset'!C127-F$3,2)/(2*POW(G$3,2)))</f>
        <v>0</v>
      </c>
      <c r="E140" s="1">
        <f>1/SQRT(2*PI()*POW(I$3,2))*EXP(-POW('Iris Dataset'!D127-H$3,2)/(2*POW(I$3,2)))</f>
        <v>0</v>
      </c>
      <c r="F140" s="1">
        <f t="shared" si="1"/>
        <v>0</v>
      </c>
      <c r="G140" s="1">
        <f>1/SQRT(2*PI()*POW(C$4,2))*EXP(-POW('Iris Dataset'!A127-B$4,2)/(2*POW(C$4,2)))</f>
        <v>0.00001940757303</v>
      </c>
      <c r="H140" s="1">
        <f>1/SQRT(2*PI()*POW(E$4,2))*EXP(-POW('Iris Dataset'!B127-D$4,2)/(2*POW(E$4,2)))</f>
        <v>0.0002929314171</v>
      </c>
      <c r="I140" s="1">
        <f>1/SQRT(2*PI()*POW(G$4,2))*EXP(-POW('Iris Dataset'!C127-F$4,2)/(2*POW(G$4,2)))</f>
        <v>0</v>
      </c>
      <c r="J140" s="1">
        <f>1/SQRT(2*PI()*POW(I$4,2))*EXP(-POW('Iris Dataset'!D127-H$4,2)/(2*POW(I$4,2)))</f>
        <v>0</v>
      </c>
      <c r="K140" s="1">
        <f t="shared" si="2"/>
        <v>0</v>
      </c>
      <c r="L140" s="1">
        <f>1/SQRT(2*PI()*POW(C$5,2))*EXP(-POW('Iris Dataset'!A127-B$5,2)/(2*POW(C$5,2)))</f>
        <v>0.3138346762</v>
      </c>
      <c r="M140" s="1">
        <f>1/SQRT(2*PI()*POW(E$5,2))*EXP(-POW('Iris Dataset'!B127-D$5,2)/(2*POW(E$5,2)))</f>
        <v>0.3618376188</v>
      </c>
      <c r="N140" s="1">
        <f>1/SQRT(2*PI()*POW(G$5,2))*EXP(-POW('Iris Dataset'!C127-F$5,2)/(2*POW(G$5,2)))</f>
        <v>0.4440454517</v>
      </c>
      <c r="O140" s="1">
        <f>1/SQRT(2*PI()*POW(I$5,2))*EXP(-POW('Iris Dataset'!D127-H$5,2)/(2*POW(I$5,2)))</f>
        <v>0.05945228071</v>
      </c>
      <c r="P140" s="1">
        <f t="shared" si="3"/>
        <v>0.002997854774</v>
      </c>
      <c r="Q140" s="1">
        <f t="shared" si="4"/>
        <v>0.002997854774</v>
      </c>
      <c r="R140" s="1" t="str">
        <f t="shared" si="5"/>
        <v>Virginica</v>
      </c>
      <c r="S140" s="1" t="str">
        <f>'Iris Dataset'!E127</f>
        <v>virginica</v>
      </c>
    </row>
    <row r="141">
      <c r="A141" s="5">
        <v>127.0</v>
      </c>
      <c r="B141" s="1">
        <f>1/SQRT(2*PI()*POW(C$3,2))*EXP(-POW('Iris Dataset'!A128-B$3,2)/(2*POW(C$3,2)))</f>
        <v>0</v>
      </c>
      <c r="C141" s="1">
        <f>1/SQRT(2*PI()*POW(D$3,2))*EXP(-POW('Iris Dataset'!B128-C$3,2)/(2*POW(D$3,2)))</f>
        <v>0.08591350505</v>
      </c>
      <c r="D141" s="1">
        <f>1/SQRT(2*PI()*POW(G$3,2))*EXP(-POW('Iris Dataset'!C128-F$3,2)/(2*POW(G$3,2)))</f>
        <v>0</v>
      </c>
      <c r="E141" s="1">
        <f>1/SQRT(2*PI()*POW(I$3,2))*EXP(-POW('Iris Dataset'!D128-H$3,2)/(2*POW(I$3,2)))</f>
        <v>0</v>
      </c>
      <c r="F141" s="1">
        <f t="shared" si="1"/>
        <v>0</v>
      </c>
      <c r="G141" s="1">
        <f>1/SQRT(2*PI()*POW(C$4,2))*EXP(-POW('Iris Dataset'!A128-B$4,2)/(2*POW(C$4,2)))</f>
        <v>0.9164791348</v>
      </c>
      <c r="H141" s="1">
        <f>1/SQRT(2*PI()*POW(E$4,2))*EXP(-POW('Iris Dataset'!B128-D$4,2)/(2*POW(E$4,2)))</f>
        <v>3.867704558</v>
      </c>
      <c r="I141" s="1">
        <f>1/SQRT(2*PI()*POW(G$4,2))*EXP(-POW('Iris Dataset'!C128-F$4,2)/(2*POW(G$4,2)))</f>
        <v>0.09083781923</v>
      </c>
      <c r="J141" s="1">
        <f>1/SQRT(2*PI()*POW(I$4,2))*EXP(-POW('Iris Dataset'!D128-H$4,2)/(2*POW(I$4,2)))</f>
        <v>0</v>
      </c>
      <c r="K141" s="1">
        <f t="shared" si="2"/>
        <v>0</v>
      </c>
      <c r="L141" s="1">
        <f>1/SQRT(2*PI()*POW(C$5,2))*EXP(-POW('Iris Dataset'!A128-B$5,2)/(2*POW(C$5,2)))</f>
        <v>0.6226037902</v>
      </c>
      <c r="M141" s="1">
        <f>1/SQRT(2*PI()*POW(E$5,2))*EXP(-POW('Iris Dataset'!B128-D$5,2)/(2*POW(E$5,2)))</f>
        <v>0.9463935869</v>
      </c>
      <c r="N141" s="1">
        <f>1/SQRT(2*PI()*POW(G$5,2))*EXP(-POW('Iris Dataset'!C128-F$5,2)/(2*POW(G$5,2)))</f>
        <v>0.06216875241</v>
      </c>
      <c r="O141" s="1">
        <f>1/SQRT(2*PI()*POW(I$5,2))*EXP(-POW('Iris Dataset'!D128-H$5,2)/(2*POW(I$5,2)))</f>
        <v>0.05945228071</v>
      </c>
      <c r="P141" s="1">
        <f t="shared" si="3"/>
        <v>0.002177831227</v>
      </c>
      <c r="Q141" s="1">
        <f t="shared" si="4"/>
        <v>0.002177831227</v>
      </c>
      <c r="R141" s="1" t="str">
        <f t="shared" si="5"/>
        <v>Virginica</v>
      </c>
      <c r="S141" s="1" t="str">
        <f>'Iris Dataset'!E128</f>
        <v>virginica</v>
      </c>
    </row>
    <row r="142">
      <c r="A142" s="5">
        <v>128.0</v>
      </c>
      <c r="B142" s="1">
        <f>1/SQRT(2*PI()*POW(C$3,2))*EXP(-POW('Iris Dataset'!A129-B$3,2)/(2*POW(C$3,2)))</f>
        <v>0</v>
      </c>
      <c r="C142" s="1">
        <f>1/SQRT(2*PI()*POW(D$3,2))*EXP(-POW('Iris Dataset'!B129-C$3,2)/(2*POW(D$3,2)))</f>
        <v>0.0819264697</v>
      </c>
      <c r="D142" s="1">
        <f>1/SQRT(2*PI()*POW(G$3,2))*EXP(-POW('Iris Dataset'!C129-F$3,2)/(2*POW(G$3,2)))</f>
        <v>0</v>
      </c>
      <c r="E142" s="1">
        <f>1/SQRT(2*PI()*POW(I$3,2))*EXP(-POW('Iris Dataset'!D129-H$3,2)/(2*POW(I$3,2)))</f>
        <v>0</v>
      </c>
      <c r="F142" s="1">
        <f t="shared" si="1"/>
        <v>0</v>
      </c>
      <c r="G142" s="1">
        <f>1/SQRT(2*PI()*POW(C$4,2))*EXP(-POW('Iris Dataset'!A129-B$4,2)/(2*POW(C$4,2)))</f>
        <v>1.238932837</v>
      </c>
      <c r="H142" s="1">
        <f>1/SQRT(2*PI()*POW(E$4,2))*EXP(-POW('Iris Dataset'!B129-D$4,2)/(2*POW(E$4,2)))</f>
        <v>0.2647958766</v>
      </c>
      <c r="I142" s="1">
        <f>1/SQRT(2*PI()*POW(G$4,2))*EXP(-POW('Iris Dataset'!C129-F$4,2)/(2*POW(G$4,2)))</f>
        <v>0.02708726757</v>
      </c>
      <c r="J142" s="1">
        <f>1/SQRT(2*PI()*POW(I$4,2))*EXP(-POW('Iris Dataset'!D129-H$4,2)/(2*POW(I$4,2)))</f>
        <v>0</v>
      </c>
      <c r="K142" s="1">
        <f t="shared" si="2"/>
        <v>0</v>
      </c>
      <c r="L142" s="1">
        <f>1/SQRT(2*PI()*POW(C$5,2))*EXP(-POW('Iris Dataset'!A129-B$5,2)/(2*POW(C$5,2)))</f>
        <v>0.4762815672</v>
      </c>
      <c r="M142" s="1">
        <f>1/SQRT(2*PI()*POW(E$5,2))*EXP(-POW('Iris Dataset'!B129-D$5,2)/(2*POW(E$5,2)))</f>
        <v>3.717825869</v>
      </c>
      <c r="N142" s="1">
        <f>1/SQRT(2*PI()*POW(G$5,2))*EXP(-POW('Iris Dataset'!C129-F$5,2)/(2*POW(G$5,2)))</f>
        <v>0.1324933506</v>
      </c>
      <c r="O142" s="1">
        <f>1/SQRT(2*PI()*POW(I$5,2))*EXP(-POW('Iris Dataset'!D129-H$5,2)/(2*POW(I$5,2)))</f>
        <v>0.05945228071</v>
      </c>
      <c r="P142" s="1">
        <f t="shared" si="3"/>
        <v>0.01394811187</v>
      </c>
      <c r="Q142" s="1">
        <f t="shared" si="4"/>
        <v>0.01394811187</v>
      </c>
      <c r="R142" s="1" t="str">
        <f t="shared" si="5"/>
        <v>Virginica</v>
      </c>
      <c r="S142" s="1" t="str">
        <f>'Iris Dataset'!E129</f>
        <v>virginica</v>
      </c>
    </row>
    <row r="143">
      <c r="A143" s="5">
        <v>129.0</v>
      </c>
      <c r="B143" s="1">
        <f>1/SQRT(2*PI()*POW(C$3,2))*EXP(-POW('Iris Dataset'!A130-B$3,2)/(2*POW(C$3,2)))</f>
        <v>0</v>
      </c>
      <c r="C143" s="1">
        <f>1/SQRT(2*PI()*POW(D$3,2))*EXP(-POW('Iris Dataset'!B130-C$3,2)/(2*POW(D$3,2)))</f>
        <v>0.08591350505</v>
      </c>
      <c r="D143" s="1">
        <f>1/SQRT(2*PI()*POW(G$3,2))*EXP(-POW('Iris Dataset'!C130-F$3,2)/(2*POW(G$3,2)))</f>
        <v>0</v>
      </c>
      <c r="E143" s="1">
        <f>1/SQRT(2*PI()*POW(I$3,2))*EXP(-POW('Iris Dataset'!D130-H$3,2)/(2*POW(I$3,2)))</f>
        <v>0</v>
      </c>
      <c r="F143" s="1">
        <f t="shared" si="1"/>
        <v>0</v>
      </c>
      <c r="G143" s="1">
        <f>1/SQRT(2*PI()*POW(C$4,2))*EXP(-POW('Iris Dataset'!A130-B$4,2)/(2*POW(C$4,2)))</f>
        <v>0.3286489458</v>
      </c>
      <c r="H143" s="1">
        <f>1/SQRT(2*PI()*POW(E$4,2))*EXP(-POW('Iris Dataset'!B130-D$4,2)/(2*POW(E$4,2)))</f>
        <v>3.867704558</v>
      </c>
      <c r="I143" s="1">
        <f>1/SQRT(2*PI()*POW(G$4,2))*EXP(-POW('Iris Dataset'!C130-F$4,2)/(2*POW(G$4,2)))</f>
        <v>0.00000001821164825</v>
      </c>
      <c r="J143" s="1">
        <f>1/SQRT(2*PI()*POW(I$4,2))*EXP(-POW('Iris Dataset'!D130-H$4,2)/(2*POW(I$4,2)))</f>
        <v>0</v>
      </c>
      <c r="K143" s="1">
        <f t="shared" si="2"/>
        <v>0</v>
      </c>
      <c r="L143" s="1">
        <f>1/SQRT(2*PI()*POW(C$5,2))*EXP(-POW('Iris Dataset'!A130-B$5,2)/(2*POW(C$5,2)))</f>
        <v>0.8855586532</v>
      </c>
      <c r="M143" s="1">
        <f>1/SQRT(2*PI()*POW(E$5,2))*EXP(-POW('Iris Dataset'!B130-D$5,2)/(2*POW(E$5,2)))</f>
        <v>0.9463935869</v>
      </c>
      <c r="N143" s="1">
        <f>1/SQRT(2*PI()*POW(G$5,2))*EXP(-POW('Iris Dataset'!C130-F$5,2)/(2*POW(G$5,2)))</f>
        <v>1.293614443</v>
      </c>
      <c r="O143" s="1">
        <f>1/SQRT(2*PI()*POW(I$5,2))*EXP(-POW('Iris Dataset'!D130-H$5,2)/(2*POW(I$5,2)))</f>
        <v>3.268687806</v>
      </c>
      <c r="P143" s="1">
        <f t="shared" si="3"/>
        <v>3.54378543</v>
      </c>
      <c r="Q143" s="1">
        <f t="shared" si="4"/>
        <v>3.54378543</v>
      </c>
      <c r="R143" s="1" t="str">
        <f t="shared" si="5"/>
        <v>Virginica</v>
      </c>
      <c r="S143" s="1" t="str">
        <f>'Iris Dataset'!E130</f>
        <v>virginica</v>
      </c>
    </row>
    <row r="144">
      <c r="A144" s="5">
        <v>130.0</v>
      </c>
      <c r="B144" s="1">
        <f>1/SQRT(2*PI()*POW(C$3,2))*EXP(-POW('Iris Dataset'!A131-B$3,2)/(2*POW(C$3,2)))</f>
        <v>0</v>
      </c>
      <c r="C144" s="1">
        <f>1/SQRT(2*PI()*POW(D$3,2))*EXP(-POW('Iris Dataset'!B131-C$3,2)/(2*POW(D$3,2)))</f>
        <v>0.0819264697</v>
      </c>
      <c r="D144" s="1">
        <f>1/SQRT(2*PI()*POW(G$3,2))*EXP(-POW('Iris Dataset'!C131-F$3,2)/(2*POW(G$3,2)))</f>
        <v>0</v>
      </c>
      <c r="E144" s="1">
        <f>1/SQRT(2*PI()*POW(I$3,2))*EXP(-POW('Iris Dataset'!D131-H$3,2)/(2*POW(I$3,2)))</f>
        <v>0</v>
      </c>
      <c r="F144" s="1">
        <f t="shared" si="1"/>
        <v>0</v>
      </c>
      <c r="G144" s="1">
        <f>1/SQRT(2*PI()*POW(C$4,2))*EXP(-POW('Iris Dataset'!A131-B$4,2)/(2*POW(C$4,2)))</f>
        <v>0.00001940757303</v>
      </c>
      <c r="H144" s="1">
        <f>1/SQRT(2*PI()*POW(E$4,2))*EXP(-POW('Iris Dataset'!B131-D$4,2)/(2*POW(E$4,2)))</f>
        <v>0.2647958766</v>
      </c>
      <c r="I144" s="1">
        <f>1/SQRT(2*PI()*POW(G$4,2))*EXP(-POW('Iris Dataset'!C131-F$4,2)/(2*POW(G$4,2)))</f>
        <v>0</v>
      </c>
      <c r="J144" s="1">
        <f>1/SQRT(2*PI()*POW(I$4,2))*EXP(-POW('Iris Dataset'!D131-H$4,2)/(2*POW(I$4,2)))</f>
        <v>0.0000000002230751267</v>
      </c>
      <c r="K144" s="1">
        <f t="shared" si="2"/>
        <v>0</v>
      </c>
      <c r="L144" s="1">
        <f>1/SQRT(2*PI()*POW(C$5,2))*EXP(-POW('Iris Dataset'!A131-B$5,2)/(2*POW(C$5,2)))</f>
        <v>0.3138346762</v>
      </c>
      <c r="M144" s="1">
        <f>1/SQRT(2*PI()*POW(E$5,2))*EXP(-POW('Iris Dataset'!B131-D$5,2)/(2*POW(E$5,2)))</f>
        <v>3.717825869</v>
      </c>
      <c r="N144" s="1">
        <f>1/SQRT(2*PI()*POW(G$5,2))*EXP(-POW('Iris Dataset'!C131-F$5,2)/(2*POW(G$5,2)))</f>
        <v>0.9402441123</v>
      </c>
      <c r="O144" s="1">
        <f>1/SQRT(2*PI()*POW(I$5,2))*EXP(-POW('Iris Dataset'!D131-H$5,2)/(2*POW(I$5,2)))</f>
        <v>0.00000062775913</v>
      </c>
      <c r="P144" s="1">
        <f t="shared" si="3"/>
        <v>0.0000006886897721</v>
      </c>
      <c r="Q144" s="1">
        <f t="shared" si="4"/>
        <v>0.0000006886897721</v>
      </c>
      <c r="R144" s="1" t="str">
        <f t="shared" si="5"/>
        <v>Virginica</v>
      </c>
      <c r="S144" s="1" t="str">
        <f>'Iris Dataset'!E131</f>
        <v>virginica</v>
      </c>
    </row>
    <row r="145">
      <c r="A145" s="5">
        <v>131.0</v>
      </c>
      <c r="B145" s="1">
        <f>1/SQRT(2*PI()*POW(C$3,2))*EXP(-POW('Iris Dataset'!A132-B$3,2)/(2*POW(C$3,2)))</f>
        <v>0</v>
      </c>
      <c r="C145" s="1">
        <f>1/SQRT(2*PI()*POW(D$3,2))*EXP(-POW('Iris Dataset'!B132-C$3,2)/(2*POW(D$3,2)))</f>
        <v>0.08591350505</v>
      </c>
      <c r="D145" s="1">
        <f>1/SQRT(2*PI()*POW(G$3,2))*EXP(-POW('Iris Dataset'!C132-F$3,2)/(2*POW(G$3,2)))</f>
        <v>0</v>
      </c>
      <c r="E145" s="1">
        <f>1/SQRT(2*PI()*POW(I$3,2))*EXP(-POW('Iris Dataset'!D132-H$3,2)/(2*POW(I$3,2)))</f>
        <v>0</v>
      </c>
      <c r="F145" s="1">
        <f t="shared" si="1"/>
        <v>0</v>
      </c>
      <c r="G145" s="1">
        <f>1/SQRT(2*PI()*POW(C$4,2))*EXP(-POW('Iris Dataset'!A132-B$4,2)/(2*POW(C$4,2)))</f>
        <v>0.0000004158924726</v>
      </c>
      <c r="H145" s="1">
        <f>1/SQRT(2*PI()*POW(E$4,2))*EXP(-POW('Iris Dataset'!B132-D$4,2)/(2*POW(E$4,2)))</f>
        <v>3.867704558</v>
      </c>
      <c r="I145" s="1">
        <f>1/SQRT(2*PI()*POW(G$4,2))*EXP(-POW('Iris Dataset'!C132-F$4,2)/(2*POW(G$4,2)))</f>
        <v>0</v>
      </c>
      <c r="J145" s="1">
        <f>1/SQRT(2*PI()*POW(I$4,2))*EXP(-POW('Iris Dataset'!D132-H$4,2)/(2*POW(I$4,2)))</f>
        <v>0</v>
      </c>
      <c r="K145" s="1">
        <f t="shared" si="2"/>
        <v>0</v>
      </c>
      <c r="L145" s="1">
        <f>1/SQRT(2*PI()*POW(C$5,2))*EXP(-POW('Iris Dataset'!A132-B$5,2)/(2*POW(C$5,2)))</f>
        <v>0.1313521408</v>
      </c>
      <c r="M145" s="1">
        <f>1/SQRT(2*PI()*POW(E$5,2))*EXP(-POW('Iris Dataset'!B132-D$5,2)/(2*POW(E$5,2)))</f>
        <v>0.9463935869</v>
      </c>
      <c r="N145" s="1">
        <f>1/SQRT(2*PI()*POW(G$5,2))*EXP(-POW('Iris Dataset'!C132-F$5,2)/(2*POW(G$5,2)))</f>
        <v>0.2595986719</v>
      </c>
      <c r="O145" s="1">
        <f>1/SQRT(2*PI()*POW(I$5,2))*EXP(-POW('Iris Dataset'!D132-H$5,2)/(2*POW(I$5,2)))</f>
        <v>1.310643568</v>
      </c>
      <c r="P145" s="1">
        <f t="shared" si="3"/>
        <v>0.04229567996</v>
      </c>
      <c r="Q145" s="1">
        <f t="shared" si="4"/>
        <v>0.04229567996</v>
      </c>
      <c r="R145" s="1" t="str">
        <f t="shared" si="5"/>
        <v>Virginica</v>
      </c>
      <c r="S145" s="1" t="str">
        <f>'Iris Dataset'!E132</f>
        <v>virginica</v>
      </c>
    </row>
    <row r="146">
      <c r="A146" s="5">
        <v>132.0</v>
      </c>
      <c r="B146" s="1">
        <f>1/SQRT(2*PI()*POW(C$3,2))*EXP(-POW('Iris Dataset'!A133-B$3,2)/(2*POW(C$3,2)))</f>
        <v>0</v>
      </c>
      <c r="C146" s="1">
        <f>1/SQRT(2*PI()*POW(D$3,2))*EXP(-POW('Iris Dataset'!B133-C$3,2)/(2*POW(D$3,2)))</f>
        <v>0.06546449536</v>
      </c>
      <c r="D146" s="1">
        <f>1/SQRT(2*PI()*POW(G$3,2))*EXP(-POW('Iris Dataset'!C133-F$3,2)/(2*POW(G$3,2)))</f>
        <v>0</v>
      </c>
      <c r="E146" s="1">
        <f>1/SQRT(2*PI()*POW(I$3,2))*EXP(-POW('Iris Dataset'!D133-H$3,2)/(2*POW(I$3,2)))</f>
        <v>0</v>
      </c>
      <c r="F146" s="1">
        <f t="shared" si="1"/>
        <v>0</v>
      </c>
      <c r="G146" s="1">
        <f>1/SQRT(2*PI()*POW(C$4,2))*EXP(-POW('Iris Dataset'!A133-B$4,2)/(2*POW(C$4,2)))</f>
        <v>0</v>
      </c>
      <c r="H146" s="1">
        <f>1/SQRT(2*PI()*POW(E$4,2))*EXP(-POW('Iris Dataset'!B133-D$4,2)/(2*POW(E$4,2)))</f>
        <v>0</v>
      </c>
      <c r="I146" s="1">
        <f>1/SQRT(2*PI()*POW(G$4,2))*EXP(-POW('Iris Dataset'!C133-F$4,2)/(2*POW(G$4,2)))</f>
        <v>0</v>
      </c>
      <c r="J146" s="1">
        <f>1/SQRT(2*PI()*POW(I$4,2))*EXP(-POW('Iris Dataset'!D133-H$4,2)/(2*POW(I$4,2)))</f>
        <v>0</v>
      </c>
      <c r="K146" s="1">
        <f t="shared" si="2"/>
        <v>0</v>
      </c>
      <c r="L146" s="1">
        <f>1/SQRT(2*PI()*POW(C$5,2))*EXP(-POW('Iris Dataset'!A133-B$5,2)/(2*POW(C$5,2)))</f>
        <v>0.005104075019</v>
      </c>
      <c r="M146" s="1">
        <f>1/SQRT(2*PI()*POW(E$5,2))*EXP(-POW('Iris Dataset'!B133-D$5,2)/(2*POW(E$5,2)))</f>
        <v>0</v>
      </c>
      <c r="N146" s="1">
        <f>1/SQRT(2*PI()*POW(G$5,2))*EXP(-POW('Iris Dataset'!C133-F$5,2)/(2*POW(G$5,2)))</f>
        <v>0.02716777939</v>
      </c>
      <c r="O146" s="1">
        <f>1/SQRT(2*PI()*POW(I$5,2))*EXP(-POW('Iris Dataset'!D133-H$5,2)/(2*POW(I$5,2)))</f>
        <v>4.983711669</v>
      </c>
      <c r="P146" s="1">
        <f t="shared" si="3"/>
        <v>0</v>
      </c>
      <c r="Q146" s="1">
        <f t="shared" si="4"/>
        <v>0</v>
      </c>
      <c r="R146" s="1" t="str">
        <f t="shared" si="5"/>
        <v>Virginica</v>
      </c>
      <c r="S146" s="1" t="str">
        <f>'Iris Dataset'!E133</f>
        <v>virginica</v>
      </c>
    </row>
    <row r="147">
      <c r="A147" s="5">
        <v>133.0</v>
      </c>
      <c r="B147" s="1">
        <f>1/SQRT(2*PI()*POW(C$3,2))*EXP(-POW('Iris Dataset'!A134-B$3,2)/(2*POW(C$3,2)))</f>
        <v>0</v>
      </c>
      <c r="C147" s="1">
        <f>1/SQRT(2*PI()*POW(D$3,2))*EXP(-POW('Iris Dataset'!B134-C$3,2)/(2*POW(D$3,2)))</f>
        <v>0.08591350505</v>
      </c>
      <c r="D147" s="1">
        <f>1/SQRT(2*PI()*POW(G$3,2))*EXP(-POW('Iris Dataset'!C134-F$3,2)/(2*POW(G$3,2)))</f>
        <v>0</v>
      </c>
      <c r="E147" s="1">
        <f>1/SQRT(2*PI()*POW(I$3,2))*EXP(-POW('Iris Dataset'!D134-H$3,2)/(2*POW(I$3,2)))</f>
        <v>0</v>
      </c>
      <c r="F147" s="1">
        <f t="shared" si="1"/>
        <v>0</v>
      </c>
      <c r="G147" s="1">
        <f>1/SQRT(2*PI()*POW(C$4,2))*EXP(-POW('Iris Dataset'!A134-B$4,2)/(2*POW(C$4,2)))</f>
        <v>0.3286489458</v>
      </c>
      <c r="H147" s="1">
        <f>1/SQRT(2*PI()*POW(E$4,2))*EXP(-POW('Iris Dataset'!B134-D$4,2)/(2*POW(E$4,2)))</f>
        <v>3.867704558</v>
      </c>
      <c r="I147" s="1">
        <f>1/SQRT(2*PI()*POW(G$4,2))*EXP(-POW('Iris Dataset'!C134-F$4,2)/(2*POW(G$4,2)))</f>
        <v>0.00000001821164825</v>
      </c>
      <c r="J147" s="1">
        <f>1/SQRT(2*PI()*POW(I$4,2))*EXP(-POW('Iris Dataset'!D134-H$4,2)/(2*POW(I$4,2)))</f>
        <v>0</v>
      </c>
      <c r="K147" s="1">
        <f t="shared" si="2"/>
        <v>0</v>
      </c>
      <c r="L147" s="1">
        <f>1/SQRT(2*PI()*POW(C$5,2))*EXP(-POW('Iris Dataset'!A134-B$5,2)/(2*POW(C$5,2)))</f>
        <v>0.8855586532</v>
      </c>
      <c r="M147" s="1">
        <f>1/SQRT(2*PI()*POW(E$5,2))*EXP(-POW('Iris Dataset'!B134-D$5,2)/(2*POW(E$5,2)))</f>
        <v>0.9463935869</v>
      </c>
      <c r="N147" s="1">
        <f>1/SQRT(2*PI()*POW(G$5,2))*EXP(-POW('Iris Dataset'!C134-F$5,2)/(2*POW(G$5,2)))</f>
        <v>1.293614443</v>
      </c>
      <c r="O147" s="1">
        <f>1/SQRT(2*PI()*POW(I$5,2))*EXP(-POW('Iris Dataset'!D134-H$5,2)/(2*POW(I$5,2)))</f>
        <v>0.369782372</v>
      </c>
      <c r="P147" s="1">
        <f t="shared" si="3"/>
        <v>0.4009038061</v>
      </c>
      <c r="Q147" s="1">
        <f t="shared" si="4"/>
        <v>0.4009038061</v>
      </c>
      <c r="R147" s="1" t="str">
        <f t="shared" si="5"/>
        <v>Virginica</v>
      </c>
      <c r="S147" s="1" t="str">
        <f>'Iris Dataset'!E134</f>
        <v>virginica</v>
      </c>
    </row>
    <row r="148">
      <c r="A148" s="5">
        <v>134.0</v>
      </c>
      <c r="B148" s="1">
        <f>1/SQRT(2*PI()*POW(C$3,2))*EXP(-POW('Iris Dataset'!A135-B$3,2)/(2*POW(C$3,2)))</f>
        <v>0</v>
      </c>
      <c r="C148" s="1">
        <f>1/SQRT(2*PI()*POW(D$3,2))*EXP(-POW('Iris Dataset'!B135-C$3,2)/(2*POW(D$3,2)))</f>
        <v>0.08591350505</v>
      </c>
      <c r="D148" s="1">
        <f>1/SQRT(2*PI()*POW(G$3,2))*EXP(-POW('Iris Dataset'!C135-F$3,2)/(2*POW(G$3,2)))</f>
        <v>0</v>
      </c>
      <c r="E148" s="1">
        <f>1/SQRT(2*PI()*POW(I$3,2))*EXP(-POW('Iris Dataset'!D135-H$3,2)/(2*POW(I$3,2)))</f>
        <v>0</v>
      </c>
      <c r="F148" s="1">
        <f t="shared" si="1"/>
        <v>0</v>
      </c>
      <c r="G148" s="1">
        <f>1/SQRT(2*PI()*POW(C$4,2))*EXP(-POW('Iris Dataset'!A135-B$4,2)/(2*POW(C$4,2)))</f>
        <v>0.5888672594</v>
      </c>
      <c r="H148" s="1">
        <f>1/SQRT(2*PI()*POW(E$4,2))*EXP(-POW('Iris Dataset'!B135-D$4,2)/(2*POW(E$4,2)))</f>
        <v>3.867704558</v>
      </c>
      <c r="I148" s="1">
        <f>1/SQRT(2*PI()*POW(G$4,2))*EXP(-POW('Iris Dataset'!C135-F$4,2)/(2*POW(G$4,2)))</f>
        <v>0.001301841287</v>
      </c>
      <c r="J148" s="1">
        <f>1/SQRT(2*PI()*POW(I$4,2))*EXP(-POW('Iris Dataset'!D135-H$4,2)/(2*POW(I$4,2)))</f>
        <v>0.0005125147109</v>
      </c>
      <c r="K148" s="1">
        <f t="shared" si="2"/>
        <v>0.000001519620268</v>
      </c>
      <c r="L148" s="1">
        <f>1/SQRT(2*PI()*POW(C$5,2))*EXP(-POW('Iris Dataset'!A135-B$5,2)/(2*POW(C$5,2)))</f>
        <v>0.7655900478</v>
      </c>
      <c r="M148" s="1">
        <f>1/SQRT(2*PI()*POW(E$5,2))*EXP(-POW('Iris Dataset'!B135-D$5,2)/(2*POW(E$5,2)))</f>
        <v>0.9463935869</v>
      </c>
      <c r="N148" s="1">
        <f>1/SQRT(2*PI()*POW(G$5,2))*EXP(-POW('Iris Dataset'!C135-F$5,2)/(2*POW(G$5,2)))</f>
        <v>0.4355130997</v>
      </c>
      <c r="O148" s="1">
        <f>1/SQRT(2*PI()*POW(I$5,2))*EXP(-POW('Iris Dataset'!D135-H$5,2)/(2*POW(I$5,2)))</f>
        <v>0.0000000001461280661</v>
      </c>
      <c r="P148" s="1">
        <f t="shared" si="3"/>
        <v>0</v>
      </c>
      <c r="Q148" s="1">
        <f t="shared" si="4"/>
        <v>0.000001519620268</v>
      </c>
      <c r="R148" s="1" t="str">
        <f t="shared" si="5"/>
        <v>Versicolor</v>
      </c>
      <c r="S148" s="1" t="str">
        <f>'Iris Dataset'!E135</f>
        <v>virginica</v>
      </c>
    </row>
    <row r="149">
      <c r="A149" s="5">
        <v>135.0</v>
      </c>
      <c r="B149" s="1">
        <f>1/SQRT(2*PI()*POW(C$3,2))*EXP(-POW('Iris Dataset'!A136-B$3,2)/(2*POW(C$3,2)))</f>
        <v>0</v>
      </c>
      <c r="C149" s="1">
        <f>1/SQRT(2*PI()*POW(D$3,2))*EXP(-POW('Iris Dataset'!B136-C$3,2)/(2*POW(D$3,2)))</f>
        <v>0.08978662991</v>
      </c>
      <c r="D149" s="1">
        <f>1/SQRT(2*PI()*POW(G$3,2))*EXP(-POW('Iris Dataset'!C136-F$3,2)/(2*POW(G$3,2)))</f>
        <v>0</v>
      </c>
      <c r="E149" s="1">
        <f>1/SQRT(2*PI()*POW(I$3,2))*EXP(-POW('Iris Dataset'!D136-H$3,2)/(2*POW(I$3,2)))</f>
        <v>0</v>
      </c>
      <c r="F149" s="1">
        <f t="shared" si="1"/>
        <v>0</v>
      </c>
      <c r="G149" s="1">
        <f>1/SQRT(2*PI()*POW(C$4,2))*EXP(-POW('Iris Dataset'!A136-B$4,2)/(2*POW(C$4,2)))</f>
        <v>1.238932837</v>
      </c>
      <c r="H149" s="1">
        <f>1/SQRT(2*PI()*POW(E$4,2))*EXP(-POW('Iris Dataset'!B136-D$4,2)/(2*POW(E$4,2)))</f>
        <v>0.9128347727</v>
      </c>
      <c r="I149" s="1">
        <f>1/SQRT(2*PI()*POW(G$4,2))*EXP(-POW('Iris Dataset'!C136-F$4,2)/(2*POW(G$4,2)))</f>
        <v>0.00000001821164825</v>
      </c>
      <c r="J149" s="1">
        <f>1/SQRT(2*PI()*POW(I$4,2))*EXP(-POW('Iris Dataset'!D136-H$4,2)/(2*POW(I$4,2)))</f>
        <v>1.702611087</v>
      </c>
      <c r="K149" s="1">
        <f t="shared" si="2"/>
        <v>0.00000003506748743</v>
      </c>
      <c r="L149" s="1">
        <f>1/SQRT(2*PI()*POW(C$5,2))*EXP(-POW('Iris Dataset'!A136-B$5,2)/(2*POW(C$5,2)))</f>
        <v>0.4762815672</v>
      </c>
      <c r="M149" s="1">
        <f>1/SQRT(2*PI()*POW(E$5,2))*EXP(-POW('Iris Dataset'!B136-D$5,2)/(2*POW(E$5,2)))</f>
        <v>0.005968455331</v>
      </c>
      <c r="N149" s="1">
        <f>1/SQRT(2*PI()*POW(G$5,2))*EXP(-POW('Iris Dataset'!C136-F$5,2)/(2*POW(G$5,2)))</f>
        <v>1.293614443</v>
      </c>
      <c r="O149" s="1">
        <f>1/SQRT(2*PI()*POW(I$5,2))*EXP(-POW('Iris Dataset'!D136-H$5,2)/(2*POW(I$5,2)))</f>
        <v>0</v>
      </c>
      <c r="P149" s="1">
        <f t="shared" si="3"/>
        <v>0</v>
      </c>
      <c r="Q149" s="1">
        <f t="shared" si="4"/>
        <v>0.00000003506748743</v>
      </c>
      <c r="R149" s="1" t="str">
        <f t="shared" si="5"/>
        <v>Versicolor</v>
      </c>
      <c r="S149" s="1" t="str">
        <f>'Iris Dataset'!E136</f>
        <v>virginica</v>
      </c>
    </row>
    <row r="150">
      <c r="A150" s="5">
        <v>136.0</v>
      </c>
      <c r="B150" s="1">
        <f>1/SQRT(2*PI()*POW(C$3,2))*EXP(-POW('Iris Dataset'!A137-B$3,2)/(2*POW(C$3,2)))</f>
        <v>0</v>
      </c>
      <c r="C150" s="1">
        <f>1/SQRT(2*PI()*POW(D$3,2))*EXP(-POW('Iris Dataset'!B137-C$3,2)/(2*POW(D$3,2)))</f>
        <v>0.0819264697</v>
      </c>
      <c r="D150" s="1">
        <f>1/SQRT(2*PI()*POW(G$3,2))*EXP(-POW('Iris Dataset'!C137-F$3,2)/(2*POW(G$3,2)))</f>
        <v>0</v>
      </c>
      <c r="E150" s="1">
        <f>1/SQRT(2*PI()*POW(I$3,2))*EXP(-POW('Iris Dataset'!D137-H$3,2)/(2*POW(I$3,2)))</f>
        <v>0</v>
      </c>
      <c r="F150" s="1">
        <f t="shared" si="1"/>
        <v>0</v>
      </c>
      <c r="G150" s="1">
        <f>1/SQRT(2*PI()*POW(C$4,2))*EXP(-POW('Iris Dataset'!A137-B$4,2)/(2*POW(C$4,2)))</f>
        <v>0.000000000453571617</v>
      </c>
      <c r="H150" s="1">
        <f>1/SQRT(2*PI()*POW(E$4,2))*EXP(-POW('Iris Dataset'!B137-D$4,2)/(2*POW(E$4,2)))</f>
        <v>0.2647958766</v>
      </c>
      <c r="I150" s="1">
        <f>1/SQRT(2*PI()*POW(G$4,2))*EXP(-POW('Iris Dataset'!C137-F$4,2)/(2*POW(G$4,2)))</f>
        <v>0</v>
      </c>
      <c r="J150" s="1">
        <f>1/SQRT(2*PI()*POW(I$4,2))*EXP(-POW('Iris Dataset'!D137-H$4,2)/(2*POW(I$4,2)))</f>
        <v>0</v>
      </c>
      <c r="K150" s="1">
        <f t="shared" si="2"/>
        <v>0</v>
      </c>
      <c r="L150" s="1">
        <f>1/SQRT(2*PI()*POW(C$5,2))*EXP(-POW('Iris Dataset'!A137-B$5,2)/(2*POW(C$5,2)))</f>
        <v>0.02248099314</v>
      </c>
      <c r="M150" s="1">
        <f>1/SQRT(2*PI()*POW(E$5,2))*EXP(-POW('Iris Dataset'!B137-D$5,2)/(2*POW(E$5,2)))</f>
        <v>3.717825869</v>
      </c>
      <c r="N150" s="1">
        <f>1/SQRT(2*PI()*POW(G$5,2))*EXP(-POW('Iris Dataset'!C137-F$5,2)/(2*POW(G$5,2)))</f>
        <v>0.2595986719</v>
      </c>
      <c r="O150" s="1">
        <f>1/SQRT(2*PI()*POW(I$5,2))*EXP(-POW('Iris Dataset'!D137-H$5,2)/(2*POW(I$5,2)))</f>
        <v>0.007215579096</v>
      </c>
      <c r="P150" s="1">
        <f t="shared" si="3"/>
        <v>0.0001565590567</v>
      </c>
      <c r="Q150" s="1">
        <f t="shared" si="4"/>
        <v>0.0001565590567</v>
      </c>
      <c r="R150" s="1" t="str">
        <f t="shared" si="5"/>
        <v>Virginica</v>
      </c>
      <c r="S150" s="1" t="str">
        <f>'Iris Dataset'!E137</f>
        <v>virginica</v>
      </c>
    </row>
    <row r="151">
      <c r="A151" s="5">
        <v>137.0</v>
      </c>
      <c r="B151" s="1">
        <f>1/SQRT(2*PI()*POW(C$3,2))*EXP(-POW('Iris Dataset'!A138-B$3,2)/(2*POW(C$3,2)))</f>
        <v>0</v>
      </c>
      <c r="C151" s="1">
        <f>1/SQRT(2*PI()*POW(D$3,2))*EXP(-POW('Iris Dataset'!B138-C$3,2)/(2*POW(D$3,2)))</f>
        <v>0.07373759334</v>
      </c>
      <c r="D151" s="1">
        <f>1/SQRT(2*PI()*POW(G$3,2))*EXP(-POW('Iris Dataset'!C138-F$3,2)/(2*POW(G$3,2)))</f>
        <v>0</v>
      </c>
      <c r="E151" s="1">
        <f>1/SQRT(2*PI()*POW(I$3,2))*EXP(-POW('Iris Dataset'!D138-H$3,2)/(2*POW(I$3,2)))</f>
        <v>0</v>
      </c>
      <c r="F151" s="1">
        <f t="shared" si="1"/>
        <v>0</v>
      </c>
      <c r="G151" s="1">
        <f>1/SQRT(2*PI()*POW(C$4,2))*EXP(-POW('Iris Dataset'!A138-B$4,2)/(2*POW(C$4,2)))</f>
        <v>0.5888672594</v>
      </c>
      <c r="H151" s="1">
        <f>1/SQRT(2*PI()*POW(E$4,2))*EXP(-POW('Iris Dataset'!B138-D$4,2)/(2*POW(E$4,2)))</f>
        <v>0.000000005236215309</v>
      </c>
      <c r="I151" s="1">
        <f>1/SQRT(2*PI()*POW(G$4,2))*EXP(-POW('Iris Dataset'!C138-F$4,2)/(2*POW(G$4,2)))</f>
        <v>0.00000001821164825</v>
      </c>
      <c r="J151" s="1">
        <f>1/SQRT(2*PI()*POW(I$4,2))*EXP(-POW('Iris Dataset'!D138-H$4,2)/(2*POW(I$4,2)))</f>
        <v>0</v>
      </c>
      <c r="K151" s="1">
        <f t="shared" si="2"/>
        <v>0</v>
      </c>
      <c r="L151" s="1">
        <f>1/SQRT(2*PI()*POW(C$5,2))*EXP(-POW('Iris Dataset'!A138-B$5,2)/(2*POW(C$5,2)))</f>
        <v>0.7655900478</v>
      </c>
      <c r="M151" s="1">
        <f>1/SQRT(2*PI()*POW(E$5,2))*EXP(-POW('Iris Dataset'!B138-D$5,2)/(2*POW(E$5,2)))</f>
        <v>0.0008724605607</v>
      </c>
      <c r="N151" s="1">
        <f>1/SQRT(2*PI()*POW(G$5,2))*EXP(-POW('Iris Dataset'!C138-F$5,2)/(2*POW(G$5,2)))</f>
        <v>1.293614443</v>
      </c>
      <c r="O151" s="1">
        <f>1/SQRT(2*PI()*POW(I$5,2))*EXP(-POW('Iris Dataset'!D138-H$5,2)/(2*POW(I$5,2)))</f>
        <v>0.00002428557587</v>
      </c>
      <c r="P151" s="1">
        <f t="shared" si="3"/>
        <v>0.00000002098434148</v>
      </c>
      <c r="Q151" s="1">
        <f t="shared" si="4"/>
        <v>0.00000002098434148</v>
      </c>
      <c r="R151" s="1" t="str">
        <f t="shared" si="5"/>
        <v>Virginica</v>
      </c>
      <c r="S151" s="1" t="str">
        <f>'Iris Dataset'!E138</f>
        <v>virginica</v>
      </c>
    </row>
    <row r="152">
      <c r="A152" s="5">
        <v>138.0</v>
      </c>
      <c r="B152" s="1">
        <f>1/SQRT(2*PI()*POW(C$3,2))*EXP(-POW('Iris Dataset'!A139-B$3,2)/(2*POW(C$3,2)))</f>
        <v>0</v>
      </c>
      <c r="C152" s="1">
        <f>1/SQRT(2*PI()*POW(D$3,2))*EXP(-POW('Iris Dataset'!B139-C$3,2)/(2*POW(D$3,2)))</f>
        <v>0.07990023041</v>
      </c>
      <c r="D152" s="1">
        <f>1/SQRT(2*PI()*POW(G$3,2))*EXP(-POW('Iris Dataset'!C139-F$3,2)/(2*POW(G$3,2)))</f>
        <v>0</v>
      </c>
      <c r="E152" s="1">
        <f>1/SQRT(2*PI()*POW(I$3,2))*EXP(-POW('Iris Dataset'!D139-H$3,2)/(2*POW(I$3,2)))</f>
        <v>0</v>
      </c>
      <c r="F152" s="1">
        <f t="shared" si="1"/>
        <v>0</v>
      </c>
      <c r="G152" s="1">
        <f>1/SQRT(2*PI()*POW(C$4,2))*EXP(-POW('Iris Dataset'!A139-B$4,2)/(2*POW(C$4,2)))</f>
        <v>0.3286489458</v>
      </c>
      <c r="H152" s="1">
        <f>1/SQRT(2*PI()*POW(E$4,2))*EXP(-POW('Iris Dataset'!B139-D$4,2)/(2*POW(E$4,2)))</f>
        <v>0.01474989688</v>
      </c>
      <c r="I152" s="1">
        <f>1/SQRT(2*PI()*POW(G$4,2))*EXP(-POW('Iris Dataset'!C139-F$4,2)/(2*POW(G$4,2)))</f>
        <v>0.0000002566416349</v>
      </c>
      <c r="J152" s="1">
        <f>1/SQRT(2*PI()*POW(I$4,2))*EXP(-POW('Iris Dataset'!D139-H$4,2)/(2*POW(I$4,2)))</f>
        <v>0</v>
      </c>
      <c r="K152" s="1">
        <f t="shared" si="2"/>
        <v>0</v>
      </c>
      <c r="L152" s="1">
        <f>1/SQRT(2*PI()*POW(C$5,2))*EXP(-POW('Iris Dataset'!A139-B$5,2)/(2*POW(C$5,2)))</f>
        <v>0.8855586532</v>
      </c>
      <c r="M152" s="1">
        <f>1/SQRT(2*PI()*POW(E$5,2))*EXP(-POW('Iris Dataset'!B139-D$5,2)/(2*POW(E$5,2)))</f>
        <v>1.841409816</v>
      </c>
      <c r="N152" s="1">
        <f>1/SQRT(2*PI()*POW(G$5,2))*EXP(-POW('Iris Dataset'!C139-F$5,2)/(2*POW(G$5,2)))</f>
        <v>1.290828694</v>
      </c>
      <c r="O152" s="1">
        <f>1/SQRT(2*PI()*POW(I$5,2))*EXP(-POW('Iris Dataset'!D139-H$5,2)/(2*POW(I$5,2)))</f>
        <v>0.05945228071</v>
      </c>
      <c r="P152" s="1">
        <f t="shared" si="3"/>
        <v>0.1251425256</v>
      </c>
      <c r="Q152" s="1">
        <f t="shared" si="4"/>
        <v>0.1251425256</v>
      </c>
      <c r="R152" s="1" t="str">
        <f t="shared" si="5"/>
        <v>Virginica</v>
      </c>
      <c r="S152" s="1" t="str">
        <f>'Iris Dataset'!E139</f>
        <v>virginica</v>
      </c>
    </row>
    <row r="153">
      <c r="A153" s="5">
        <v>139.0</v>
      </c>
      <c r="B153" s="1">
        <f>1/SQRT(2*PI()*POW(C$3,2))*EXP(-POW('Iris Dataset'!A140-B$3,2)/(2*POW(C$3,2)))</f>
        <v>0</v>
      </c>
      <c r="C153" s="1">
        <f>1/SQRT(2*PI()*POW(D$3,2))*EXP(-POW('Iris Dataset'!B140-C$3,2)/(2*POW(D$3,2)))</f>
        <v>0.0819264697</v>
      </c>
      <c r="D153" s="1">
        <f>1/SQRT(2*PI()*POW(G$3,2))*EXP(-POW('Iris Dataset'!C140-F$3,2)/(2*POW(G$3,2)))</f>
        <v>0</v>
      </c>
      <c r="E153" s="1">
        <f>1/SQRT(2*PI()*POW(I$3,2))*EXP(-POW('Iris Dataset'!D140-H$3,2)/(2*POW(I$3,2)))</f>
        <v>0</v>
      </c>
      <c r="F153" s="1">
        <f t="shared" si="1"/>
        <v>0</v>
      </c>
      <c r="G153" s="1">
        <f>1/SQRT(2*PI()*POW(C$4,2))*EXP(-POW('Iris Dataset'!A140-B$4,2)/(2*POW(C$4,2)))</f>
        <v>1.454765369</v>
      </c>
      <c r="H153" s="1">
        <f>1/SQRT(2*PI()*POW(E$4,2))*EXP(-POW('Iris Dataset'!B140-D$4,2)/(2*POW(E$4,2)))</f>
        <v>0.2647958766</v>
      </c>
      <c r="I153" s="1">
        <f>1/SQRT(2*PI()*POW(G$4,2))*EXP(-POW('Iris Dataset'!C140-F$4,2)/(2*POW(G$4,2)))</f>
        <v>0.09083781923</v>
      </c>
      <c r="J153" s="1">
        <f>1/SQRT(2*PI()*POW(I$4,2))*EXP(-POW('Iris Dataset'!D140-H$4,2)/(2*POW(I$4,2)))</f>
        <v>0</v>
      </c>
      <c r="K153" s="1">
        <f t="shared" si="2"/>
        <v>0</v>
      </c>
      <c r="L153" s="1">
        <f>1/SQRT(2*PI()*POW(C$5,2))*EXP(-POW('Iris Dataset'!A140-B$5,2)/(2*POW(C$5,2)))</f>
        <v>0.3427301576</v>
      </c>
      <c r="M153" s="1">
        <f>1/SQRT(2*PI()*POW(E$5,2))*EXP(-POW('Iris Dataset'!B140-D$5,2)/(2*POW(E$5,2)))</f>
        <v>3.717825869</v>
      </c>
      <c r="N153" s="1">
        <f>1/SQRT(2*PI()*POW(G$5,2))*EXP(-POW('Iris Dataset'!C140-F$5,2)/(2*POW(G$5,2)))</f>
        <v>0.06216875241</v>
      </c>
      <c r="O153" s="1">
        <f>1/SQRT(2*PI()*POW(I$5,2))*EXP(-POW('Iris Dataset'!D140-H$5,2)/(2*POW(I$5,2)))</f>
        <v>0.05945228071</v>
      </c>
      <c r="P153" s="1">
        <f t="shared" si="3"/>
        <v>0.00470957847</v>
      </c>
      <c r="Q153" s="1">
        <f t="shared" si="4"/>
        <v>0.00470957847</v>
      </c>
      <c r="R153" s="1" t="str">
        <f t="shared" si="5"/>
        <v>Virginica</v>
      </c>
      <c r="S153" s="1" t="str">
        <f>'Iris Dataset'!E140</f>
        <v>virginica</v>
      </c>
    </row>
    <row r="154">
      <c r="A154" s="5">
        <v>140.0</v>
      </c>
      <c r="B154" s="1">
        <f>1/SQRT(2*PI()*POW(C$3,2))*EXP(-POW('Iris Dataset'!A141-B$3,2)/(2*POW(C$3,2)))</f>
        <v>0</v>
      </c>
      <c r="C154" s="1">
        <f>1/SQRT(2*PI()*POW(D$3,2))*EXP(-POW('Iris Dataset'!B141-C$3,2)/(2*POW(D$3,2)))</f>
        <v>0.07990023041</v>
      </c>
      <c r="D154" s="1">
        <f>1/SQRT(2*PI()*POW(G$3,2))*EXP(-POW('Iris Dataset'!C141-F$3,2)/(2*POW(G$3,2)))</f>
        <v>0</v>
      </c>
      <c r="E154" s="1">
        <f>1/SQRT(2*PI()*POW(I$3,2))*EXP(-POW('Iris Dataset'!D141-H$3,2)/(2*POW(I$3,2)))</f>
        <v>0</v>
      </c>
      <c r="F154" s="1">
        <f t="shared" si="1"/>
        <v>0</v>
      </c>
      <c r="G154" s="1">
        <f>1/SQRT(2*PI()*POW(C$4,2))*EXP(-POW('Iris Dataset'!A141-B$4,2)/(2*POW(C$4,2)))</f>
        <v>0.002150832281</v>
      </c>
      <c r="H154" s="1">
        <f>1/SQRT(2*PI()*POW(E$4,2))*EXP(-POW('Iris Dataset'!B141-D$4,2)/(2*POW(E$4,2)))</f>
        <v>0.01474989688</v>
      </c>
      <c r="I154" s="1">
        <f>1/SQRT(2*PI()*POW(G$4,2))*EXP(-POW('Iris Dataset'!C141-F$4,2)/(2*POW(G$4,2)))</f>
        <v>0.000002946028351</v>
      </c>
      <c r="J154" s="1">
        <f>1/SQRT(2*PI()*POW(I$4,2))*EXP(-POW('Iris Dataset'!D141-H$4,2)/(2*POW(I$4,2)))</f>
        <v>0</v>
      </c>
      <c r="K154" s="1">
        <f t="shared" si="2"/>
        <v>0</v>
      </c>
      <c r="L154" s="1">
        <f>1/SQRT(2*PI()*POW(C$5,2))*EXP(-POW('Iris Dataset'!A141-B$5,2)/(2*POW(C$5,2)))</f>
        <v>0.7326061884</v>
      </c>
      <c r="M154" s="1">
        <f>1/SQRT(2*PI()*POW(E$5,2))*EXP(-POW('Iris Dataset'!B141-D$5,2)/(2*POW(E$5,2)))</f>
        <v>1.841409816</v>
      </c>
      <c r="N154" s="1">
        <f>1/SQRT(2*PI()*POW(G$5,2))*EXP(-POW('Iris Dataset'!C141-F$5,2)/(2*POW(G$5,2)))</f>
        <v>1.156432065</v>
      </c>
      <c r="O154" s="1">
        <f>1/SQRT(2*PI()*POW(I$5,2))*EXP(-POW('Iris Dataset'!D141-H$5,2)/(2*POW(I$5,2)))</f>
        <v>3.268687806</v>
      </c>
      <c r="P154" s="1">
        <f t="shared" si="3"/>
        <v>5.099347457</v>
      </c>
      <c r="Q154" s="1">
        <f t="shared" si="4"/>
        <v>5.099347457</v>
      </c>
      <c r="R154" s="1" t="str">
        <f t="shared" si="5"/>
        <v>Virginica</v>
      </c>
      <c r="S154" s="1" t="str">
        <f>'Iris Dataset'!E141</f>
        <v>virginica</v>
      </c>
    </row>
    <row r="155">
      <c r="A155" s="5">
        <v>141.0</v>
      </c>
      <c r="B155" s="1">
        <f>1/SQRT(2*PI()*POW(C$3,2))*EXP(-POW('Iris Dataset'!A142-B$3,2)/(2*POW(C$3,2)))</f>
        <v>0</v>
      </c>
      <c r="C155" s="1">
        <f>1/SQRT(2*PI()*POW(D$3,2))*EXP(-POW('Iris Dataset'!B142-C$3,2)/(2*POW(D$3,2)))</f>
        <v>0.07990023041</v>
      </c>
      <c r="D155" s="1">
        <f>1/SQRT(2*PI()*POW(G$3,2))*EXP(-POW('Iris Dataset'!C142-F$3,2)/(2*POW(G$3,2)))</f>
        <v>0</v>
      </c>
      <c r="E155" s="1">
        <f>1/SQRT(2*PI()*POW(I$3,2))*EXP(-POW('Iris Dataset'!D142-H$3,2)/(2*POW(I$3,2)))</f>
        <v>0</v>
      </c>
      <c r="F155" s="1">
        <f t="shared" si="1"/>
        <v>0</v>
      </c>
      <c r="G155" s="1">
        <f>1/SQRT(2*PI()*POW(C$4,2))*EXP(-POW('Iris Dataset'!A142-B$4,2)/(2*POW(C$4,2)))</f>
        <v>0.0245356066</v>
      </c>
      <c r="H155" s="1">
        <f>1/SQRT(2*PI()*POW(E$4,2))*EXP(-POW('Iris Dataset'!B142-D$4,2)/(2*POW(E$4,2)))</f>
        <v>0.01474989688</v>
      </c>
      <c r="I155" s="1">
        <f>1/SQRT(2*PI()*POW(G$4,2))*EXP(-POW('Iris Dataset'!C142-F$4,2)/(2*POW(G$4,2)))</f>
        <v>0.00000001821164825</v>
      </c>
      <c r="J155" s="1">
        <f>1/SQRT(2*PI()*POW(I$4,2))*EXP(-POW('Iris Dataset'!D142-H$4,2)/(2*POW(I$4,2)))</f>
        <v>0</v>
      </c>
      <c r="K155" s="1">
        <f t="shared" si="2"/>
        <v>0</v>
      </c>
      <c r="L155" s="1">
        <f>1/SQRT(2*PI()*POW(C$5,2))*EXP(-POW('Iris Dataset'!A142-B$5,2)/(2*POW(C$5,2)))</f>
        <v>0.9495103076</v>
      </c>
      <c r="M155" s="1">
        <f>1/SQRT(2*PI()*POW(E$5,2))*EXP(-POW('Iris Dataset'!B142-D$5,2)/(2*POW(E$5,2)))</f>
        <v>1.841409816</v>
      </c>
      <c r="N155" s="1">
        <f>1/SQRT(2*PI()*POW(G$5,2))*EXP(-POW('Iris Dataset'!C142-F$5,2)/(2*POW(G$5,2)))</f>
        <v>1.293614443</v>
      </c>
      <c r="O155" s="1">
        <f>1/SQRT(2*PI()*POW(I$5,2))*EXP(-POW('Iris Dataset'!D142-H$5,2)/(2*POW(I$5,2)))</f>
        <v>0.00002428557587</v>
      </c>
      <c r="P155" s="1">
        <f t="shared" si="3"/>
        <v>0.00005492921587</v>
      </c>
      <c r="Q155" s="1">
        <f t="shared" si="4"/>
        <v>0.00005492921587</v>
      </c>
      <c r="R155" s="1" t="str">
        <f t="shared" si="5"/>
        <v>Virginica</v>
      </c>
      <c r="S155" s="1" t="str">
        <f>'Iris Dataset'!E142</f>
        <v>virginica</v>
      </c>
    </row>
    <row r="156">
      <c r="A156" s="5">
        <v>142.0</v>
      </c>
      <c r="B156" s="1">
        <f>1/SQRT(2*PI()*POW(C$3,2))*EXP(-POW('Iris Dataset'!A143-B$3,2)/(2*POW(C$3,2)))</f>
        <v>0</v>
      </c>
      <c r="C156" s="1">
        <f>1/SQRT(2*PI()*POW(D$3,2))*EXP(-POW('Iris Dataset'!B143-C$3,2)/(2*POW(D$3,2)))</f>
        <v>0.07990023041</v>
      </c>
      <c r="D156" s="1">
        <f>1/SQRT(2*PI()*POW(G$3,2))*EXP(-POW('Iris Dataset'!C143-F$3,2)/(2*POW(G$3,2)))</f>
        <v>0</v>
      </c>
      <c r="E156" s="1">
        <f>1/SQRT(2*PI()*POW(I$3,2))*EXP(-POW('Iris Dataset'!D143-H$3,2)/(2*POW(I$3,2)))</f>
        <v>0</v>
      </c>
      <c r="F156" s="1">
        <f t="shared" si="1"/>
        <v>0</v>
      </c>
      <c r="G156" s="1">
        <f>1/SQRT(2*PI()*POW(C$4,2))*EXP(-POW('Iris Dataset'!A143-B$4,2)/(2*POW(C$4,2)))</f>
        <v>0.002150832281</v>
      </c>
      <c r="H156" s="1">
        <f>1/SQRT(2*PI()*POW(E$4,2))*EXP(-POW('Iris Dataset'!B143-D$4,2)/(2*POW(E$4,2)))</f>
        <v>0.01474989688</v>
      </c>
      <c r="I156" s="1">
        <f>1/SQRT(2*PI()*POW(G$4,2))*EXP(-POW('Iris Dataset'!C143-F$4,2)/(2*POW(G$4,2)))</f>
        <v>0.001301841287</v>
      </c>
      <c r="J156" s="1">
        <f>1/SQRT(2*PI()*POW(I$4,2))*EXP(-POW('Iris Dataset'!D143-H$4,2)/(2*POW(I$4,2)))</f>
        <v>0</v>
      </c>
      <c r="K156" s="1">
        <f t="shared" si="2"/>
        <v>0</v>
      </c>
      <c r="L156" s="1">
        <f>1/SQRT(2*PI()*POW(C$5,2))*EXP(-POW('Iris Dataset'!A143-B$5,2)/(2*POW(C$5,2)))</f>
        <v>0.7326061884</v>
      </c>
      <c r="M156" s="1">
        <f>1/SQRT(2*PI()*POW(E$5,2))*EXP(-POW('Iris Dataset'!B143-D$5,2)/(2*POW(E$5,2)))</f>
        <v>1.841409816</v>
      </c>
      <c r="N156" s="1">
        <f>1/SQRT(2*PI()*POW(G$5,2))*EXP(-POW('Iris Dataset'!C143-F$5,2)/(2*POW(G$5,2)))</f>
        <v>0.4355130997</v>
      </c>
      <c r="O156" s="1">
        <f>1/SQRT(2*PI()*POW(I$5,2))*EXP(-POW('Iris Dataset'!D143-H$5,2)/(2*POW(I$5,2)))</f>
        <v>0.007215579096</v>
      </c>
      <c r="P156" s="1">
        <f t="shared" si="3"/>
        <v>0.004239293167</v>
      </c>
      <c r="Q156" s="1">
        <f t="shared" si="4"/>
        <v>0.004239293167</v>
      </c>
      <c r="R156" s="1" t="str">
        <f t="shared" si="5"/>
        <v>Virginica</v>
      </c>
      <c r="S156" s="1" t="str">
        <f>'Iris Dataset'!E143</f>
        <v>virginica</v>
      </c>
    </row>
    <row r="157">
      <c r="A157" s="5">
        <v>143.0</v>
      </c>
      <c r="B157" s="1">
        <f>1/SQRT(2*PI()*POW(C$3,2))*EXP(-POW('Iris Dataset'!A144-B$3,2)/(2*POW(C$3,2)))</f>
        <v>0.000000004354561787</v>
      </c>
      <c r="C157" s="1">
        <f>1/SQRT(2*PI()*POW(D$3,2))*EXP(-POW('Iris Dataset'!B144-C$3,2)/(2*POW(D$3,2)))</f>
        <v>0.08786631734</v>
      </c>
      <c r="D157" s="1">
        <f>1/SQRT(2*PI()*POW(G$3,2))*EXP(-POW('Iris Dataset'!C144-F$3,2)/(2*POW(G$3,2)))</f>
        <v>0</v>
      </c>
      <c r="E157" s="1">
        <f>1/SQRT(2*PI()*POW(I$3,2))*EXP(-POW('Iris Dataset'!D144-H$3,2)/(2*POW(I$3,2)))</f>
        <v>0</v>
      </c>
      <c r="F157" s="1">
        <f t="shared" si="1"/>
        <v>0</v>
      </c>
      <c r="G157" s="1">
        <f>1/SQRT(2*PI()*POW(C$4,2))*EXP(-POW('Iris Dataset'!A144-B$4,2)/(2*POW(C$4,2)))</f>
        <v>1.31444785</v>
      </c>
      <c r="H157" s="1">
        <f>1/SQRT(2*PI()*POW(E$4,2))*EXP(-POW('Iris Dataset'!B144-D$4,2)/(2*POW(E$4,2)))</f>
        <v>3.14682892</v>
      </c>
      <c r="I157" s="1">
        <f>1/SQRT(2*PI()*POW(G$4,2))*EXP(-POW('Iris Dataset'!C144-F$4,2)/(2*POW(G$4,2)))</f>
        <v>0.001301841287</v>
      </c>
      <c r="J157" s="1">
        <f>1/SQRT(2*PI()*POW(I$4,2))*EXP(-POW('Iris Dataset'!D144-H$4,2)/(2*POW(I$4,2)))</f>
        <v>0</v>
      </c>
      <c r="K157" s="1">
        <f t="shared" si="2"/>
        <v>0</v>
      </c>
      <c r="L157" s="1">
        <f>1/SQRT(2*PI()*POW(C$5,2))*EXP(-POW('Iris Dataset'!A144-B$5,2)/(2*POW(C$5,2)))</f>
        <v>0.1477199025</v>
      </c>
      <c r="M157" s="1">
        <f>1/SQRT(2*PI()*POW(E$5,2))*EXP(-POW('Iris Dataset'!B144-D$5,2)/(2*POW(E$5,2)))</f>
        <v>0.1193207409</v>
      </c>
      <c r="N157" s="1">
        <f>1/SQRT(2*PI()*POW(G$5,2))*EXP(-POW('Iris Dataset'!C144-F$5,2)/(2*POW(G$5,2)))</f>
        <v>0.4355130997</v>
      </c>
      <c r="O157" s="1">
        <f>1/SQRT(2*PI()*POW(I$5,2))*EXP(-POW('Iris Dataset'!D144-H$5,2)/(2*POW(I$5,2)))</f>
        <v>1.310643568</v>
      </c>
      <c r="P157" s="1">
        <f t="shared" si="3"/>
        <v>0.01006099139</v>
      </c>
      <c r="Q157" s="1">
        <f t="shared" si="4"/>
        <v>0.01006099139</v>
      </c>
      <c r="R157" s="1" t="str">
        <f t="shared" si="5"/>
        <v>Virginica</v>
      </c>
      <c r="S157" s="1" t="str">
        <f>'Iris Dataset'!E144</f>
        <v>virginica</v>
      </c>
    </row>
    <row r="158">
      <c r="A158" s="5">
        <v>144.0</v>
      </c>
      <c r="B158" s="1">
        <f>1/SQRT(2*PI()*POW(C$3,2))*EXP(-POW('Iris Dataset'!A145-B$3,2)/(2*POW(C$3,2)))</f>
        <v>0</v>
      </c>
      <c r="C158" s="1">
        <f>1/SQRT(2*PI()*POW(D$3,2))*EXP(-POW('Iris Dataset'!B145-C$3,2)/(2*POW(D$3,2)))</f>
        <v>0.07785743315</v>
      </c>
      <c r="D158" s="1">
        <f>1/SQRT(2*PI()*POW(G$3,2))*EXP(-POW('Iris Dataset'!C145-F$3,2)/(2*POW(G$3,2)))</f>
        <v>0</v>
      </c>
      <c r="E158" s="1">
        <f>1/SQRT(2*PI()*POW(I$3,2))*EXP(-POW('Iris Dataset'!D145-H$3,2)/(2*POW(I$3,2)))</f>
        <v>0</v>
      </c>
      <c r="F158" s="1">
        <f t="shared" si="1"/>
        <v>0</v>
      </c>
      <c r="G158" s="1">
        <f>1/SQRT(2*PI()*POW(C$4,2))*EXP(-POW('Iris Dataset'!A145-B$4,2)/(2*POW(C$4,2)))</f>
        <v>0.00779456115</v>
      </c>
      <c r="H158" s="1">
        <f>1/SQRT(2*PI()*POW(E$4,2))*EXP(-POW('Iris Dataset'!B145-D$4,2)/(2*POW(E$4,2)))</f>
        <v>0.0002929314171</v>
      </c>
      <c r="I158" s="1">
        <f>1/SQRT(2*PI()*POW(G$4,2))*EXP(-POW('Iris Dataset'!C145-F$4,2)/(2*POW(G$4,2)))</f>
        <v>0</v>
      </c>
      <c r="J158" s="1">
        <f>1/SQRT(2*PI()*POW(I$4,2))*EXP(-POW('Iris Dataset'!D145-H$4,2)/(2*POW(I$4,2)))</f>
        <v>0</v>
      </c>
      <c r="K158" s="1">
        <f t="shared" si="2"/>
        <v>0</v>
      </c>
      <c r="L158" s="1">
        <f>1/SQRT(2*PI()*POW(C$5,2))*EXP(-POW('Iris Dataset'!A145-B$5,2)/(2*POW(C$5,2)))</f>
        <v>0.8599374581</v>
      </c>
      <c r="M158" s="1">
        <f>1/SQRT(2*PI()*POW(E$5,2))*EXP(-POW('Iris Dataset'!B145-D$5,2)/(2*POW(E$5,2)))</f>
        <v>0.3618376188</v>
      </c>
      <c r="N158" s="1">
        <f>1/SQRT(2*PI()*POW(G$5,2))*EXP(-POW('Iris Dataset'!C145-F$5,2)/(2*POW(G$5,2)))</f>
        <v>0.6819305465</v>
      </c>
      <c r="O158" s="1">
        <f>1/SQRT(2*PI()*POW(I$5,2))*EXP(-POW('Iris Dataset'!D145-H$5,2)/(2*POW(I$5,2)))</f>
        <v>0.007215579096</v>
      </c>
      <c r="P158" s="1">
        <f t="shared" si="3"/>
        <v>0.001531058976</v>
      </c>
      <c r="Q158" s="1">
        <f t="shared" si="4"/>
        <v>0.001531058976</v>
      </c>
      <c r="R158" s="1" t="str">
        <f t="shared" si="5"/>
        <v>Virginica</v>
      </c>
      <c r="S158" s="1" t="str">
        <f>'Iris Dataset'!E145</f>
        <v>virginica</v>
      </c>
    </row>
    <row r="159">
      <c r="A159" s="5">
        <v>145.0</v>
      </c>
      <c r="B159" s="1">
        <f>1/SQRT(2*PI()*POW(C$3,2))*EXP(-POW('Iris Dataset'!A146-B$3,2)/(2*POW(C$3,2)))</f>
        <v>0</v>
      </c>
      <c r="C159" s="1">
        <f>1/SQRT(2*PI()*POW(D$3,2))*EXP(-POW('Iris Dataset'!B146-C$3,2)/(2*POW(D$3,2)))</f>
        <v>0.07580195221</v>
      </c>
      <c r="D159" s="1">
        <f>1/SQRT(2*PI()*POW(G$3,2))*EXP(-POW('Iris Dataset'!C146-F$3,2)/(2*POW(G$3,2)))</f>
        <v>0</v>
      </c>
      <c r="E159" s="1">
        <f>1/SQRT(2*PI()*POW(I$3,2))*EXP(-POW('Iris Dataset'!D146-H$3,2)/(2*POW(I$3,2)))</f>
        <v>0</v>
      </c>
      <c r="F159" s="1">
        <f t="shared" si="1"/>
        <v>0</v>
      </c>
      <c r="G159" s="1">
        <f>1/SQRT(2*PI()*POW(C$4,2))*EXP(-POW('Iris Dataset'!A146-B$4,2)/(2*POW(C$4,2)))</f>
        <v>0.0245356066</v>
      </c>
      <c r="H159" s="1">
        <f>1/SQRT(2*PI()*POW(E$4,2))*EXP(-POW('Iris Dataset'!B146-D$4,2)/(2*POW(E$4,2)))</f>
        <v>0.000002074159372</v>
      </c>
      <c r="I159" s="1">
        <f>1/SQRT(2*PI()*POW(G$4,2))*EXP(-POW('Iris Dataset'!C146-F$4,2)/(2*POW(G$4,2)))</f>
        <v>0.000000001052696897</v>
      </c>
      <c r="J159" s="1">
        <f>1/SQRT(2*PI()*POW(I$4,2))*EXP(-POW('Iris Dataset'!D146-H$4,2)/(2*POW(I$4,2)))</f>
        <v>0</v>
      </c>
      <c r="K159" s="1">
        <f t="shared" si="2"/>
        <v>0</v>
      </c>
      <c r="L159" s="1">
        <f>1/SQRT(2*PI()*POW(C$5,2))*EXP(-POW('Iris Dataset'!A146-B$5,2)/(2*POW(C$5,2)))</f>
        <v>0.9495103076</v>
      </c>
      <c r="M159" s="1">
        <f>1/SQRT(2*PI()*POW(E$5,2))*EXP(-POW('Iris Dataset'!B146-D$5,2)/(2*POW(E$5,2)))</f>
        <v>0.02820842468</v>
      </c>
      <c r="N159" s="1">
        <f>1/SQRT(2*PI()*POW(G$5,2))*EXP(-POW('Iris Dataset'!C146-F$5,2)/(2*POW(G$5,2)))</f>
        <v>1.163935353</v>
      </c>
      <c r="O159" s="1">
        <f>1/SQRT(2*PI()*POW(I$5,2))*EXP(-POW('Iris Dataset'!D146-H$5,2)/(2*POW(I$5,2)))</f>
        <v>0.00000001409866033</v>
      </c>
      <c r="P159" s="1">
        <f t="shared" si="3"/>
        <v>0.0000000004395266611</v>
      </c>
      <c r="Q159" s="1">
        <f t="shared" si="4"/>
        <v>0.0000000004395266611</v>
      </c>
      <c r="R159" s="1" t="str">
        <f t="shared" si="5"/>
        <v>Virginica</v>
      </c>
      <c r="S159" s="1" t="str">
        <f>'Iris Dataset'!E146</f>
        <v>virginica</v>
      </c>
    </row>
    <row r="160">
      <c r="A160" s="5">
        <v>146.0</v>
      </c>
      <c r="B160" s="1">
        <f>1/SQRT(2*PI()*POW(C$3,2))*EXP(-POW('Iris Dataset'!A147-B$3,2)/(2*POW(C$3,2)))</f>
        <v>0</v>
      </c>
      <c r="C160" s="1">
        <f>1/SQRT(2*PI()*POW(D$3,2))*EXP(-POW('Iris Dataset'!B147-C$3,2)/(2*POW(D$3,2)))</f>
        <v>0.0819264697</v>
      </c>
      <c r="D160" s="1">
        <f>1/SQRT(2*PI()*POW(G$3,2))*EXP(-POW('Iris Dataset'!C147-F$3,2)/(2*POW(G$3,2)))</f>
        <v>0</v>
      </c>
      <c r="E160" s="1">
        <f>1/SQRT(2*PI()*POW(I$3,2))*EXP(-POW('Iris Dataset'!D147-H$3,2)/(2*POW(I$3,2)))</f>
        <v>0</v>
      </c>
      <c r="F160" s="1">
        <f t="shared" si="1"/>
        <v>0</v>
      </c>
      <c r="G160" s="1">
        <f>1/SQRT(2*PI()*POW(C$4,2))*EXP(-POW('Iris Dataset'!A147-B$4,2)/(2*POW(C$4,2)))</f>
        <v>0.0245356066</v>
      </c>
      <c r="H160" s="1">
        <f>1/SQRT(2*PI()*POW(E$4,2))*EXP(-POW('Iris Dataset'!B147-D$4,2)/(2*POW(E$4,2)))</f>
        <v>0.2647958766</v>
      </c>
      <c r="I160" s="1">
        <f>1/SQRT(2*PI()*POW(G$4,2))*EXP(-POW('Iris Dataset'!C147-F$4,2)/(2*POW(G$4,2)))</f>
        <v>0.0002098226586</v>
      </c>
      <c r="J160" s="1">
        <f>1/SQRT(2*PI()*POW(I$4,2))*EXP(-POW('Iris Dataset'!D147-H$4,2)/(2*POW(I$4,2)))</f>
        <v>0</v>
      </c>
      <c r="K160" s="1">
        <f t="shared" si="2"/>
        <v>0</v>
      </c>
      <c r="L160" s="1">
        <f>1/SQRT(2*PI()*POW(C$5,2))*EXP(-POW('Iris Dataset'!A147-B$5,2)/(2*POW(C$5,2)))</f>
        <v>0.9495103076</v>
      </c>
      <c r="M160" s="1">
        <f>1/SQRT(2*PI()*POW(E$5,2))*EXP(-POW('Iris Dataset'!B147-D$5,2)/(2*POW(E$5,2)))</f>
        <v>3.717825869</v>
      </c>
      <c r="N160" s="1">
        <f>1/SQRT(2*PI()*POW(G$5,2))*EXP(-POW('Iris Dataset'!C147-F$5,2)/(2*POW(G$5,2)))</f>
        <v>0.6717171412</v>
      </c>
      <c r="O160" s="1">
        <f>1/SQRT(2*PI()*POW(I$5,2))*EXP(-POW('Iris Dataset'!D147-H$5,2)/(2*POW(I$5,2)))</f>
        <v>0.007215579096</v>
      </c>
      <c r="P160" s="1">
        <f t="shared" si="3"/>
        <v>0.01710985588</v>
      </c>
      <c r="Q160" s="1">
        <f t="shared" si="4"/>
        <v>0.01710985588</v>
      </c>
      <c r="R160" s="1" t="str">
        <f t="shared" si="5"/>
        <v>Virginica</v>
      </c>
      <c r="S160" s="1" t="str">
        <f>'Iris Dataset'!E147</f>
        <v>virginica</v>
      </c>
    </row>
    <row r="161">
      <c r="A161" s="5">
        <v>147.0</v>
      </c>
      <c r="B161" s="1">
        <f>1/SQRT(2*PI()*POW(C$3,2))*EXP(-POW('Iris Dataset'!A148-B$3,2)/(2*POW(C$3,2)))</f>
        <v>0</v>
      </c>
      <c r="C161" s="1">
        <f>1/SQRT(2*PI()*POW(D$3,2))*EXP(-POW('Iris Dataset'!B148-C$3,2)/(2*POW(D$3,2)))</f>
        <v>0.09167041056</v>
      </c>
      <c r="D161" s="1">
        <f>1/SQRT(2*PI()*POW(G$3,2))*EXP(-POW('Iris Dataset'!C148-F$3,2)/(2*POW(G$3,2)))</f>
        <v>0</v>
      </c>
      <c r="E161" s="1">
        <f>1/SQRT(2*PI()*POW(I$3,2))*EXP(-POW('Iris Dataset'!D148-H$3,2)/(2*POW(I$3,2)))</f>
        <v>0</v>
      </c>
      <c r="F161" s="1">
        <f t="shared" si="1"/>
        <v>0</v>
      </c>
      <c r="G161" s="1">
        <f>1/SQRT(2*PI()*POW(C$4,2))*EXP(-POW('Iris Dataset'!A148-B$4,2)/(2*POW(C$4,2)))</f>
        <v>0.5888672594</v>
      </c>
      <c r="H161" s="1">
        <f>1/SQRT(2*PI()*POW(E$4,2))*EXP(-POW('Iris Dataset'!B148-D$4,2)/(2*POW(E$4,2)))</f>
        <v>0.09440835279</v>
      </c>
      <c r="I161" s="1">
        <f>1/SQRT(2*PI()*POW(G$4,2))*EXP(-POW('Iris Dataset'!C148-F$4,2)/(2*POW(G$4,2)))</f>
        <v>0.006579541716</v>
      </c>
      <c r="J161" s="1">
        <f>1/SQRT(2*PI()*POW(I$4,2))*EXP(-POW('Iris Dataset'!D148-H$4,2)/(2*POW(I$4,2)))</f>
        <v>0</v>
      </c>
      <c r="K161" s="1">
        <f t="shared" si="2"/>
        <v>0</v>
      </c>
      <c r="L161" s="1">
        <f>1/SQRT(2*PI()*POW(C$5,2))*EXP(-POW('Iris Dataset'!A148-B$5,2)/(2*POW(C$5,2)))</f>
        <v>0.7655900478</v>
      </c>
      <c r="M161" s="1">
        <f>1/SQRT(2*PI()*POW(E$5,2))*EXP(-POW('Iris Dataset'!B148-D$5,2)/(2*POW(E$5,2)))</f>
        <v>0.0001184431116</v>
      </c>
      <c r="N161" s="1">
        <f>1/SQRT(2*PI()*POW(G$5,2))*EXP(-POW('Iris Dataset'!C148-F$5,2)/(2*POW(G$5,2)))</f>
        <v>0.2535150657</v>
      </c>
      <c r="O161" s="1">
        <f>1/SQRT(2*PI()*POW(I$5,2))*EXP(-POW('Iris Dataset'!D148-H$5,2)/(2*POW(I$5,2)))</f>
        <v>1.310643568</v>
      </c>
      <c r="P161" s="1">
        <f t="shared" si="3"/>
        <v>0.000030129676</v>
      </c>
      <c r="Q161" s="1">
        <f t="shared" si="4"/>
        <v>0.000030129676</v>
      </c>
      <c r="R161" s="1" t="str">
        <f t="shared" si="5"/>
        <v>Virginica</v>
      </c>
      <c r="S161" s="1" t="str">
        <f>'Iris Dataset'!E148</f>
        <v>virginica</v>
      </c>
    </row>
    <row r="162">
      <c r="A162" s="5">
        <v>148.0</v>
      </c>
      <c r="B162" s="1">
        <f>1/SQRT(2*PI()*POW(C$3,2))*EXP(-POW('Iris Dataset'!A149-B$3,2)/(2*POW(C$3,2)))</f>
        <v>0</v>
      </c>
      <c r="C162" s="1">
        <f>1/SQRT(2*PI()*POW(D$3,2))*EXP(-POW('Iris Dataset'!B149-C$3,2)/(2*POW(D$3,2)))</f>
        <v>0.0819264697</v>
      </c>
      <c r="D162" s="1">
        <f>1/SQRT(2*PI()*POW(G$3,2))*EXP(-POW('Iris Dataset'!C149-F$3,2)/(2*POW(G$3,2)))</f>
        <v>0</v>
      </c>
      <c r="E162" s="1">
        <f>1/SQRT(2*PI()*POW(I$3,2))*EXP(-POW('Iris Dataset'!D149-H$3,2)/(2*POW(I$3,2)))</f>
        <v>0</v>
      </c>
      <c r="F162" s="1">
        <f t="shared" si="1"/>
        <v>0</v>
      </c>
      <c r="G162" s="1">
        <f>1/SQRT(2*PI()*POW(C$4,2))*EXP(-POW('Iris Dataset'!A149-B$4,2)/(2*POW(C$4,2)))</f>
        <v>0.1593188222</v>
      </c>
      <c r="H162" s="1">
        <f>1/SQRT(2*PI()*POW(E$4,2))*EXP(-POW('Iris Dataset'!B149-D$4,2)/(2*POW(E$4,2)))</f>
        <v>0.2647958766</v>
      </c>
      <c r="I162" s="1">
        <f>1/SQRT(2*PI()*POW(G$4,2))*EXP(-POW('Iris Dataset'!C149-F$4,2)/(2*POW(G$4,2)))</f>
        <v>0.0002098226586</v>
      </c>
      <c r="J162" s="1">
        <f>1/SQRT(2*PI()*POW(I$4,2))*EXP(-POW('Iris Dataset'!D149-H$4,2)/(2*POW(I$4,2)))</f>
        <v>0</v>
      </c>
      <c r="K162" s="1">
        <f t="shared" si="2"/>
        <v>0</v>
      </c>
      <c r="L162" s="1">
        <f>1/SQRT(2*PI()*POW(C$5,2))*EXP(-POW('Iris Dataset'!A149-B$5,2)/(2*POW(C$5,2)))</f>
        <v>0.9635514644</v>
      </c>
      <c r="M162" s="1">
        <f>1/SQRT(2*PI()*POW(E$5,2))*EXP(-POW('Iris Dataset'!B149-D$5,2)/(2*POW(E$5,2)))</f>
        <v>3.717825869</v>
      </c>
      <c r="N162" s="1">
        <f>1/SQRT(2*PI()*POW(G$5,2))*EXP(-POW('Iris Dataset'!C149-F$5,2)/(2*POW(G$5,2)))</f>
        <v>0.6717171412</v>
      </c>
      <c r="O162" s="1">
        <f>1/SQRT(2*PI()*POW(I$5,2))*EXP(-POW('Iris Dataset'!D149-H$5,2)/(2*POW(I$5,2)))</f>
        <v>4.983711669</v>
      </c>
      <c r="P162" s="1">
        <f t="shared" si="3"/>
        <v>11.99232253</v>
      </c>
      <c r="Q162" s="1">
        <f t="shared" si="4"/>
        <v>11.99232253</v>
      </c>
      <c r="R162" s="1" t="str">
        <f t="shared" si="5"/>
        <v>Virginica</v>
      </c>
      <c r="S162" s="1" t="str">
        <f>'Iris Dataset'!E149</f>
        <v>virginica</v>
      </c>
    </row>
    <row r="163">
      <c r="A163" s="5">
        <v>149.0</v>
      </c>
      <c r="B163" s="1">
        <f>1/SQRT(2*PI()*POW(C$3,2))*EXP(-POW('Iris Dataset'!A150-B$3,2)/(2*POW(C$3,2)))</f>
        <v>0</v>
      </c>
      <c r="C163" s="1">
        <f>1/SQRT(2*PI()*POW(D$3,2))*EXP(-POW('Iris Dataset'!B150-C$3,2)/(2*POW(D$3,2)))</f>
        <v>0.07373759334</v>
      </c>
      <c r="D163" s="1">
        <f>1/SQRT(2*PI()*POW(G$3,2))*EXP(-POW('Iris Dataset'!C150-F$3,2)/(2*POW(G$3,2)))</f>
        <v>0</v>
      </c>
      <c r="E163" s="1">
        <f>1/SQRT(2*PI()*POW(I$3,2))*EXP(-POW('Iris Dataset'!D150-H$3,2)/(2*POW(I$3,2)))</f>
        <v>0</v>
      </c>
      <c r="F163" s="1">
        <f t="shared" si="1"/>
        <v>0</v>
      </c>
      <c r="G163" s="1">
        <f>1/SQRT(2*PI()*POW(C$4,2))*EXP(-POW('Iris Dataset'!A150-B$4,2)/(2*POW(C$4,2)))</f>
        <v>0.9164791348</v>
      </c>
      <c r="H163" s="1">
        <f>1/SQRT(2*PI()*POW(E$4,2))*EXP(-POW('Iris Dataset'!B150-D$4,2)/(2*POW(E$4,2)))</f>
        <v>0.000000005236215309</v>
      </c>
      <c r="I163" s="1">
        <f>1/SQRT(2*PI()*POW(G$4,2))*EXP(-POW('Iris Dataset'!C150-F$4,2)/(2*POW(G$4,2)))</f>
        <v>0.000002946028351</v>
      </c>
      <c r="J163" s="1">
        <f>1/SQRT(2*PI()*POW(I$4,2))*EXP(-POW('Iris Dataset'!D150-H$4,2)/(2*POW(I$4,2)))</f>
        <v>0</v>
      </c>
      <c r="K163" s="1">
        <f t="shared" si="2"/>
        <v>0</v>
      </c>
      <c r="L163" s="1">
        <f>1/SQRT(2*PI()*POW(C$5,2))*EXP(-POW('Iris Dataset'!A150-B$5,2)/(2*POW(C$5,2)))</f>
        <v>0.6226037902</v>
      </c>
      <c r="M163" s="1">
        <f>1/SQRT(2*PI()*POW(E$5,2))*EXP(-POW('Iris Dataset'!B150-D$5,2)/(2*POW(E$5,2)))</f>
        <v>0.0008724605607</v>
      </c>
      <c r="N163" s="1">
        <f>1/SQRT(2*PI()*POW(G$5,2))*EXP(-POW('Iris Dataset'!C150-F$5,2)/(2*POW(G$5,2)))</f>
        <v>1.156432065</v>
      </c>
      <c r="O163" s="1">
        <f>1/SQRT(2*PI()*POW(I$5,2))*EXP(-POW('Iris Dataset'!D150-H$5,2)/(2*POW(I$5,2)))</f>
        <v>0.007215579096</v>
      </c>
      <c r="P163" s="1">
        <f t="shared" si="3"/>
        <v>0.000004532615514</v>
      </c>
      <c r="Q163" s="1">
        <f t="shared" si="4"/>
        <v>0.000004532615514</v>
      </c>
      <c r="R163" s="1" t="str">
        <f t="shared" si="5"/>
        <v>Virginica</v>
      </c>
      <c r="S163" s="1" t="str">
        <f>'Iris Dataset'!E150</f>
        <v>virginica</v>
      </c>
    </row>
    <row r="164">
      <c r="A164" s="5">
        <v>150.0</v>
      </c>
      <c r="B164" s="1">
        <f>1/SQRT(2*PI()*POW(C$3,2))*EXP(-POW('Iris Dataset'!A151-B$3,2)/(2*POW(C$3,2)))</f>
        <v>0</v>
      </c>
      <c r="C164" s="1">
        <f>1/SQRT(2*PI()*POW(D$3,2))*EXP(-POW('Iris Dataset'!B151-C$3,2)/(2*POW(D$3,2)))</f>
        <v>0.0819264697</v>
      </c>
      <c r="D164" s="1">
        <f>1/SQRT(2*PI()*POW(G$3,2))*EXP(-POW('Iris Dataset'!C151-F$3,2)/(2*POW(G$3,2)))</f>
        <v>0</v>
      </c>
      <c r="E164" s="1">
        <f>1/SQRT(2*PI()*POW(I$3,2))*EXP(-POW('Iris Dataset'!D151-H$3,2)/(2*POW(I$3,2)))</f>
        <v>0</v>
      </c>
      <c r="F164" s="1">
        <f t="shared" si="1"/>
        <v>0</v>
      </c>
      <c r="G164" s="1">
        <f>1/SQRT(2*PI()*POW(C$4,2))*EXP(-POW('Iris Dataset'!A151-B$4,2)/(2*POW(C$4,2)))</f>
        <v>1.483741189</v>
      </c>
      <c r="H164" s="1">
        <f>1/SQRT(2*PI()*POW(E$4,2))*EXP(-POW('Iris Dataset'!B151-D$4,2)/(2*POW(E$4,2)))</f>
        <v>0.2647958766</v>
      </c>
      <c r="I164" s="1">
        <f>1/SQRT(2*PI()*POW(G$4,2))*EXP(-POW('Iris Dataset'!C151-F$4,2)/(2*POW(G$4,2)))</f>
        <v>0.001301841287</v>
      </c>
      <c r="J164" s="1">
        <f>1/SQRT(2*PI()*POW(I$4,2))*EXP(-POW('Iris Dataset'!D151-H$4,2)/(2*POW(I$4,2)))</f>
        <v>0</v>
      </c>
      <c r="K164" s="1">
        <f t="shared" si="2"/>
        <v>0</v>
      </c>
      <c r="L164" s="1">
        <f>1/SQRT(2*PI()*POW(C$5,2))*EXP(-POW('Iris Dataset'!A151-B$5,2)/(2*POW(C$5,2)))</f>
        <v>0.2319943457</v>
      </c>
      <c r="M164" s="1">
        <f>1/SQRT(2*PI()*POW(E$5,2))*EXP(-POW('Iris Dataset'!B151-D$5,2)/(2*POW(E$5,2)))</f>
        <v>3.717825869</v>
      </c>
      <c r="N164" s="1">
        <f>1/SQRT(2*PI()*POW(G$5,2))*EXP(-POW('Iris Dataset'!C151-F$5,2)/(2*POW(G$5,2)))</f>
        <v>0.4355130997</v>
      </c>
      <c r="O164" s="1">
        <f>1/SQRT(2*PI()*POW(I$5,2))*EXP(-POW('Iris Dataset'!D151-H$5,2)/(2*POW(I$5,2)))</f>
        <v>0.05945228071</v>
      </c>
      <c r="P164" s="1">
        <f t="shared" si="3"/>
        <v>0.02233244059</v>
      </c>
      <c r="Q164" s="1">
        <f t="shared" si="4"/>
        <v>0.02233244059</v>
      </c>
      <c r="R164" s="1" t="str">
        <f t="shared" si="5"/>
        <v>Virginica</v>
      </c>
      <c r="S164" s="1" t="str">
        <f>'Iris Dataset'!E151</f>
        <v>virginica</v>
      </c>
    </row>
  </sheetData>
  <conditionalFormatting sqref="R15:R164">
    <cfRule type="cellIs" dxfId="0" priority="1" operator="equal">
      <formula>S15:S164</formula>
    </cfRule>
  </conditionalFormatting>
  <conditionalFormatting sqref="R15:R164">
    <cfRule type="cellIs" dxfId="1" priority="2" operator="notEqual">
      <formula>S15:S164</formula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6.86"/>
  </cols>
  <sheetData>
    <row r="2">
      <c r="A2" s="6" t="s">
        <v>37</v>
      </c>
    </row>
    <row r="3">
      <c r="C3" s="3" t="s">
        <v>38</v>
      </c>
    </row>
    <row r="4">
      <c r="C4" s="7" t="s">
        <v>5</v>
      </c>
      <c r="D4" s="7" t="s">
        <v>6</v>
      </c>
      <c r="E4" s="7" t="s">
        <v>7</v>
      </c>
    </row>
    <row r="5">
      <c r="A5" s="8" t="s">
        <v>39</v>
      </c>
      <c r="B5" s="7" t="s">
        <v>5</v>
      </c>
      <c r="C5" s="1">
        <f>COUNTIFS('Naive Bayes'!$R$15:$R$164, C$4, 'Naive Bayes'!$S$15:$S$164, $B5)</f>
        <v>49</v>
      </c>
      <c r="D5" s="1">
        <f>COUNTIFS('Naive Bayes'!$R$15:$R$164, D$4, 'Naive Bayes'!$S$15:$S$164, $B5)</f>
        <v>1</v>
      </c>
      <c r="E5" s="1">
        <f>COUNTIFS('Naive Bayes'!$R$15:$R$164, E$4, 'Naive Bayes'!$S$15:$S$164, $B5)</f>
        <v>0</v>
      </c>
    </row>
    <row r="6">
      <c r="B6" s="7" t="s">
        <v>6</v>
      </c>
      <c r="C6" s="1">
        <f>COUNTIFS('Naive Bayes'!$R$15:$R$164, C$4, 'Naive Bayes'!$S$15:$S$164, $B6)</f>
        <v>0</v>
      </c>
      <c r="D6" s="1">
        <f>COUNTIFS('Naive Bayes'!$R$15:$R$164, D$4, 'Naive Bayes'!$S$15:$S$164, $B6)</f>
        <v>45</v>
      </c>
      <c r="E6" s="1">
        <f>COUNTIFS('Naive Bayes'!$R$15:$R$164, E$4, 'Naive Bayes'!$S$15:$S$164, $B6)</f>
        <v>5</v>
      </c>
    </row>
    <row r="7">
      <c r="B7" s="7" t="s">
        <v>7</v>
      </c>
      <c r="C7" s="1">
        <f>COUNTIFS('Naive Bayes'!$R$15:$R$164, C$4, 'Naive Bayes'!$S$15:$S$164, $B7)</f>
        <v>0</v>
      </c>
      <c r="D7" s="1">
        <f>COUNTIFS('Naive Bayes'!$R$15:$R$164, D$4, 'Naive Bayes'!$S$15:$S$164, $B7)</f>
        <v>3</v>
      </c>
      <c r="E7" s="1">
        <f>COUNTIFS('Naive Bayes'!$R$15:$R$164, E$4, 'Naive Bayes'!$S$15:$S$164, $B7)</f>
        <v>47</v>
      </c>
    </row>
    <row r="11">
      <c r="A11" s="6" t="s">
        <v>40</v>
      </c>
    </row>
    <row r="13">
      <c r="B13" s="9" t="s">
        <v>41</v>
      </c>
      <c r="C13" s="1">
        <f>SUMPRODUCT(--('Naive Bayes'!R15:R164='Naive Bayes'!S15:S164))      </f>
        <v>141</v>
      </c>
    </row>
    <row r="14">
      <c r="B14" s="5" t="s">
        <v>42</v>
      </c>
      <c r="C14" s="1">
        <f>COUNTA('Naive Bayes'!S15:S164)</f>
        <v>150</v>
      </c>
    </row>
    <row r="15">
      <c r="B15" s="10" t="s">
        <v>40</v>
      </c>
      <c r="C15" s="11">
        <f>C13/C14</f>
        <v>0.94</v>
      </c>
    </row>
    <row r="17">
      <c r="A17" s="6" t="s">
        <v>43</v>
      </c>
    </row>
    <row r="19">
      <c r="B19" s="5" t="s">
        <v>5</v>
      </c>
      <c r="C19" s="11">
        <f>COUNTIFS('Naive Bayes'!$R$15:$R$164, $B5, 'Naive Bayes'!$S$15:$S$164, $B5)/COUNTIF('Naive Bayes'!$R$15:$R$164, $B5)</f>
        <v>1</v>
      </c>
    </row>
    <row r="20">
      <c r="B20" s="5" t="s">
        <v>6</v>
      </c>
      <c r="C20" s="11">
        <f>COUNTIFS('Naive Bayes'!$R$15:$R$164, $B6, 'Naive Bayes'!$S$15:$S$164, $B6)/COUNTIF('Naive Bayes'!$R$15:$R$164, $B6)</f>
        <v>0.9183673469</v>
      </c>
    </row>
    <row r="21">
      <c r="B21" s="5" t="s">
        <v>7</v>
      </c>
      <c r="C21" s="11">
        <f>COUNTIFS('Naive Bayes'!$R$15:$R$164, $B7, 'Naive Bayes'!$S$15:$S$164, $B7)/COUNTIF('Naive Bayes'!$R$15:$R$164, $B7)</f>
        <v>0.9038461538</v>
      </c>
    </row>
    <row r="23">
      <c r="A23" s="6" t="s">
        <v>44</v>
      </c>
    </row>
    <row r="25">
      <c r="B25" s="5" t="s">
        <v>5</v>
      </c>
      <c r="C25" s="11">
        <f>COUNTIFS('Naive Bayes'!$R$15:$R$164, $B5, 'Naive Bayes'!$S$15:$S$164, $B5)/COUNTIF('Naive Bayes'!S15:S164, $B5)</f>
        <v>0.98</v>
      </c>
    </row>
    <row r="26">
      <c r="B26" s="5" t="s">
        <v>6</v>
      </c>
      <c r="C26" s="11">
        <f>COUNTIFS('Naive Bayes'!$R$15:$R$164, $B6, 'Naive Bayes'!$S$15:$S$164, $B6)/COUNTIF('Naive Bayes'!S16:S165, $B6)</f>
        <v>0.9</v>
      </c>
    </row>
    <row r="27">
      <c r="B27" s="5" t="s">
        <v>7</v>
      </c>
      <c r="C27" s="11">
        <f>COUNTIFS('Naive Bayes'!$R$15:$R$164, $B7, 'Naive Bayes'!$S$15:$S$164, $B7)/COUNTIF('Naive Bayes'!S17:S166, $B7)</f>
        <v>0.94</v>
      </c>
    </row>
    <row r="29">
      <c r="A29" s="6" t="s">
        <v>45</v>
      </c>
    </row>
    <row r="30">
      <c r="B30" s="5" t="s">
        <v>5</v>
      </c>
      <c r="C30" s="11">
        <f t="shared" ref="C30:C32" si="1">2*C19*C25/(C19+C25)</f>
        <v>0.9898989899</v>
      </c>
    </row>
    <row r="31">
      <c r="B31" s="5" t="s">
        <v>6</v>
      </c>
      <c r="C31" s="11">
        <f t="shared" si="1"/>
        <v>0.9090909091</v>
      </c>
    </row>
    <row r="32">
      <c r="B32" s="5" t="s">
        <v>7</v>
      </c>
      <c r="C32" s="11">
        <f t="shared" si="1"/>
        <v>0.9215686275</v>
      </c>
    </row>
    <row r="35">
      <c r="A35" s="6" t="s">
        <v>46</v>
      </c>
    </row>
    <row r="37">
      <c r="B37" s="5" t="s">
        <v>43</v>
      </c>
      <c r="C37" s="11">
        <f>AVERAGE(C19:C21)</f>
        <v>0.9407378336</v>
      </c>
    </row>
    <row r="38">
      <c r="B38" s="5" t="s">
        <v>44</v>
      </c>
      <c r="C38" s="11">
        <f>AVERAGE(C25:C27)</f>
        <v>0.94</v>
      </c>
    </row>
    <row r="39">
      <c r="B39" s="5" t="s">
        <v>45</v>
      </c>
      <c r="C39" s="11">
        <f>AVERAGE(C30:C32)</f>
        <v>0.9401861755</v>
      </c>
    </row>
  </sheetData>
  <mergeCells count="2">
    <mergeCell ref="C3:E3"/>
    <mergeCell ref="A5:A7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2020-08-10T17:11:59Z</dcterms:created>
</cp:coreProperties>
</file>