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minimized="1" xWindow="0" yWindow="0" windowWidth="25600" windowHeight="1420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1" l="1"/>
  <c r="R6" i="1"/>
  <c r="Q7" i="1"/>
  <c r="Q6" i="1"/>
  <c r="P7" i="1"/>
  <c r="P6" i="1"/>
  <c r="L11" i="1"/>
  <c r="M11" i="1"/>
  <c r="L10" i="1"/>
  <c r="M10" i="1"/>
  <c r="L9" i="1"/>
  <c r="M9" i="1"/>
  <c r="L8" i="1"/>
  <c r="M8" i="1"/>
  <c r="L7" i="1"/>
  <c r="M7" i="1"/>
  <c r="L6" i="1"/>
  <c r="M6" i="1"/>
  <c r="L5" i="1"/>
  <c r="M5" i="1"/>
  <c r="L4" i="1"/>
  <c r="M4" i="1"/>
  <c r="E11" i="1"/>
  <c r="E15" i="1"/>
  <c r="E17" i="1"/>
  <c r="E21" i="1"/>
  <c r="E27" i="1"/>
  <c r="E32" i="1"/>
  <c r="E34" i="1"/>
  <c r="E9" i="1"/>
  <c r="D32" i="1"/>
  <c r="D34" i="1"/>
  <c r="D11" i="1"/>
  <c r="D15" i="1"/>
  <c r="D17" i="1"/>
  <c r="D21" i="1"/>
  <c r="D27" i="1"/>
  <c r="D9" i="1"/>
</calcChain>
</file>

<file path=xl/sharedStrings.xml><?xml version="1.0" encoding="utf-8"?>
<sst xmlns="http://schemas.openxmlformats.org/spreadsheetml/2006/main" count="49" uniqueCount="41">
  <si>
    <t>Dry wt</t>
  </si>
  <si>
    <t>1 UT</t>
  </si>
  <si>
    <t>2 UT</t>
  </si>
  <si>
    <t>3 UT</t>
  </si>
  <si>
    <t>4 UT</t>
  </si>
  <si>
    <t>5 UT</t>
  </si>
  <si>
    <t>6 UT</t>
  </si>
  <si>
    <t>7 UT</t>
  </si>
  <si>
    <t>8 UT</t>
  </si>
  <si>
    <t>10 UT</t>
  </si>
  <si>
    <t>11 UT</t>
  </si>
  <si>
    <t>12 UT</t>
  </si>
  <si>
    <t>13 UT</t>
  </si>
  <si>
    <t>14 UT</t>
  </si>
  <si>
    <t>15 UT</t>
  </si>
  <si>
    <t>16 UT</t>
  </si>
  <si>
    <t>Untreated Samples</t>
  </si>
  <si>
    <t>1 T</t>
  </si>
  <si>
    <t>2 T</t>
  </si>
  <si>
    <t>3 T</t>
  </si>
  <si>
    <t>4 T</t>
  </si>
  <si>
    <t>5 T</t>
  </si>
  <si>
    <t>6 T</t>
  </si>
  <si>
    <t>7 T</t>
  </si>
  <si>
    <t>8 T</t>
  </si>
  <si>
    <t>9 T</t>
  </si>
  <si>
    <t>10 T</t>
  </si>
  <si>
    <t>11 T</t>
  </si>
  <si>
    <t>12 T</t>
  </si>
  <si>
    <t>13 T</t>
  </si>
  <si>
    <t>14 T</t>
  </si>
  <si>
    <t>15 T</t>
  </si>
  <si>
    <t>16 T</t>
  </si>
  <si>
    <t>Treated Samples</t>
  </si>
  <si>
    <t>g</t>
  </si>
  <si>
    <t>Dish id</t>
  </si>
  <si>
    <t>UT</t>
  </si>
  <si>
    <t>T</t>
  </si>
  <si>
    <t>Average</t>
  </si>
  <si>
    <t>Standard Dev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</si>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</sst>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2" xfId="0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Sheet1!$R$6</c:f>
                <c:numCache>
                  <c:formatCode>General</c:formatCode>
                  <c:ptCount val="1"/>
                  <c:pt idx="0">
                    <c:v>1280.98054138863</c:v>
                  </c:pt>
                </c:numCache>
              </c:numRef>
            </c:plus>
            <c:minus>
              <c:numRef>
                <c:f>Sheet1!$R$6</c:f>
                <c:numCache>
                  <c:formatCode>General</c:formatCode>
                  <c:ptCount val="1"/>
                  <c:pt idx="0">
                    <c:v>1280.98054138863</c:v>
                  </c:pt>
                </c:numCache>
              </c:numRef>
            </c:minus>
          </c:errBars>
          <c:cat>
            <c:strRef>
              <c:f>Sheet1!$O$7</c:f>
              <c:strCache>
                <c:ptCount val="1"/>
                <c:pt idx="0">
                  <c:v>T</c:v>
                </c:pt>
              </c:strCache>
            </c:strRef>
          </c:cat>
          <c:val>
            <c:numRef>
              <c:f>Sheet1!$P$6</c:f>
              <c:numCache>
                <c:formatCode>General</c:formatCode>
                <c:ptCount val="1"/>
                <c:pt idx="0">
                  <c:v>150555.0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Sheet1!$R$7</c:f>
                <c:numCache>
                  <c:formatCode>General</c:formatCode>
                  <c:ptCount val="1"/>
                  <c:pt idx="0">
                    <c:v>1206.08142626005</c:v>
                  </c:pt>
                </c:numCache>
              </c:numRef>
            </c:plus>
            <c:minus>
              <c:numRef>
                <c:f>Sheet1!$R$7</c:f>
                <c:numCache>
                  <c:formatCode>General</c:formatCode>
                  <c:ptCount val="1"/>
                  <c:pt idx="0">
                    <c:v>1206.08142626005</c:v>
                  </c:pt>
                </c:numCache>
              </c:numRef>
            </c:minus>
          </c:errBars>
          <c:cat>
            <c:strRef>
              <c:f>Sheet1!$O$7</c:f>
              <c:strCache>
                <c:ptCount val="1"/>
                <c:pt idx="0">
                  <c:v>T</c:v>
                </c:pt>
              </c:strCache>
            </c:strRef>
          </c:cat>
          <c:val>
            <c:numRef>
              <c:f>Sheet1!$P$7</c:f>
              <c:numCache>
                <c:formatCode>General</c:formatCode>
                <c:ptCount val="1"/>
                <c:pt idx="0">
                  <c:v>79520.0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81000"/>
        <c:axId val="2093364536"/>
      </c:barChart>
      <c:catAx>
        <c:axId val="20935810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			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364536"/>
        <c:crosses val="autoZero"/>
        <c:auto val="1"/>
        <c:lblAlgn val="ctr"/>
        <c:lblOffset val="100"/>
        <c:noMultiLvlLbl val="0"/>
      </c:catAx>
      <c:valAx>
        <c:axId val="209336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58100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402" cy="58396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J25" sqref="J25"/>
    </sheetView>
  </sheetViews>
  <sheetFormatPr baseColWidth="10" defaultColWidth="8.83203125" defaultRowHeight="14" x14ac:dyDescent="0"/>
  <cols>
    <col min="1" max="1" width="19.33203125" customWidth="1"/>
    <col min="2" max="2" width="10.1640625" customWidth="1"/>
    <col min="9" max="9" width="12.1640625" bestFit="1" customWidth="1"/>
  </cols>
  <sheetData>
    <row r="1" spans="1:18" ht="15">
      <c r="A1" s="2" t="s">
        <v>35</v>
      </c>
      <c r="B1" s="2" t="s">
        <v>0</v>
      </c>
      <c r="C1" s="3"/>
      <c r="D1" s="3"/>
    </row>
    <row r="2" spans="1:18" ht="16" thickBot="1">
      <c r="A2" s="4" t="s">
        <v>16</v>
      </c>
      <c r="B2" s="4" t="s">
        <v>34</v>
      </c>
      <c r="C2" s="5"/>
      <c r="D2" s="5"/>
    </row>
    <row r="3" spans="1:18" ht="16" thickTop="1">
      <c r="A3" s="1" t="s">
        <v>1</v>
      </c>
      <c r="B3" s="1">
        <v>0.99880000000000002</v>
      </c>
    </row>
    <row r="4" spans="1:18" ht="15">
      <c r="A4" s="1" t="s">
        <v>2</v>
      </c>
      <c r="B4" s="1">
        <v>0.99619999999999997</v>
      </c>
      <c r="I4" s="1" t="s">
        <v>7</v>
      </c>
      <c r="J4" s="1">
        <v>0.99139999999999995</v>
      </c>
      <c r="K4">
        <v>1.7361</v>
      </c>
      <c r="L4">
        <f>K4-J4</f>
        <v>0.74470000000000003</v>
      </c>
      <c r="M4">
        <f>(L4*1000*1000)/5</f>
        <v>148940</v>
      </c>
    </row>
    <row r="5" spans="1:18" ht="15">
      <c r="A5" s="1" t="s">
        <v>3</v>
      </c>
      <c r="B5" s="1">
        <v>0.99209999999999998</v>
      </c>
      <c r="I5" s="1" t="s">
        <v>9</v>
      </c>
      <c r="J5" s="1">
        <v>0.99809999999999999</v>
      </c>
      <c r="K5">
        <v>1.7587999999999999</v>
      </c>
      <c r="L5">
        <f t="shared" ref="L5:L11" si="0">K5-J5</f>
        <v>0.76069999999999993</v>
      </c>
      <c r="M5">
        <f t="shared" ref="M5:M11" si="1">(L5*1000*1000)/5</f>
        <v>152139.99999999997</v>
      </c>
      <c r="P5" t="s">
        <v>38</v>
      </c>
      <c r="Q5" t="s">
        <v>39</v>
      </c>
      <c r="R5" t="s">
        <v>40</v>
      </c>
    </row>
    <row r="6" spans="1:18" ht="15">
      <c r="A6" s="1" t="s">
        <v>4</v>
      </c>
      <c r="B6" s="1">
        <v>0.99470000000000003</v>
      </c>
      <c r="I6" s="1" t="s">
        <v>13</v>
      </c>
      <c r="J6" s="1">
        <v>0.99870000000000003</v>
      </c>
      <c r="K6">
        <v>1.7518</v>
      </c>
      <c r="L6">
        <f t="shared" si="0"/>
        <v>0.75309999999999999</v>
      </c>
      <c r="M6">
        <f t="shared" si="1"/>
        <v>150620</v>
      </c>
      <c r="O6" t="s">
        <v>36</v>
      </c>
      <c r="P6">
        <f>AVERAGE(M4:M7)</f>
        <v>150555</v>
      </c>
      <c r="Q6">
        <f>STDEV(M4:M7)</f>
        <v>1307.1470205502146</v>
      </c>
      <c r="R6">
        <f>CONFIDENCE(0.05,Q6,4)</f>
        <v>1280.980541388629</v>
      </c>
    </row>
    <row r="7" spans="1:18" ht="15">
      <c r="A7" s="1" t="s">
        <v>5</v>
      </c>
      <c r="B7" s="1">
        <v>0.99390000000000001</v>
      </c>
      <c r="I7" s="1" t="s">
        <v>15</v>
      </c>
      <c r="J7" s="1">
        <v>0.99780000000000002</v>
      </c>
      <c r="K7">
        <v>1.7504</v>
      </c>
      <c r="L7">
        <f t="shared" si="0"/>
        <v>0.75259999999999994</v>
      </c>
      <c r="M7">
        <f t="shared" si="1"/>
        <v>150519.99999999997</v>
      </c>
      <c r="O7" t="s">
        <v>37</v>
      </c>
      <c r="P7">
        <f>AVERAGE(M8:M11)</f>
        <v>79520</v>
      </c>
      <c r="Q7">
        <f>STDEV(M8:M11)</f>
        <v>1230.7179476495144</v>
      </c>
      <c r="R7">
        <f>CONFIDENCE(0.05,Q7,4)</f>
        <v>1206.0814262600497</v>
      </c>
    </row>
    <row r="8" spans="1:18" ht="15">
      <c r="A8" s="1" t="s">
        <v>6</v>
      </c>
      <c r="B8" s="1">
        <v>0.99109999999999998</v>
      </c>
      <c r="I8" s="1" t="s">
        <v>19</v>
      </c>
      <c r="J8" s="1">
        <v>0.99250000000000005</v>
      </c>
      <c r="K8">
        <v>1.3865000000000001</v>
      </c>
      <c r="L8">
        <f t="shared" si="0"/>
        <v>0.39400000000000002</v>
      </c>
      <c r="M8">
        <f t="shared" si="1"/>
        <v>78800</v>
      </c>
    </row>
    <row r="9" spans="1:18" ht="15">
      <c r="A9" s="1" t="s">
        <v>7</v>
      </c>
      <c r="B9" s="1">
        <v>0.99139999999999995</v>
      </c>
      <c r="C9">
        <v>1.7361</v>
      </c>
      <c r="D9">
        <f>C9-B9</f>
        <v>0.74470000000000003</v>
      </c>
      <c r="E9">
        <f>(D9*1000*1000)/5</f>
        <v>148940</v>
      </c>
      <c r="I9" s="1" t="s">
        <v>25</v>
      </c>
      <c r="J9" s="1">
        <v>0.99229999999999996</v>
      </c>
      <c r="K9">
        <v>1.3851</v>
      </c>
      <c r="L9">
        <f t="shared" si="0"/>
        <v>0.39280000000000004</v>
      </c>
      <c r="M9">
        <f t="shared" si="1"/>
        <v>78560</v>
      </c>
    </row>
    <row r="10" spans="1:18" ht="15">
      <c r="A10" s="1" t="s">
        <v>8</v>
      </c>
      <c r="B10" s="1">
        <v>0.99850000000000005</v>
      </c>
      <c r="I10" s="1" t="s">
        <v>30</v>
      </c>
      <c r="J10" s="1">
        <v>0.99970000000000003</v>
      </c>
      <c r="K10">
        <v>1.4060999999999999</v>
      </c>
      <c r="L10">
        <f t="shared" si="0"/>
        <v>0.40639999999999987</v>
      </c>
      <c r="M10">
        <f t="shared" si="1"/>
        <v>81279.999999999971</v>
      </c>
    </row>
    <row r="11" spans="1:18" ht="15">
      <c r="A11" s="1" t="s">
        <v>9</v>
      </c>
      <c r="B11" s="1">
        <v>0.99809999999999999</v>
      </c>
      <c r="C11">
        <v>1.7587999999999999</v>
      </c>
      <c r="D11">
        <f t="shared" ref="D10:D34" si="2">C11-B11</f>
        <v>0.76069999999999993</v>
      </c>
      <c r="E11">
        <f t="shared" ref="E10:E34" si="3">(D11*1000*1000)/5</f>
        <v>152139.99999999997</v>
      </c>
      <c r="I11" s="1" t="s">
        <v>32</v>
      </c>
      <c r="J11" s="1">
        <v>1.0071000000000001</v>
      </c>
      <c r="K11">
        <v>1.4043000000000001</v>
      </c>
      <c r="L11">
        <f t="shared" si="0"/>
        <v>0.3972</v>
      </c>
      <c r="M11">
        <f t="shared" si="1"/>
        <v>79440</v>
      </c>
    </row>
    <row r="12" spans="1:18" ht="15">
      <c r="A12" s="1" t="s">
        <v>10</v>
      </c>
      <c r="B12" s="1">
        <v>0.99909999999999999</v>
      </c>
    </row>
    <row r="13" spans="1:18" ht="15">
      <c r="A13" s="1" t="s">
        <v>11</v>
      </c>
      <c r="B13" s="1">
        <v>0.99850000000000005</v>
      </c>
    </row>
    <row r="14" spans="1:18" ht="15">
      <c r="A14" s="1" t="s">
        <v>12</v>
      </c>
      <c r="B14" s="1">
        <v>1.0007999999999999</v>
      </c>
    </row>
    <row r="15" spans="1:18" ht="15">
      <c r="A15" s="1" t="s">
        <v>13</v>
      </c>
      <c r="B15" s="1">
        <v>0.99870000000000003</v>
      </c>
      <c r="C15">
        <v>1.7518</v>
      </c>
      <c r="D15">
        <f t="shared" si="2"/>
        <v>0.75309999999999999</v>
      </c>
      <c r="E15">
        <f t="shared" si="3"/>
        <v>150620</v>
      </c>
    </row>
    <row r="16" spans="1:18" ht="15">
      <c r="A16" s="1" t="s">
        <v>14</v>
      </c>
      <c r="B16" s="1">
        <v>0.99819999999999998</v>
      </c>
    </row>
    <row r="17" spans="1:5" ht="15">
      <c r="A17" s="1" t="s">
        <v>15</v>
      </c>
      <c r="B17" s="1">
        <v>0.99780000000000002</v>
      </c>
      <c r="C17">
        <v>1.7504</v>
      </c>
      <c r="D17">
        <f t="shared" si="2"/>
        <v>0.75259999999999994</v>
      </c>
      <c r="E17">
        <f t="shared" si="3"/>
        <v>150519.99999999997</v>
      </c>
    </row>
    <row r="18" spans="1:5" ht="15">
      <c r="A18" s="1" t="s">
        <v>33</v>
      </c>
      <c r="B18" s="1"/>
    </row>
    <row r="19" spans="1:5" ht="15">
      <c r="A19" s="1" t="s">
        <v>17</v>
      </c>
      <c r="B19" s="1">
        <v>0.99399999999999999</v>
      </c>
    </row>
    <row r="20" spans="1:5" ht="15">
      <c r="A20" s="1" t="s">
        <v>18</v>
      </c>
      <c r="B20" s="1">
        <v>0.99580000000000002</v>
      </c>
    </row>
    <row r="21" spans="1:5" ht="15">
      <c r="A21" s="1" t="s">
        <v>19</v>
      </c>
      <c r="B21" s="1">
        <v>0.99250000000000005</v>
      </c>
      <c r="C21">
        <v>1.3865000000000001</v>
      </c>
      <c r="D21">
        <f t="shared" si="2"/>
        <v>0.39400000000000002</v>
      </c>
      <c r="E21">
        <f t="shared" si="3"/>
        <v>78800</v>
      </c>
    </row>
    <row r="22" spans="1:5" ht="15">
      <c r="A22" s="1" t="s">
        <v>20</v>
      </c>
      <c r="B22" s="1">
        <v>1.0049999999999999</v>
      </c>
    </row>
    <row r="23" spans="1:5" ht="15">
      <c r="A23" s="1" t="s">
        <v>21</v>
      </c>
      <c r="B23" s="1">
        <v>0.995</v>
      </c>
    </row>
    <row r="24" spans="1:5" ht="15">
      <c r="A24" s="1" t="s">
        <v>22</v>
      </c>
      <c r="B24" s="1">
        <v>0.99619999999999997</v>
      </c>
    </row>
    <row r="25" spans="1:5" ht="15">
      <c r="A25" s="1" t="s">
        <v>23</v>
      </c>
      <c r="B25" s="1">
        <v>0.99480000000000002</v>
      </c>
    </row>
    <row r="26" spans="1:5" ht="15">
      <c r="A26" s="1" t="s">
        <v>24</v>
      </c>
      <c r="B26" s="1">
        <v>0.99470000000000003</v>
      </c>
    </row>
    <row r="27" spans="1:5" ht="15">
      <c r="A27" s="1" t="s">
        <v>25</v>
      </c>
      <c r="B27" s="1">
        <v>0.99229999999999996</v>
      </c>
      <c r="C27">
        <v>1.3851</v>
      </c>
      <c r="D27">
        <f t="shared" si="2"/>
        <v>0.39280000000000004</v>
      </c>
      <c r="E27">
        <f t="shared" si="3"/>
        <v>78560</v>
      </c>
    </row>
    <row r="28" spans="1:5" ht="15">
      <c r="A28" s="1" t="s">
        <v>26</v>
      </c>
      <c r="B28" s="1">
        <v>0.99639999999999995</v>
      </c>
    </row>
    <row r="29" spans="1:5" ht="15">
      <c r="A29" s="1" t="s">
        <v>27</v>
      </c>
      <c r="B29" s="1">
        <v>0.99419999999999997</v>
      </c>
    </row>
    <row r="30" spans="1:5" ht="15">
      <c r="A30" s="1" t="s">
        <v>28</v>
      </c>
      <c r="B30" s="1">
        <v>0.99790000000000001</v>
      </c>
    </row>
    <row r="31" spans="1:5" ht="15">
      <c r="A31" s="1" t="s">
        <v>29</v>
      </c>
      <c r="B31" s="1">
        <v>0.99909999999999999</v>
      </c>
    </row>
    <row r="32" spans="1:5" ht="15">
      <c r="A32" s="1" t="s">
        <v>30</v>
      </c>
      <c r="B32" s="1">
        <v>0.99970000000000003</v>
      </c>
      <c r="C32">
        <v>1.4060999999999999</v>
      </c>
      <c r="D32">
        <f t="shared" si="2"/>
        <v>0.40639999999999987</v>
      </c>
      <c r="E32">
        <f t="shared" si="3"/>
        <v>81279.999999999971</v>
      </c>
    </row>
    <row r="33" spans="1:5" ht="15">
      <c r="A33" s="1" t="s">
        <v>31</v>
      </c>
      <c r="B33" s="1">
        <v>0.99690000000000001</v>
      </c>
    </row>
    <row r="34" spans="1:5" ht="15">
      <c r="A34" s="1" t="s">
        <v>32</v>
      </c>
      <c r="B34" s="1">
        <v>1.0071000000000001</v>
      </c>
      <c r="C34">
        <v>1.4043000000000001</v>
      </c>
      <c r="D34">
        <f t="shared" si="2"/>
        <v>0.3972</v>
      </c>
      <c r="E34">
        <f t="shared" si="3"/>
        <v>79440</v>
      </c>
    </row>
    <row r="35" spans="1:5" ht="15">
      <c r="A35" s="1"/>
      <c r="B35" s="1"/>
    </row>
    <row r="36" spans="1:5" ht="15">
      <c r="A36" s="1"/>
      <c r="B36" s="1"/>
    </row>
    <row r="37" spans="1:5" ht="15">
      <c r="A37" s="1"/>
      <c r="B37" s="1"/>
    </row>
    <row r="38" spans="1:5" ht="15">
      <c r="A38" s="1"/>
      <c r="B38" s="1"/>
    </row>
    <row r="39" spans="1:5" ht="15">
      <c r="A39" s="1"/>
      <c r="B39" s="1"/>
    </row>
    <row r="40" spans="1:5" ht="15">
      <c r="A40" s="1"/>
      <c r="B40" s="1"/>
    </row>
    <row r="41" spans="1:5" ht="15">
      <c r="A41" s="1"/>
      <c r="B41" s="1"/>
    </row>
    <row r="42" spans="1:5" ht="15">
      <c r="A42" s="1"/>
      <c r="B42" s="1"/>
    </row>
    <row r="43" spans="1:5" ht="15">
      <c r="A43" s="1"/>
      <c r="B43" s="1"/>
    </row>
    <row r="44" spans="1:5" ht="15">
      <c r="A44" s="1"/>
      <c r="B44" s="1"/>
    </row>
    <row r="45" spans="1:5" ht="15">
      <c r="A45" s="1"/>
      <c r="B45" s="1"/>
    </row>
    <row r="46" spans="1:5" ht="15">
      <c r="A46" s="1"/>
      <c r="B46" s="1"/>
    </row>
    <row r="47" spans="1:5" ht="15">
      <c r="A47" s="1"/>
      <c r="B47" s="1"/>
    </row>
    <row r="48" spans="1:5" ht="15">
      <c r="A48" s="1"/>
      <c r="B48" s="1"/>
    </row>
    <row r="49" spans="1:2" ht="15">
      <c r="A49" s="1"/>
      <c r="B49" s="1"/>
    </row>
    <row r="50" spans="1:2" ht="15">
      <c r="A50" s="1"/>
      <c r="B50" s="1"/>
    </row>
    <row r="51" spans="1:2" ht="15">
      <c r="A51" s="1"/>
      <c r="B51" s="1"/>
    </row>
    <row r="52" spans="1:2" ht="15">
      <c r="A52" s="1"/>
      <c r="B52" s="1"/>
    </row>
    <row r="53" spans="1:2" ht="15">
      <c r="A53" s="1"/>
      <c r="B53" s="1"/>
    </row>
    <row r="54" spans="1:2" ht="15">
      <c r="A54" s="1"/>
      <c r="B54" s="1"/>
    </row>
    <row r="55" spans="1:2" ht="15">
      <c r="A55" s="1"/>
      <c r="B55" s="1"/>
    </row>
    <row r="56" spans="1:2" ht="15">
      <c r="A56" s="1"/>
      <c r="B56" s="1"/>
    </row>
    <row r="57" spans="1:2" ht="15">
      <c r="A57" s="1"/>
      <c r="B57" s="1"/>
    </row>
    <row r="58" spans="1:2" ht="15">
      <c r="A58" s="1"/>
      <c r="B58" s="1"/>
    </row>
    <row r="59" spans="1:2" ht="15">
      <c r="A59" s="1"/>
      <c r="B59" s="1"/>
    </row>
    <row r="60" spans="1:2" ht="15">
      <c r="A60" s="1"/>
      <c r="B60" s="1"/>
    </row>
    <row r="61" spans="1:2" ht="15">
      <c r="A61" s="1"/>
      <c r="B61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Bucknell Library and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&amp; IT</dc:creator>
  <cp:lastModifiedBy>Deborah  Sills</cp:lastModifiedBy>
  <dcterms:created xsi:type="dcterms:W3CDTF">2013-09-01T16:10:53Z</dcterms:created>
  <dcterms:modified xsi:type="dcterms:W3CDTF">2013-09-04T12:59:33Z</dcterms:modified>
</cp:coreProperties>
</file>